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osa.diaza\Desktop\Licitaciones 2017\EQUIPAMIENTO 54 COCINAS DIC 2017\ANEXO I LISTAS DE CANTIDADES OCI-B-LPN-04-2017\"/>
    </mc:Choice>
  </mc:AlternateContent>
  <bookViews>
    <workbookView xWindow="3555" yWindow="3675" windowWidth="28800" windowHeight="23340"/>
  </bookViews>
  <sheets>
    <sheet name="COMEDOR TIPO 3" sheetId="1" r:id="rId1"/>
    <sheet name="Hoja1" sheetId="2" r:id="rId2"/>
  </sheets>
  <definedNames>
    <definedName name="_xlnm.Print_Area" localSheetId="0">'COMEDOR TIPO 3'!$A$1:$H$78</definedName>
    <definedName name="_xlnm.Print_Titles" localSheetId="0">'COMEDOR TIPO 3'!$1:$7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8" i="1" l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C65" i="1"/>
  <c r="H65" i="1"/>
  <c r="H69" i="1"/>
  <c r="H71" i="1"/>
  <c r="H72" i="1"/>
  <c r="H74" i="1"/>
  <c r="H75" i="1"/>
  <c r="H76" i="1"/>
  <c r="H73" i="1"/>
</calcChain>
</file>

<file path=xl/sharedStrings.xml><?xml version="1.0" encoding="utf-8"?>
<sst xmlns="http://schemas.openxmlformats.org/spreadsheetml/2006/main" count="140" uniqueCount="85">
  <si>
    <t>LEYENDA (DESCRIPCION DEL PLANO)</t>
  </si>
  <si>
    <t>CANTIDAD</t>
  </si>
  <si>
    <t>TOTAL</t>
  </si>
  <si>
    <t>Departamento de Compras y Adquisiciones</t>
  </si>
  <si>
    <t># Orden
Espec. Técnicas / Planos</t>
  </si>
  <si>
    <t>UND.</t>
  </si>
  <si>
    <t>UNDS.</t>
  </si>
  <si>
    <r>
      <rPr>
        <b/>
        <u val="double"/>
        <sz val="12"/>
        <color theme="1"/>
        <rFont val="Calibri"/>
        <family val="2"/>
        <scheme val="minor"/>
      </rPr>
      <t>OBSERVACIONES:</t>
    </r>
    <r>
      <rPr>
        <b/>
        <sz val="12"/>
        <color theme="1"/>
        <rFont val="Calibri"/>
        <family val="2"/>
        <scheme val="minor"/>
      </rPr>
      <t xml:space="preserve"> 
1.- EL NUMERO DE ORDEN DETALLADO EN EL TITULO DE ESTA LISTA DE CANTIDADES SE REFIERE A LA LEYENDA EN PLANOS Y A LAS ESPECIFICACIONES TÉCNICAS DADAS POR EL CONSULTOR.</t>
    </r>
  </si>
  <si>
    <t xml:space="preserve">2.- SERA TOMADO EN CUENTA QUE LA OFERTA PRESENTADA CUMPLA CON TODO LO ESPECIFICADO </t>
  </si>
  <si>
    <t>SUB-TOTAL DEL PRESUPUESTO</t>
  </si>
  <si>
    <t xml:space="preserve">PROCESADORAS DE VEGETALES </t>
  </si>
  <si>
    <t>LONGEADORAS</t>
  </si>
  <si>
    <t>Transporte</t>
  </si>
  <si>
    <t xml:space="preserve">SUB-TOTAL GENERAL </t>
  </si>
  <si>
    <t>Beneficios (Incluye Gastos Administrativos)</t>
  </si>
  <si>
    <t>P. LISTA
(RD$)</t>
  </si>
  <si>
    <t>ITBIS
(RD$)</t>
  </si>
  <si>
    <t>PRECIO FINAL
(RD$)</t>
  </si>
  <si>
    <t xml:space="preserve">EMSAMBLAJE E INSTALACION </t>
  </si>
  <si>
    <t>B.-</t>
  </si>
  <si>
    <t>FREGADEROS SENCILLOS</t>
  </si>
  <si>
    <t>MANGUERAS DE PARED</t>
  </si>
  <si>
    <t>COLGADORES DE OLLAS (GARABATOS)</t>
  </si>
  <si>
    <t>REFRIGERADORES VERTICALES DOBLES</t>
  </si>
  <si>
    <t>CARROS  AJUSTABLES PARA BANDEJAS Y PLATOS LIMPIOS</t>
  </si>
  <si>
    <t>TOPES EN HUECOS RECEPCION VAJILLA SUCIA</t>
  </si>
  <si>
    <t>REFRIGERADORES VERTICALES</t>
  </si>
  <si>
    <t>MESAS FREGADERO (AREA DE SERVICIO)</t>
  </si>
  <si>
    <t>MESAS TIPO URNAS</t>
  </si>
  <si>
    <t>BARANDA PASAMANOS PARA FILA DE SERVICIO</t>
  </si>
  <si>
    <t>BASES  Y DUCTERIAS METALICAS PARA EXTRACTOR DE GRASA</t>
  </si>
  <si>
    <t>CARROS MULTIUSOS DE SERVICIO Y TRANSPORTE</t>
  </si>
  <si>
    <t>CALENTADORES DE LINEA DE GLP</t>
  </si>
  <si>
    <t>LICUADORAS</t>
  </si>
  <si>
    <t>ML</t>
  </si>
  <si>
    <t>CONGELADORES VERTICALES (FREEZERS)</t>
  </si>
  <si>
    <t>CAMPANAS COLECTORAS DE HUMOS Y GRASA</t>
  </si>
  <si>
    <t>CARROS VAJILLAS SUCIAS</t>
  </si>
  <si>
    <t>MESAS PLATOS LIMPIOS</t>
  </si>
  <si>
    <t>MESAS ALIMENTOS FRIOS</t>
  </si>
  <si>
    <t>MESAS ALIMENTOS CALIENTES</t>
  </si>
  <si>
    <t>CUARTOS FRIOS</t>
  </si>
  <si>
    <t>PLANTAS ELECTRICAS DE EMERGENCIA 20kw</t>
  </si>
  <si>
    <t>CARROS DISPENSADORES DE  CUBIERTOS Y  BANDEJAS</t>
  </si>
  <si>
    <t xml:space="preserve">TERMOS </t>
  </si>
  <si>
    <t>LAVAMANOS</t>
  </si>
  <si>
    <t>CARROS CALIENTES  (AREA DE SERVICIO)</t>
  </si>
  <si>
    <t>MESAS AUXILIARES DE TRABAJO (PELADO DE VIVERES)</t>
  </si>
  <si>
    <t xml:space="preserve">ZAFACONES </t>
  </si>
  <si>
    <t>TRAMERIAS PLASTICAS  (LAVADO DE VAJILLAS)</t>
  </si>
  <si>
    <t>FREGADEROS TRIPLES CON DOBLE ESCURRIDERAS (LAVADO  VAJILLAS Y OLLAS)</t>
  </si>
  <si>
    <t>MESAS AUXILIARES DE TRABAJO (AREA DE COCCION)</t>
  </si>
  <si>
    <t>MESAS REFRIGERADAS  (AUXILIAR EN AREA DE PANTRY)</t>
  </si>
  <si>
    <t>HORNILLONES DE PISO (1 QUEMADOR)</t>
  </si>
  <si>
    <t>ESTUFAS INDUSTRIALES (6 QUEMADORES)</t>
  </si>
  <si>
    <t>TRAMERIAS PLASTICAS (AREA DE COCCION)</t>
  </si>
  <si>
    <t>MESAS PLATOS SUCIOS (AUXILIAR DE TRABAJO)</t>
  </si>
  <si>
    <t>REJILLAS METALICAS DE CANALETAS</t>
  </si>
  <si>
    <t>BANCOS BAJOS (DESPENSA)</t>
  </si>
  <si>
    <t>TRAMERIAS PLASTICAS ALMACEN/ CUARTOS FRIOS</t>
  </si>
  <si>
    <t>FREGADERO TRIPLE CON DOBLE ESCURRIDERA (LAVADO VEGETALES)</t>
  </si>
  <si>
    <t>FILTROS DE AGUA</t>
  </si>
  <si>
    <t xml:space="preserve">EXTINTORES </t>
  </si>
  <si>
    <t>TRAMERIAS PLASTICAS (DESPENSA)</t>
  </si>
  <si>
    <t>BANCOS BAJOS (LAVADO VIVERES)</t>
  </si>
  <si>
    <t>TANQUES DE GAS 250 GLS  (RAMIFICACION E INSTALACION)</t>
  </si>
  <si>
    <t>SISTEMAS CONTRA INCENDIO</t>
  </si>
  <si>
    <t xml:space="preserve">MOLEDORAS DE CARNE </t>
  </si>
  <si>
    <t>MAQUINAS DE HIELO</t>
  </si>
  <si>
    <t>EXTRACTORES DE JUGOS</t>
  </si>
  <si>
    <r>
      <rPr>
        <b/>
        <u/>
        <sz val="14"/>
        <color theme="1"/>
        <rFont val="Calibri"/>
        <family val="2"/>
        <scheme val="minor"/>
      </rPr>
      <t>Contenido</t>
    </r>
    <r>
      <rPr>
        <b/>
        <sz val="14"/>
        <color theme="1"/>
        <rFont val="Calibri"/>
        <family val="2"/>
        <scheme val="minor"/>
      </rPr>
      <t>: Suministro, Transporte e Instalación de Equipos para Cocinas en comedores tipo 3 según especificaciones técnicas</t>
    </r>
  </si>
  <si>
    <t>CARROS TRANSPORTE DEINGREDIENTES</t>
  </si>
  <si>
    <t>SARTENES VOLTEABLES 30 GLS</t>
  </si>
  <si>
    <t>MARMITAS 40GLS</t>
  </si>
  <si>
    <t>MEZCLADORAS DE HARINA 40QLS</t>
  </si>
  <si>
    <t>ENSAMBLAJE E INSTALACION DE EQUIPOS</t>
  </si>
  <si>
    <t>EXTRACTORES DE HUMO Y GRASA</t>
  </si>
  <si>
    <t>EXTRACTORES AUXILIARES DE CALOR</t>
  </si>
  <si>
    <t>PINTURA EPOXICA ANTIBACTERIAL PARA INTERIOR DE  CANALETAS</t>
  </si>
  <si>
    <t>M2</t>
  </si>
  <si>
    <t>Acopio y Custodia de Equipos</t>
  </si>
  <si>
    <t>Imprevistos (5%)</t>
  </si>
  <si>
    <t>Total Itbis (18%)</t>
  </si>
  <si>
    <r>
      <t xml:space="preserve">LISTA DE CANTIDADES </t>
    </r>
    <r>
      <rPr>
        <b/>
        <sz val="16"/>
        <color theme="1"/>
        <rFont val="Calibri"/>
        <family val="2"/>
        <scheme val="minor"/>
      </rPr>
      <t>COCINAS TIPO 3 (LOTE 5)</t>
    </r>
  </si>
  <si>
    <t xml:space="preserve">Santo Domingo, D.N.  DIC./2017.-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</si>
</sst>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RD$&quot;* #,##0.00_);_(&quot;RD$&quot;* \(#,##0.00\);_(&quot;RD$&quot;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0" fontId="2" fillId="0" borderId="6" xfId="0" applyFont="1" applyBorder="1" applyAlignment="1">
      <alignment horizontal="left"/>
    </xf>
    <xf numFmtId="0" fontId="6" fillId="3" borderId="6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left"/>
    </xf>
    <xf numFmtId="4" fontId="3" fillId="0" borderId="0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2" fontId="4" fillId="0" borderId="0" xfId="0" applyNumberFormat="1" applyFont="1" applyBorder="1" applyAlignment="1">
      <alignment vertical="center"/>
    </xf>
    <xf numFmtId="2" fontId="4" fillId="0" borderId="0" xfId="1" applyNumberFormat="1" applyFont="1" applyBorder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10" fontId="4" fillId="0" borderId="0" xfId="2" applyNumberFormat="1" applyFont="1" applyBorder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" fontId="4" fillId="0" borderId="6" xfId="1" applyNumberFormat="1" applyFont="1" applyBorder="1" applyAlignment="1">
      <alignment horizontal="right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2" fontId="3" fillId="4" borderId="8" xfId="0" applyNumberFormat="1" applyFont="1" applyFill="1" applyBorder="1" applyAlignment="1">
      <alignment horizontal="center" vertical="center" wrapText="1"/>
    </xf>
    <xf numFmtId="4" fontId="3" fillId="4" borderId="8" xfId="0" applyNumberFormat="1" applyFont="1" applyFill="1" applyBorder="1" applyAlignment="1">
      <alignment horizontal="center" vertical="center" wrapText="1"/>
    </xf>
    <xf numFmtId="4" fontId="3" fillId="4" borderId="12" xfId="0" applyNumberFormat="1" applyFont="1" applyFill="1" applyBorder="1" applyAlignment="1">
      <alignment horizontal="center" vertical="center" wrapText="1"/>
    </xf>
    <xf numFmtId="2" fontId="3" fillId="4" borderId="9" xfId="1" applyNumberFormat="1" applyFont="1" applyFill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4" fontId="0" fillId="0" borderId="14" xfId="0" applyNumberFormat="1" applyBorder="1" applyAlignment="1">
      <alignment horizontal="right" vertical="center"/>
    </xf>
    <xf numFmtId="4" fontId="0" fillId="0" borderId="14" xfId="0" applyNumberFormat="1" applyBorder="1" applyAlignment="1">
      <alignment horizontal="right"/>
    </xf>
    <xf numFmtId="4" fontId="0" fillId="0" borderId="15" xfId="0" applyNumberFormat="1" applyBorder="1" applyAlignment="1">
      <alignment horizontal="right" vertical="center"/>
    </xf>
    <xf numFmtId="4" fontId="0" fillId="0" borderId="15" xfId="0" applyNumberFormat="1" applyBorder="1" applyAlignment="1">
      <alignment horizontal="right"/>
    </xf>
    <xf numFmtId="2" fontId="0" fillId="0" borderId="6" xfId="0" applyNumberFormat="1" applyBorder="1" applyAlignment="1">
      <alignment horizontal="right" vertical="center"/>
    </xf>
    <xf numFmtId="10" fontId="4" fillId="0" borderId="6" xfId="2" applyNumberFormat="1" applyFont="1" applyBorder="1" applyAlignment="1">
      <alignment horizontal="right" vertical="center"/>
    </xf>
    <xf numFmtId="0" fontId="5" fillId="0" borderId="16" xfId="0" applyFont="1" applyBorder="1" applyAlignment="1">
      <alignment horizontal="center" vertical="center"/>
    </xf>
    <xf numFmtId="2" fontId="2" fillId="4" borderId="6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2" fontId="5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4" fillId="0" borderId="21" xfId="0" applyFont="1" applyBorder="1" applyAlignment="1"/>
    <xf numFmtId="0" fontId="4" fillId="0" borderId="21" xfId="0" applyFont="1" applyBorder="1" applyAlignment="1">
      <alignment horizontal="center"/>
    </xf>
    <xf numFmtId="0" fontId="4" fillId="0" borderId="14" xfId="0" applyFont="1" applyBorder="1" applyAlignment="1"/>
    <xf numFmtId="0" fontId="12" fillId="0" borderId="14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6" xfId="0" applyFont="1" applyBorder="1" applyAlignment="1">
      <alignment vertical="center"/>
    </xf>
    <xf numFmtId="0" fontId="12" fillId="0" borderId="23" xfId="0" applyFont="1" applyBorder="1" applyAlignment="1">
      <alignment horizontal="center"/>
    </xf>
    <xf numFmtId="0" fontId="12" fillId="0" borderId="24" xfId="0" applyFont="1" applyBorder="1" applyAlignment="1"/>
    <xf numFmtId="2" fontId="5" fillId="0" borderId="23" xfId="0" applyNumberFormat="1" applyFont="1" applyBorder="1" applyAlignment="1">
      <alignment horizontal="center" vertical="center"/>
    </xf>
    <xf numFmtId="4" fontId="0" fillId="0" borderId="23" xfId="0" applyNumberFormat="1" applyBorder="1" applyAlignment="1">
      <alignment horizontal="right"/>
    </xf>
    <xf numFmtId="4" fontId="0" fillId="0" borderId="25" xfId="0" applyNumberFormat="1" applyBorder="1" applyAlignment="1">
      <alignment horizontal="right"/>
    </xf>
    <xf numFmtId="2" fontId="0" fillId="0" borderId="26" xfId="0" applyNumberFormat="1" applyBorder="1" applyAlignment="1">
      <alignment horizontal="right" vertical="center"/>
    </xf>
    <xf numFmtId="0" fontId="0" fillId="4" borderId="20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vertical="center" wrapText="1"/>
    </xf>
    <xf numFmtId="2" fontId="3" fillId="4" borderId="6" xfId="1" applyNumberFormat="1" applyFont="1" applyFill="1" applyBorder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2" fontId="0" fillId="0" borderId="14" xfId="0" applyNumberFormat="1" applyBorder="1" applyAlignment="1">
      <alignment horizontal="right" vertical="center"/>
    </xf>
    <xf numFmtId="10" fontId="12" fillId="0" borderId="6" xfId="2" applyNumberFormat="1" applyFont="1" applyBorder="1" applyAlignment="1">
      <alignment horizontal="right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2" fillId="2" borderId="0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right" vertical="center"/>
    </xf>
    <xf numFmtId="2" fontId="5" fillId="0" borderId="15" xfId="0" applyNumberFormat="1" applyFont="1" applyBorder="1" applyAlignment="1">
      <alignment horizontal="center" vertical="center"/>
    </xf>
    <xf numFmtId="2" fontId="5" fillId="0" borderId="17" xfId="0" applyNumberFormat="1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44" fontId="2" fillId="4" borderId="10" xfId="1" applyFont="1" applyFill="1" applyBorder="1" applyAlignment="1">
      <alignment horizontal="right" vertical="center" wrapText="1"/>
    </xf>
    <xf numFmtId="44" fontId="2" fillId="4" borderId="11" xfId="1" applyFont="1" applyFill="1" applyBorder="1" applyAlignment="1">
      <alignment horizontal="right" vertical="center" wrapText="1"/>
    </xf>
    <xf numFmtId="44" fontId="2" fillId="4" borderId="13" xfId="1" applyFont="1" applyFill="1" applyBorder="1" applyAlignment="1">
      <alignment horizontal="right" vertical="center" wrapText="1"/>
    </xf>
    <xf numFmtId="2" fontId="3" fillId="4" borderId="10" xfId="0" applyNumberFormat="1" applyFont="1" applyFill="1" applyBorder="1" applyAlignment="1">
      <alignment horizontal="right" vertical="center"/>
    </xf>
    <xf numFmtId="2" fontId="3" fillId="4" borderId="11" xfId="0" applyNumberFormat="1" applyFont="1" applyFill="1" applyBorder="1" applyAlignment="1">
      <alignment horizontal="right" vertical="center"/>
    </xf>
    <xf numFmtId="2" fontId="3" fillId="4" borderId="13" xfId="0" applyNumberFormat="1" applyFont="1" applyFill="1" applyBorder="1" applyAlignment="1">
      <alignment horizontal="right" vertical="center"/>
    </xf>
    <xf numFmtId="2" fontId="4" fillId="0" borderId="10" xfId="0" applyNumberFormat="1" applyFont="1" applyBorder="1" applyAlignment="1">
      <alignment horizontal="right" vertical="center"/>
    </xf>
    <xf numFmtId="2" fontId="4" fillId="0" borderId="11" xfId="0" applyNumberFormat="1" applyFont="1" applyBorder="1" applyAlignment="1">
      <alignment horizontal="right" vertical="center"/>
    </xf>
    <xf numFmtId="2" fontId="4" fillId="0" borderId="13" xfId="0" applyNumberFormat="1" applyFont="1" applyBorder="1" applyAlignment="1">
      <alignment horizontal="right" vertical="center"/>
    </xf>
    <xf numFmtId="2" fontId="12" fillId="0" borderId="6" xfId="0" applyNumberFormat="1" applyFont="1" applyBorder="1" applyAlignment="1">
      <alignment horizontal="right" vertical="center"/>
    </xf>
    <xf numFmtId="2" fontId="12" fillId="0" borderId="10" xfId="0" applyNumberFormat="1" applyFont="1" applyBorder="1" applyAlignment="1">
      <alignment horizontal="right" vertical="center"/>
    </xf>
    <xf numFmtId="2" fontId="12" fillId="0" borderId="11" xfId="0" applyNumberFormat="1" applyFont="1" applyBorder="1" applyAlignment="1">
      <alignment horizontal="right" vertical="center"/>
    </xf>
    <xf numFmtId="2" fontId="12" fillId="0" borderId="13" xfId="0" applyNumberFormat="1" applyFont="1" applyBorder="1" applyAlignment="1">
      <alignment horizontal="right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84667</xdr:rowOff>
    </xdr:from>
    <xdr:to>
      <xdr:col>1</xdr:col>
      <xdr:colOff>931334</xdr:colOff>
      <xdr:row>4</xdr:row>
      <xdr:rowOff>194686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84667"/>
          <a:ext cx="1896534" cy="1049819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0</xdr:row>
      <xdr:rowOff>203200</xdr:rowOff>
    </xdr:from>
    <xdr:to>
      <xdr:col>7</xdr:col>
      <xdr:colOff>1123121</xdr:colOff>
      <xdr:row>4</xdr:row>
      <xdr:rowOff>48543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8000" y="203200"/>
          <a:ext cx="2939221" cy="785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84"/>
  <sheetViews>
    <sheetView showGridLines="0" tabSelected="1" view="pageBreakPreview" topLeftCell="C1" zoomScale="150" zoomScaleNormal="150" zoomScalePageLayoutView="150" workbookViewId="0">
      <selection activeCell="C6" sqref="C6:H6"/>
    </sheetView>
  </sheetViews>
  <sheetFormatPr baseColWidth="10" defaultColWidth="11.42578125" defaultRowHeight="15" x14ac:dyDescent="0.25"/>
  <cols>
    <col min="1" max="1" width="14" style="2" customWidth="1"/>
    <col min="2" max="2" width="57.7109375" style="6" customWidth="1"/>
    <col min="3" max="3" width="9.42578125" style="23" customWidth="1"/>
    <col min="4" max="4" width="8.42578125" style="23" customWidth="1"/>
    <col min="5" max="6" width="14.140625" style="20" customWidth="1"/>
    <col min="7" max="7" width="12.42578125" style="20" customWidth="1"/>
    <col min="8" max="8" width="17.28515625" style="28" customWidth="1"/>
    <col min="9" max="16384" width="11.42578125" style="1"/>
  </cols>
  <sheetData>
    <row r="1" spans="1:8" ht="18.75" x14ac:dyDescent="0.25">
      <c r="A1" s="78"/>
      <c r="B1" s="79"/>
      <c r="C1" s="79"/>
      <c r="D1" s="79"/>
      <c r="E1" s="79"/>
      <c r="F1" s="79"/>
      <c r="G1" s="79"/>
      <c r="H1" s="80"/>
    </row>
    <row r="2" spans="1:8" ht="18.75" x14ac:dyDescent="0.25">
      <c r="A2" s="81"/>
      <c r="B2" s="82"/>
      <c r="C2" s="82"/>
      <c r="D2" s="82"/>
      <c r="E2" s="82"/>
      <c r="F2" s="82"/>
      <c r="G2" s="82"/>
      <c r="H2" s="83"/>
    </row>
    <row r="3" spans="1:8" ht="18.75" x14ac:dyDescent="0.25">
      <c r="A3" s="81" t="s">
        <v>3</v>
      </c>
      <c r="B3" s="82"/>
      <c r="C3" s="82"/>
      <c r="D3" s="82"/>
      <c r="E3" s="82"/>
      <c r="F3" s="82"/>
      <c r="G3" s="82"/>
      <c r="H3" s="83"/>
    </row>
    <row r="4" spans="1:8" ht="21" x14ac:dyDescent="0.25">
      <c r="A4" s="75" t="s">
        <v>83</v>
      </c>
      <c r="B4" s="76"/>
      <c r="C4" s="76"/>
      <c r="D4" s="76"/>
      <c r="E4" s="76"/>
      <c r="F4" s="76"/>
      <c r="G4" s="76"/>
      <c r="H4" s="77"/>
    </row>
    <row r="5" spans="1:8" ht="45.75" customHeight="1" x14ac:dyDescent="0.25">
      <c r="A5" s="84" t="s">
        <v>70</v>
      </c>
      <c r="B5" s="85"/>
      <c r="C5" s="85"/>
      <c r="D5" s="85"/>
      <c r="E5" s="85"/>
      <c r="F5" s="85"/>
      <c r="G5" s="85"/>
      <c r="H5" s="86"/>
    </row>
    <row r="6" spans="1:8" ht="15.75" thickBot="1" x14ac:dyDescent="0.3">
      <c r="A6" s="30"/>
      <c r="B6" s="31"/>
      <c r="C6" s="88" t="s">
        <v>84</v>
      </c>
      <c r="D6" s="88"/>
      <c r="E6" s="88"/>
      <c r="F6" s="88"/>
      <c r="G6" s="88"/>
      <c r="H6" s="89"/>
    </row>
    <row r="7" spans="1:8" s="4" customFormat="1" ht="39" thickBot="1" x14ac:dyDescent="0.3">
      <c r="A7" s="33" t="s">
        <v>4</v>
      </c>
      <c r="B7" s="34" t="s">
        <v>0</v>
      </c>
      <c r="C7" s="35" t="s">
        <v>1</v>
      </c>
      <c r="D7" s="35" t="s">
        <v>5</v>
      </c>
      <c r="E7" s="36" t="s">
        <v>15</v>
      </c>
      <c r="F7" s="37" t="s">
        <v>16</v>
      </c>
      <c r="G7" s="37" t="s">
        <v>17</v>
      </c>
      <c r="H7" s="38" t="s">
        <v>2</v>
      </c>
    </row>
    <row r="8" spans="1:8" s="4" customFormat="1" x14ac:dyDescent="0.2">
      <c r="A8" s="58">
        <v>1</v>
      </c>
      <c r="B8" s="54" t="s">
        <v>43</v>
      </c>
      <c r="C8" s="55">
        <v>10</v>
      </c>
      <c r="D8" s="39" t="s">
        <v>6</v>
      </c>
      <c r="E8" s="40">
        <v>0</v>
      </c>
      <c r="F8" s="40">
        <v>0</v>
      </c>
      <c r="G8" s="42">
        <f>SUM(E8:F8)</f>
        <v>0</v>
      </c>
      <c r="H8" s="44">
        <f t="shared" ref="H8:H40" si="0">+G8*C8</f>
        <v>0</v>
      </c>
    </row>
    <row r="9" spans="1:8" s="4" customFormat="1" x14ac:dyDescent="0.2">
      <c r="A9" s="59">
        <v>2</v>
      </c>
      <c r="B9" s="56" t="s">
        <v>38</v>
      </c>
      <c r="C9" s="52">
        <v>10</v>
      </c>
      <c r="D9" s="39" t="s">
        <v>6</v>
      </c>
      <c r="E9" s="40">
        <v>0</v>
      </c>
      <c r="F9" s="40">
        <v>0</v>
      </c>
      <c r="G9" s="42">
        <f t="shared" ref="G9:G40" si="1">SUM(E9:F9)</f>
        <v>0</v>
      </c>
      <c r="H9" s="44">
        <f t="shared" si="0"/>
        <v>0</v>
      </c>
    </row>
    <row r="10" spans="1:8" s="4" customFormat="1" x14ac:dyDescent="0.2">
      <c r="A10" s="60">
        <v>3</v>
      </c>
      <c r="B10" s="56" t="s">
        <v>39</v>
      </c>
      <c r="C10" s="52">
        <v>10</v>
      </c>
      <c r="D10" s="39" t="s">
        <v>6</v>
      </c>
      <c r="E10" s="40">
        <v>0</v>
      </c>
      <c r="F10" s="40">
        <v>0</v>
      </c>
      <c r="G10" s="42">
        <f t="shared" si="1"/>
        <v>0</v>
      </c>
      <c r="H10" s="44">
        <f t="shared" si="0"/>
        <v>0</v>
      </c>
    </row>
    <row r="11" spans="1:8" s="4" customFormat="1" x14ac:dyDescent="0.2">
      <c r="A11" s="60">
        <v>4</v>
      </c>
      <c r="B11" s="56" t="s">
        <v>40</v>
      </c>
      <c r="C11" s="52">
        <v>10</v>
      </c>
      <c r="D11" s="39" t="s">
        <v>6</v>
      </c>
      <c r="E11" s="40">
        <v>0</v>
      </c>
      <c r="F11" s="40">
        <v>0</v>
      </c>
      <c r="G11" s="42">
        <f t="shared" si="1"/>
        <v>0</v>
      </c>
      <c r="H11" s="44">
        <f t="shared" si="0"/>
        <v>0</v>
      </c>
    </row>
    <row r="12" spans="1:8" s="4" customFormat="1" x14ac:dyDescent="0.2">
      <c r="A12" s="60">
        <v>5</v>
      </c>
      <c r="B12" s="56" t="s">
        <v>28</v>
      </c>
      <c r="C12" s="52">
        <v>10</v>
      </c>
      <c r="D12" s="39" t="s">
        <v>6</v>
      </c>
      <c r="E12" s="40">
        <v>0</v>
      </c>
      <c r="F12" s="40">
        <v>0</v>
      </c>
      <c r="G12" s="42">
        <f t="shared" si="1"/>
        <v>0</v>
      </c>
      <c r="H12" s="44">
        <f t="shared" si="0"/>
        <v>0</v>
      </c>
    </row>
    <row r="13" spans="1:8" s="4" customFormat="1" x14ac:dyDescent="0.2">
      <c r="A13" s="60">
        <v>6</v>
      </c>
      <c r="B13" s="57" t="s">
        <v>44</v>
      </c>
      <c r="C13" s="53">
        <v>20</v>
      </c>
      <c r="D13" s="39" t="s">
        <v>6</v>
      </c>
      <c r="E13" s="40">
        <v>0</v>
      </c>
      <c r="F13" s="40">
        <v>0</v>
      </c>
      <c r="G13" s="42">
        <f t="shared" si="1"/>
        <v>0</v>
      </c>
      <c r="H13" s="44">
        <f t="shared" si="0"/>
        <v>0</v>
      </c>
    </row>
    <row r="14" spans="1:8" s="4" customFormat="1" x14ac:dyDescent="0.2">
      <c r="A14" s="60">
        <v>7</v>
      </c>
      <c r="B14" s="57" t="s">
        <v>31</v>
      </c>
      <c r="C14" s="53">
        <v>10</v>
      </c>
      <c r="D14" s="39" t="s">
        <v>6</v>
      </c>
      <c r="E14" s="40">
        <v>0</v>
      </c>
      <c r="F14" s="40">
        <v>0</v>
      </c>
      <c r="G14" s="42">
        <f t="shared" si="1"/>
        <v>0</v>
      </c>
      <c r="H14" s="44">
        <f t="shared" si="0"/>
        <v>0</v>
      </c>
    </row>
    <row r="15" spans="1:8" s="4" customFormat="1" x14ac:dyDescent="0.2">
      <c r="A15" s="60">
        <v>8</v>
      </c>
      <c r="B15" s="56" t="s">
        <v>26</v>
      </c>
      <c r="C15" s="52">
        <v>10</v>
      </c>
      <c r="D15" s="39" t="s">
        <v>6</v>
      </c>
      <c r="E15" s="40">
        <v>0</v>
      </c>
      <c r="F15" s="40">
        <v>0</v>
      </c>
      <c r="G15" s="42">
        <f t="shared" si="1"/>
        <v>0</v>
      </c>
      <c r="H15" s="44">
        <f t="shared" si="0"/>
        <v>0</v>
      </c>
    </row>
    <row r="16" spans="1:8" s="4" customFormat="1" x14ac:dyDescent="0.2">
      <c r="A16" s="60">
        <v>9</v>
      </c>
      <c r="B16" s="56" t="s">
        <v>45</v>
      </c>
      <c r="C16" s="52">
        <v>15</v>
      </c>
      <c r="D16" s="39" t="s">
        <v>6</v>
      </c>
      <c r="E16" s="40">
        <v>0</v>
      </c>
      <c r="F16" s="40">
        <v>0</v>
      </c>
      <c r="G16" s="42">
        <f t="shared" si="1"/>
        <v>0</v>
      </c>
      <c r="H16" s="44">
        <f t="shared" si="0"/>
        <v>0</v>
      </c>
    </row>
    <row r="17" spans="1:8" s="4" customFormat="1" x14ac:dyDescent="0.2">
      <c r="A17" s="60">
        <v>10</v>
      </c>
      <c r="B17" s="56" t="s">
        <v>46</v>
      </c>
      <c r="C17" s="52">
        <v>10</v>
      </c>
      <c r="D17" s="39" t="s">
        <v>6</v>
      </c>
      <c r="E17" s="40">
        <v>0</v>
      </c>
      <c r="F17" s="40">
        <v>0</v>
      </c>
      <c r="G17" s="42">
        <f t="shared" si="1"/>
        <v>0</v>
      </c>
      <c r="H17" s="44">
        <f t="shared" si="0"/>
        <v>0</v>
      </c>
    </row>
    <row r="18" spans="1:8" s="4" customFormat="1" x14ac:dyDescent="0.2">
      <c r="A18" s="60">
        <v>11</v>
      </c>
      <c r="B18" s="56" t="s">
        <v>27</v>
      </c>
      <c r="C18" s="52">
        <v>10</v>
      </c>
      <c r="D18" s="39" t="s">
        <v>6</v>
      </c>
      <c r="E18" s="40">
        <v>0</v>
      </c>
      <c r="F18" s="40">
        <v>0</v>
      </c>
      <c r="G18" s="42">
        <f t="shared" si="1"/>
        <v>0</v>
      </c>
      <c r="H18" s="44">
        <f t="shared" si="0"/>
        <v>0</v>
      </c>
    </row>
    <row r="19" spans="1:8" s="4" customFormat="1" x14ac:dyDescent="0.2">
      <c r="A19" s="60">
        <v>12</v>
      </c>
      <c r="B19" s="56" t="s">
        <v>71</v>
      </c>
      <c r="C19" s="52">
        <v>10</v>
      </c>
      <c r="D19" s="39" t="s">
        <v>6</v>
      </c>
      <c r="E19" s="40">
        <v>0</v>
      </c>
      <c r="F19" s="40">
        <v>0</v>
      </c>
      <c r="G19" s="42">
        <f t="shared" si="1"/>
        <v>0</v>
      </c>
      <c r="H19" s="44">
        <f t="shared" si="0"/>
        <v>0</v>
      </c>
    </row>
    <row r="20" spans="1:8" s="4" customFormat="1" x14ac:dyDescent="0.2">
      <c r="A20" s="60">
        <v>13</v>
      </c>
      <c r="B20" s="56" t="s">
        <v>47</v>
      </c>
      <c r="C20" s="52">
        <v>5</v>
      </c>
      <c r="D20" s="39" t="s">
        <v>6</v>
      </c>
      <c r="E20" s="40">
        <v>0</v>
      </c>
      <c r="F20" s="40">
        <v>0</v>
      </c>
      <c r="G20" s="42">
        <f t="shared" si="1"/>
        <v>0</v>
      </c>
      <c r="H20" s="44">
        <f t="shared" si="0"/>
        <v>0</v>
      </c>
    </row>
    <row r="21" spans="1:8" s="4" customFormat="1" x14ac:dyDescent="0.2">
      <c r="A21" s="60">
        <v>14</v>
      </c>
      <c r="B21" s="56" t="s">
        <v>48</v>
      </c>
      <c r="C21" s="52">
        <v>30</v>
      </c>
      <c r="D21" s="39" t="s">
        <v>6</v>
      </c>
      <c r="E21" s="40">
        <v>0</v>
      </c>
      <c r="F21" s="40">
        <v>0</v>
      </c>
      <c r="G21" s="42">
        <f t="shared" si="1"/>
        <v>0</v>
      </c>
      <c r="H21" s="44">
        <f t="shared" si="0"/>
        <v>0</v>
      </c>
    </row>
    <row r="22" spans="1:8" s="4" customFormat="1" x14ac:dyDescent="0.2">
      <c r="A22" s="60">
        <v>15</v>
      </c>
      <c r="B22" s="56" t="s">
        <v>49</v>
      </c>
      <c r="C22" s="52">
        <v>20</v>
      </c>
      <c r="D22" s="39" t="s">
        <v>6</v>
      </c>
      <c r="E22" s="40">
        <v>0</v>
      </c>
      <c r="F22" s="40">
        <v>0</v>
      </c>
      <c r="G22" s="42">
        <f t="shared" si="1"/>
        <v>0</v>
      </c>
      <c r="H22" s="44">
        <f t="shared" si="0"/>
        <v>0</v>
      </c>
    </row>
    <row r="23" spans="1:8" s="4" customFormat="1" x14ac:dyDescent="0.2">
      <c r="A23" s="60">
        <v>16</v>
      </c>
      <c r="B23" s="56" t="s">
        <v>50</v>
      </c>
      <c r="C23" s="52">
        <v>10</v>
      </c>
      <c r="D23" s="39" t="s">
        <v>6</v>
      </c>
      <c r="E23" s="40">
        <v>0</v>
      </c>
      <c r="F23" s="40">
        <v>0</v>
      </c>
      <c r="G23" s="42">
        <f t="shared" si="1"/>
        <v>0</v>
      </c>
      <c r="H23" s="44">
        <f t="shared" si="0"/>
        <v>0</v>
      </c>
    </row>
    <row r="24" spans="1:8" s="4" customFormat="1" x14ac:dyDescent="0.2">
      <c r="A24" s="60">
        <v>17</v>
      </c>
      <c r="B24" s="56" t="s">
        <v>51</v>
      </c>
      <c r="C24" s="52">
        <v>5</v>
      </c>
      <c r="D24" s="39" t="s">
        <v>6</v>
      </c>
      <c r="E24" s="40">
        <v>0</v>
      </c>
      <c r="F24" s="40">
        <v>0</v>
      </c>
      <c r="G24" s="42">
        <f t="shared" si="1"/>
        <v>0</v>
      </c>
      <c r="H24" s="44">
        <f t="shared" si="0"/>
        <v>0</v>
      </c>
    </row>
    <row r="25" spans="1:8" s="4" customFormat="1" x14ac:dyDescent="0.2">
      <c r="A25" s="60">
        <v>18</v>
      </c>
      <c r="B25" s="57" t="s">
        <v>52</v>
      </c>
      <c r="C25" s="53">
        <v>5</v>
      </c>
      <c r="D25" s="39" t="s">
        <v>6</v>
      </c>
      <c r="E25" s="40">
        <v>0</v>
      </c>
      <c r="F25" s="40">
        <v>0</v>
      </c>
      <c r="G25" s="42">
        <f t="shared" si="1"/>
        <v>0</v>
      </c>
      <c r="H25" s="44">
        <f t="shared" si="0"/>
        <v>0</v>
      </c>
    </row>
    <row r="26" spans="1:8" s="4" customFormat="1" x14ac:dyDescent="0.2">
      <c r="A26" s="60">
        <v>19</v>
      </c>
      <c r="B26" s="56" t="s">
        <v>36</v>
      </c>
      <c r="C26" s="52">
        <v>5</v>
      </c>
      <c r="D26" s="39" t="s">
        <v>6</v>
      </c>
      <c r="E26" s="40">
        <v>0</v>
      </c>
      <c r="F26" s="40">
        <v>0</v>
      </c>
      <c r="G26" s="42">
        <f t="shared" si="1"/>
        <v>0</v>
      </c>
      <c r="H26" s="44">
        <f t="shared" si="0"/>
        <v>0</v>
      </c>
    </row>
    <row r="27" spans="1:8" s="4" customFormat="1" x14ac:dyDescent="0.2">
      <c r="A27" s="60">
        <v>20</v>
      </c>
      <c r="B27" s="56" t="s">
        <v>72</v>
      </c>
      <c r="C27" s="52">
        <v>5</v>
      </c>
      <c r="D27" s="39" t="s">
        <v>6</v>
      </c>
      <c r="E27" s="40">
        <v>0</v>
      </c>
      <c r="F27" s="40">
        <v>0</v>
      </c>
      <c r="G27" s="42">
        <f t="shared" si="1"/>
        <v>0</v>
      </c>
      <c r="H27" s="44">
        <f t="shared" si="0"/>
        <v>0</v>
      </c>
    </row>
    <row r="28" spans="1:8" s="4" customFormat="1" x14ac:dyDescent="0.2">
      <c r="A28" s="60">
        <v>21</v>
      </c>
      <c r="B28" s="56" t="s">
        <v>21</v>
      </c>
      <c r="C28" s="52">
        <v>5</v>
      </c>
      <c r="D28" s="39" t="s">
        <v>6</v>
      </c>
      <c r="E28" s="40">
        <v>0</v>
      </c>
      <c r="F28" s="40">
        <v>0</v>
      </c>
      <c r="G28" s="42">
        <f t="shared" si="1"/>
        <v>0</v>
      </c>
      <c r="H28" s="44">
        <f t="shared" si="0"/>
        <v>0</v>
      </c>
    </row>
    <row r="29" spans="1:8" s="4" customFormat="1" x14ac:dyDescent="0.2">
      <c r="A29" s="60">
        <v>22</v>
      </c>
      <c r="B29" s="56" t="s">
        <v>73</v>
      </c>
      <c r="C29" s="52">
        <v>5</v>
      </c>
      <c r="D29" s="39" t="s">
        <v>6</v>
      </c>
      <c r="E29" s="40">
        <v>0</v>
      </c>
      <c r="F29" s="40">
        <v>0</v>
      </c>
      <c r="G29" s="42">
        <f t="shared" si="1"/>
        <v>0</v>
      </c>
      <c r="H29" s="44">
        <f t="shared" si="0"/>
        <v>0</v>
      </c>
    </row>
    <row r="30" spans="1:8" s="4" customFormat="1" x14ac:dyDescent="0.2">
      <c r="A30" s="60">
        <v>23</v>
      </c>
      <c r="B30" s="56" t="s">
        <v>53</v>
      </c>
      <c r="C30" s="52">
        <v>5</v>
      </c>
      <c r="D30" s="39" t="s">
        <v>6</v>
      </c>
      <c r="E30" s="40">
        <v>0</v>
      </c>
      <c r="F30" s="40">
        <v>0</v>
      </c>
      <c r="G30" s="42">
        <f t="shared" si="1"/>
        <v>0</v>
      </c>
      <c r="H30" s="44">
        <f t="shared" si="0"/>
        <v>0</v>
      </c>
    </row>
    <row r="31" spans="1:8" s="4" customFormat="1" x14ac:dyDescent="0.2">
      <c r="A31" s="60">
        <v>24</v>
      </c>
      <c r="B31" s="56" t="s">
        <v>74</v>
      </c>
      <c r="C31" s="52">
        <v>5</v>
      </c>
      <c r="D31" s="39" t="s">
        <v>6</v>
      </c>
      <c r="E31" s="40">
        <v>0</v>
      </c>
      <c r="F31" s="40">
        <v>0</v>
      </c>
      <c r="G31" s="42">
        <f t="shared" si="1"/>
        <v>0</v>
      </c>
      <c r="H31" s="44">
        <f t="shared" si="0"/>
        <v>0</v>
      </c>
    </row>
    <row r="32" spans="1:8" s="4" customFormat="1" x14ac:dyDescent="0.2">
      <c r="A32" s="60">
        <v>25</v>
      </c>
      <c r="B32" s="56" t="s">
        <v>54</v>
      </c>
      <c r="C32" s="52">
        <v>5</v>
      </c>
      <c r="D32" s="39" t="s">
        <v>6</v>
      </c>
      <c r="E32" s="40">
        <v>0</v>
      </c>
      <c r="F32" s="40">
        <v>0</v>
      </c>
      <c r="G32" s="42">
        <f t="shared" si="1"/>
        <v>0</v>
      </c>
      <c r="H32" s="44">
        <f t="shared" si="0"/>
        <v>0</v>
      </c>
    </row>
    <row r="33" spans="1:8" s="4" customFormat="1" x14ac:dyDescent="0.2">
      <c r="A33" s="60">
        <v>26</v>
      </c>
      <c r="B33" s="56" t="s">
        <v>55</v>
      </c>
      <c r="C33" s="52">
        <v>10</v>
      </c>
      <c r="D33" s="39" t="s">
        <v>6</v>
      </c>
      <c r="E33" s="40">
        <v>0</v>
      </c>
      <c r="F33" s="40">
        <v>0</v>
      </c>
      <c r="G33" s="42">
        <f t="shared" si="1"/>
        <v>0</v>
      </c>
      <c r="H33" s="44">
        <f t="shared" si="0"/>
        <v>0</v>
      </c>
    </row>
    <row r="34" spans="1:8" s="4" customFormat="1" x14ac:dyDescent="0.2">
      <c r="A34" s="60">
        <v>27</v>
      </c>
      <c r="B34" s="56" t="s">
        <v>76</v>
      </c>
      <c r="C34" s="52">
        <v>8</v>
      </c>
      <c r="D34" s="39" t="s">
        <v>6</v>
      </c>
      <c r="E34" s="40">
        <v>0</v>
      </c>
      <c r="F34" s="40">
        <v>0</v>
      </c>
      <c r="G34" s="42">
        <f t="shared" si="1"/>
        <v>0</v>
      </c>
      <c r="H34" s="44">
        <f t="shared" si="0"/>
        <v>0</v>
      </c>
    </row>
    <row r="35" spans="1:8" s="4" customFormat="1" x14ac:dyDescent="0.2">
      <c r="A35" s="60">
        <v>28</v>
      </c>
      <c r="B35" s="56" t="s">
        <v>56</v>
      </c>
      <c r="C35" s="52">
        <v>5</v>
      </c>
      <c r="D35" s="39" t="s">
        <v>6</v>
      </c>
      <c r="E35" s="40">
        <v>0</v>
      </c>
      <c r="F35" s="40">
        <v>0</v>
      </c>
      <c r="G35" s="42">
        <f t="shared" si="1"/>
        <v>0</v>
      </c>
      <c r="H35" s="44">
        <f t="shared" si="0"/>
        <v>0</v>
      </c>
    </row>
    <row r="36" spans="1:8" s="4" customFormat="1" x14ac:dyDescent="0.2">
      <c r="A36" s="60">
        <v>29</v>
      </c>
      <c r="B36" s="56" t="s">
        <v>24</v>
      </c>
      <c r="C36" s="52">
        <v>10</v>
      </c>
      <c r="D36" s="39" t="s">
        <v>6</v>
      </c>
      <c r="E36" s="40">
        <v>0</v>
      </c>
      <c r="F36" s="40">
        <v>0</v>
      </c>
      <c r="G36" s="42">
        <f t="shared" si="1"/>
        <v>0</v>
      </c>
      <c r="H36" s="44">
        <f t="shared" si="0"/>
        <v>0</v>
      </c>
    </row>
    <row r="37" spans="1:8" s="4" customFormat="1" x14ac:dyDescent="0.2">
      <c r="A37" s="60">
        <v>30</v>
      </c>
      <c r="B37" s="57" t="s">
        <v>57</v>
      </c>
      <c r="C37" s="53">
        <v>65</v>
      </c>
      <c r="D37" s="39" t="s">
        <v>34</v>
      </c>
      <c r="E37" s="40">
        <v>0</v>
      </c>
      <c r="F37" s="40">
        <v>0</v>
      </c>
      <c r="G37" s="42">
        <f t="shared" si="1"/>
        <v>0</v>
      </c>
      <c r="H37" s="44">
        <f t="shared" si="0"/>
        <v>0</v>
      </c>
    </row>
    <row r="38" spans="1:8" s="4" customFormat="1" x14ac:dyDescent="0.2">
      <c r="A38" s="60">
        <v>31</v>
      </c>
      <c r="B38" s="56" t="s">
        <v>20</v>
      </c>
      <c r="C38" s="52">
        <v>5</v>
      </c>
      <c r="D38" s="39" t="s">
        <v>6</v>
      </c>
      <c r="E38" s="40">
        <v>0</v>
      </c>
      <c r="F38" s="40">
        <v>0</v>
      </c>
      <c r="G38" s="42">
        <f t="shared" si="1"/>
        <v>0</v>
      </c>
      <c r="H38" s="44">
        <f t="shared" si="0"/>
        <v>0</v>
      </c>
    </row>
    <row r="39" spans="1:8" s="4" customFormat="1" x14ac:dyDescent="0.2">
      <c r="A39" s="60">
        <v>32</v>
      </c>
      <c r="B39" s="56" t="s">
        <v>10</v>
      </c>
      <c r="C39" s="52">
        <v>5</v>
      </c>
      <c r="D39" s="39" t="s">
        <v>6</v>
      </c>
      <c r="E39" s="40">
        <v>0</v>
      </c>
      <c r="F39" s="40">
        <v>0</v>
      </c>
      <c r="G39" s="42">
        <f t="shared" si="1"/>
        <v>0</v>
      </c>
      <c r="H39" s="44">
        <f t="shared" si="0"/>
        <v>0</v>
      </c>
    </row>
    <row r="40" spans="1:8" s="4" customFormat="1" x14ac:dyDescent="0.25">
      <c r="A40" s="60">
        <v>33</v>
      </c>
      <c r="B40" s="56" t="s">
        <v>37</v>
      </c>
      <c r="C40" s="52">
        <v>10</v>
      </c>
      <c r="D40" s="39" t="s">
        <v>6</v>
      </c>
      <c r="E40" s="41">
        <v>0</v>
      </c>
      <c r="F40" s="41">
        <v>0</v>
      </c>
      <c r="G40" s="43">
        <f t="shared" si="1"/>
        <v>0</v>
      </c>
      <c r="H40" s="44">
        <f t="shared" si="0"/>
        <v>0</v>
      </c>
    </row>
    <row r="41" spans="1:8" s="4" customFormat="1" x14ac:dyDescent="0.25">
      <c r="A41" s="60">
        <v>34</v>
      </c>
      <c r="B41" s="56" t="s">
        <v>11</v>
      </c>
      <c r="C41" s="52">
        <v>5</v>
      </c>
      <c r="D41" s="39" t="s">
        <v>6</v>
      </c>
      <c r="E41" s="41">
        <v>0</v>
      </c>
      <c r="F41" s="41">
        <v>0</v>
      </c>
      <c r="G41" s="43">
        <f t="shared" ref="G41:G54" si="2">SUM(E41:F41)</f>
        <v>0</v>
      </c>
      <c r="H41" s="44">
        <f t="shared" ref="H41:H54" si="3">+G41*C41</f>
        <v>0</v>
      </c>
    </row>
    <row r="42" spans="1:8" s="4" customFormat="1" x14ac:dyDescent="0.25">
      <c r="A42" s="60">
        <v>35</v>
      </c>
      <c r="B42" s="56" t="s">
        <v>58</v>
      </c>
      <c r="C42" s="52">
        <v>10</v>
      </c>
      <c r="D42" s="39" t="s">
        <v>6</v>
      </c>
      <c r="E42" s="41">
        <v>0</v>
      </c>
      <c r="F42" s="41">
        <v>0</v>
      </c>
      <c r="G42" s="43">
        <f t="shared" si="2"/>
        <v>0</v>
      </c>
      <c r="H42" s="44">
        <f t="shared" si="3"/>
        <v>0</v>
      </c>
    </row>
    <row r="43" spans="1:8" s="4" customFormat="1" x14ac:dyDescent="0.25">
      <c r="A43" s="60">
        <v>36</v>
      </c>
      <c r="B43" s="56" t="s">
        <v>59</v>
      </c>
      <c r="C43" s="52">
        <v>10</v>
      </c>
      <c r="D43" s="39" t="s">
        <v>6</v>
      </c>
      <c r="E43" s="41">
        <v>0</v>
      </c>
      <c r="F43" s="41">
        <v>0</v>
      </c>
      <c r="G43" s="43">
        <f t="shared" si="2"/>
        <v>0</v>
      </c>
      <c r="H43" s="44">
        <f t="shared" si="3"/>
        <v>0</v>
      </c>
    </row>
    <row r="44" spans="1:8" s="4" customFormat="1" x14ac:dyDescent="0.25">
      <c r="A44" s="60">
        <v>37</v>
      </c>
      <c r="B44" s="57" t="s">
        <v>23</v>
      </c>
      <c r="C44" s="53">
        <v>5</v>
      </c>
      <c r="D44" s="39" t="s">
        <v>6</v>
      </c>
      <c r="E44" s="41">
        <v>0</v>
      </c>
      <c r="F44" s="41">
        <v>0</v>
      </c>
      <c r="G44" s="43">
        <f t="shared" si="2"/>
        <v>0</v>
      </c>
      <c r="H44" s="44">
        <f t="shared" si="3"/>
        <v>0</v>
      </c>
    </row>
    <row r="45" spans="1:8" s="4" customFormat="1" x14ac:dyDescent="0.25">
      <c r="A45" s="60">
        <v>38</v>
      </c>
      <c r="B45" s="56" t="s">
        <v>60</v>
      </c>
      <c r="C45" s="52">
        <v>5</v>
      </c>
      <c r="D45" s="39" t="s">
        <v>6</v>
      </c>
      <c r="E45" s="41">
        <v>0</v>
      </c>
      <c r="F45" s="41">
        <v>0</v>
      </c>
      <c r="G45" s="43">
        <f t="shared" si="2"/>
        <v>0</v>
      </c>
      <c r="H45" s="44">
        <f t="shared" si="3"/>
        <v>0</v>
      </c>
    </row>
    <row r="46" spans="1:8" s="4" customFormat="1" x14ac:dyDescent="0.25">
      <c r="A46" s="60">
        <v>39</v>
      </c>
      <c r="B46" s="57" t="s">
        <v>35</v>
      </c>
      <c r="C46" s="53">
        <v>5</v>
      </c>
      <c r="D46" s="39" t="s">
        <v>6</v>
      </c>
      <c r="E46" s="41">
        <v>0</v>
      </c>
      <c r="F46" s="41">
        <v>0</v>
      </c>
      <c r="G46" s="43">
        <f t="shared" si="2"/>
        <v>0</v>
      </c>
      <c r="H46" s="44">
        <f t="shared" si="3"/>
        <v>0</v>
      </c>
    </row>
    <row r="47" spans="1:8" s="4" customFormat="1" x14ac:dyDescent="0.25">
      <c r="A47" s="60">
        <v>40</v>
      </c>
      <c r="B47" s="57" t="s">
        <v>61</v>
      </c>
      <c r="C47" s="53">
        <v>5</v>
      </c>
      <c r="D47" s="39" t="s">
        <v>6</v>
      </c>
      <c r="E47" s="41">
        <v>0</v>
      </c>
      <c r="F47" s="41">
        <v>0</v>
      </c>
      <c r="G47" s="43">
        <f t="shared" si="2"/>
        <v>0</v>
      </c>
      <c r="H47" s="44">
        <f t="shared" si="3"/>
        <v>0</v>
      </c>
    </row>
    <row r="48" spans="1:8" x14ac:dyDescent="0.25">
      <c r="A48" s="60">
        <v>41</v>
      </c>
      <c r="B48" s="57" t="s">
        <v>22</v>
      </c>
      <c r="C48" s="53">
        <v>5</v>
      </c>
      <c r="D48" s="39" t="s">
        <v>6</v>
      </c>
      <c r="E48" s="41">
        <v>0</v>
      </c>
      <c r="F48" s="41">
        <v>0</v>
      </c>
      <c r="G48" s="43">
        <f t="shared" si="2"/>
        <v>0</v>
      </c>
      <c r="H48" s="44">
        <f t="shared" si="3"/>
        <v>0</v>
      </c>
    </row>
    <row r="49" spans="1:8" x14ac:dyDescent="0.25">
      <c r="A49" s="60">
        <v>42</v>
      </c>
      <c r="B49" s="57" t="s">
        <v>62</v>
      </c>
      <c r="C49" s="53">
        <v>5</v>
      </c>
      <c r="D49" s="39" t="s">
        <v>6</v>
      </c>
      <c r="E49" s="41">
        <v>0</v>
      </c>
      <c r="F49" s="41">
        <v>0</v>
      </c>
      <c r="G49" s="43">
        <f t="shared" si="2"/>
        <v>0</v>
      </c>
      <c r="H49" s="44">
        <f t="shared" si="3"/>
        <v>0</v>
      </c>
    </row>
    <row r="50" spans="1:8" x14ac:dyDescent="0.25">
      <c r="A50" s="60">
        <v>43</v>
      </c>
      <c r="B50" s="56" t="s">
        <v>63</v>
      </c>
      <c r="C50" s="52">
        <v>10</v>
      </c>
      <c r="D50" s="39" t="s">
        <v>6</v>
      </c>
      <c r="E50" s="41">
        <v>0</v>
      </c>
      <c r="F50" s="41">
        <v>0</v>
      </c>
      <c r="G50" s="43">
        <f t="shared" si="2"/>
        <v>0</v>
      </c>
      <c r="H50" s="44">
        <f t="shared" si="3"/>
        <v>0</v>
      </c>
    </row>
    <row r="51" spans="1:8" x14ac:dyDescent="0.25">
      <c r="A51" s="60">
        <v>44</v>
      </c>
      <c r="B51" s="56" t="s">
        <v>64</v>
      </c>
      <c r="C51" s="52">
        <v>5</v>
      </c>
      <c r="D51" s="39" t="s">
        <v>6</v>
      </c>
      <c r="E51" s="41">
        <v>0</v>
      </c>
      <c r="F51" s="41">
        <v>0</v>
      </c>
      <c r="G51" s="43">
        <f t="shared" si="2"/>
        <v>0</v>
      </c>
      <c r="H51" s="44">
        <f t="shared" si="3"/>
        <v>0</v>
      </c>
    </row>
    <row r="52" spans="1:8" x14ac:dyDescent="0.25">
      <c r="A52" s="60">
        <v>45</v>
      </c>
      <c r="B52" s="57" t="s">
        <v>29</v>
      </c>
      <c r="C52" s="53">
        <v>45</v>
      </c>
      <c r="D52" s="39" t="s">
        <v>34</v>
      </c>
      <c r="E52" s="41">
        <v>0</v>
      </c>
      <c r="F52" s="41">
        <v>0</v>
      </c>
      <c r="G52" s="43">
        <f t="shared" si="2"/>
        <v>0</v>
      </c>
      <c r="H52" s="44">
        <f t="shared" si="3"/>
        <v>0</v>
      </c>
    </row>
    <row r="53" spans="1:8" x14ac:dyDescent="0.25">
      <c r="A53" s="60">
        <v>46</v>
      </c>
      <c r="B53" s="57" t="s">
        <v>65</v>
      </c>
      <c r="C53" s="53">
        <v>5</v>
      </c>
      <c r="D53" s="39" t="s">
        <v>6</v>
      </c>
      <c r="E53" s="41">
        <v>0</v>
      </c>
      <c r="F53" s="41">
        <v>0</v>
      </c>
      <c r="G53" s="43">
        <f t="shared" si="2"/>
        <v>0</v>
      </c>
      <c r="H53" s="44">
        <f t="shared" si="3"/>
        <v>0</v>
      </c>
    </row>
    <row r="54" spans="1:8" x14ac:dyDescent="0.25">
      <c r="A54" s="60">
        <v>47</v>
      </c>
      <c r="B54" s="57" t="s">
        <v>30</v>
      </c>
      <c r="C54" s="53">
        <v>10</v>
      </c>
      <c r="D54" s="39" t="s">
        <v>6</v>
      </c>
      <c r="E54" s="41">
        <v>0</v>
      </c>
      <c r="F54" s="41">
        <v>0</v>
      </c>
      <c r="G54" s="43">
        <f t="shared" si="2"/>
        <v>0</v>
      </c>
      <c r="H54" s="44">
        <f t="shared" si="3"/>
        <v>0</v>
      </c>
    </row>
    <row r="55" spans="1:8" x14ac:dyDescent="0.25">
      <c r="A55" s="60">
        <v>51</v>
      </c>
      <c r="B55" s="57" t="s">
        <v>25</v>
      </c>
      <c r="C55" s="53">
        <v>5</v>
      </c>
      <c r="D55" s="39" t="s">
        <v>6</v>
      </c>
      <c r="E55" s="41">
        <v>0</v>
      </c>
      <c r="F55" s="41">
        <v>0</v>
      </c>
      <c r="G55" s="43">
        <f t="shared" ref="G55:G59" si="4">SUM(E55:F55)</f>
        <v>0</v>
      </c>
      <c r="H55" s="44">
        <f t="shared" ref="H55:H59" si="5">+G55*C55</f>
        <v>0</v>
      </c>
    </row>
    <row r="56" spans="1:8" x14ac:dyDescent="0.25">
      <c r="A56" s="60">
        <v>52</v>
      </c>
      <c r="B56" s="57" t="s">
        <v>32</v>
      </c>
      <c r="C56" s="53">
        <v>5</v>
      </c>
      <c r="D56" s="39" t="s">
        <v>6</v>
      </c>
      <c r="E56" s="41">
        <v>0</v>
      </c>
      <c r="F56" s="41">
        <v>0</v>
      </c>
      <c r="G56" s="43">
        <f t="shared" si="4"/>
        <v>0</v>
      </c>
      <c r="H56" s="44">
        <f t="shared" si="5"/>
        <v>0</v>
      </c>
    </row>
    <row r="57" spans="1:8" x14ac:dyDescent="0.25">
      <c r="A57" s="59">
        <v>53</v>
      </c>
      <c r="B57" s="57" t="s">
        <v>66</v>
      </c>
      <c r="C57" s="53">
        <v>5</v>
      </c>
      <c r="D57" s="39" t="s">
        <v>6</v>
      </c>
      <c r="E57" s="41">
        <v>0</v>
      </c>
      <c r="F57" s="41">
        <v>0</v>
      </c>
      <c r="G57" s="43">
        <f t="shared" si="4"/>
        <v>0</v>
      </c>
      <c r="H57" s="44">
        <f t="shared" si="5"/>
        <v>0</v>
      </c>
    </row>
    <row r="58" spans="1:8" x14ac:dyDescent="0.25">
      <c r="A58" s="59">
        <v>54</v>
      </c>
      <c r="B58" s="57" t="s">
        <v>41</v>
      </c>
      <c r="C58" s="53">
        <v>5</v>
      </c>
      <c r="D58" s="39" t="s">
        <v>6</v>
      </c>
      <c r="E58" s="41">
        <v>0</v>
      </c>
      <c r="F58" s="41">
        <v>0</v>
      </c>
      <c r="G58" s="43">
        <f t="shared" si="4"/>
        <v>0</v>
      </c>
      <c r="H58" s="44">
        <f t="shared" si="5"/>
        <v>0</v>
      </c>
    </row>
    <row r="59" spans="1:8" x14ac:dyDescent="0.25">
      <c r="A59" s="59">
        <v>55</v>
      </c>
      <c r="B59" s="57" t="s">
        <v>67</v>
      </c>
      <c r="C59" s="53">
        <v>5</v>
      </c>
      <c r="D59" s="39" t="s">
        <v>6</v>
      </c>
      <c r="E59" s="41">
        <v>0</v>
      </c>
      <c r="F59" s="41">
        <v>0</v>
      </c>
      <c r="G59" s="43">
        <f t="shared" si="4"/>
        <v>0</v>
      </c>
      <c r="H59" s="44">
        <f t="shared" si="5"/>
        <v>0</v>
      </c>
    </row>
    <row r="60" spans="1:8" x14ac:dyDescent="0.25">
      <c r="A60" s="59">
        <v>56</v>
      </c>
      <c r="B60" s="57" t="s">
        <v>68</v>
      </c>
      <c r="C60" s="53">
        <v>5</v>
      </c>
      <c r="D60" s="39" t="s">
        <v>6</v>
      </c>
      <c r="E60" s="41">
        <v>0</v>
      </c>
      <c r="F60" s="41">
        <v>0</v>
      </c>
      <c r="G60" s="43">
        <f t="shared" ref="G60:G65" si="6">SUM(E60:F60)</f>
        <v>0</v>
      </c>
      <c r="H60" s="44">
        <f t="shared" ref="H60:H65" si="7">+G60*C60</f>
        <v>0</v>
      </c>
    </row>
    <row r="61" spans="1:8" x14ac:dyDescent="0.25">
      <c r="A61" s="59">
        <v>57</v>
      </c>
      <c r="B61" s="57" t="s">
        <v>42</v>
      </c>
      <c r="C61" s="53">
        <v>5</v>
      </c>
      <c r="D61" s="39" t="s">
        <v>6</v>
      </c>
      <c r="E61" s="41">
        <v>0</v>
      </c>
      <c r="F61" s="41">
        <v>0</v>
      </c>
      <c r="G61" s="43">
        <f t="shared" si="6"/>
        <v>0</v>
      </c>
      <c r="H61" s="44">
        <f t="shared" si="7"/>
        <v>0</v>
      </c>
    </row>
    <row r="62" spans="1:8" x14ac:dyDescent="0.25">
      <c r="A62" s="59">
        <v>58</v>
      </c>
      <c r="B62" s="57" t="s">
        <v>33</v>
      </c>
      <c r="C62" s="53">
        <v>5</v>
      </c>
      <c r="D62" s="39" t="s">
        <v>6</v>
      </c>
      <c r="E62" s="41">
        <v>0</v>
      </c>
      <c r="F62" s="41">
        <v>0</v>
      </c>
      <c r="G62" s="43">
        <f t="shared" si="6"/>
        <v>0</v>
      </c>
      <c r="H62" s="44">
        <f t="shared" si="7"/>
        <v>0</v>
      </c>
    </row>
    <row r="63" spans="1:8" x14ac:dyDescent="0.25">
      <c r="A63" s="62">
        <v>59</v>
      </c>
      <c r="B63" s="63" t="s">
        <v>69</v>
      </c>
      <c r="C63" s="62">
        <v>5</v>
      </c>
      <c r="D63" s="64" t="s">
        <v>6</v>
      </c>
      <c r="E63" s="65">
        <v>0</v>
      </c>
      <c r="F63" s="65">
        <v>0</v>
      </c>
      <c r="G63" s="66">
        <f t="shared" si="6"/>
        <v>0</v>
      </c>
      <c r="H63" s="67">
        <f t="shared" si="7"/>
        <v>0</v>
      </c>
    </row>
    <row r="64" spans="1:8" x14ac:dyDescent="0.25">
      <c r="A64" s="59">
        <v>60</v>
      </c>
      <c r="B64" s="57" t="s">
        <v>77</v>
      </c>
      <c r="C64" s="53">
        <v>2</v>
      </c>
      <c r="D64" s="39" t="s">
        <v>6</v>
      </c>
      <c r="E64" s="41">
        <v>0</v>
      </c>
      <c r="F64" s="41">
        <v>0</v>
      </c>
      <c r="G64" s="43">
        <f t="shared" si="6"/>
        <v>0</v>
      </c>
      <c r="H64" s="44">
        <f t="shared" si="7"/>
        <v>0</v>
      </c>
    </row>
    <row r="65" spans="1:8" x14ac:dyDescent="0.25">
      <c r="A65" s="71">
        <v>61</v>
      </c>
      <c r="B65" s="57" t="s">
        <v>78</v>
      </c>
      <c r="C65" s="72">
        <f>+C37</f>
        <v>65</v>
      </c>
      <c r="D65" s="39" t="s">
        <v>79</v>
      </c>
      <c r="E65" s="41">
        <v>0</v>
      </c>
      <c r="F65" s="41">
        <v>0</v>
      </c>
      <c r="G65" s="43">
        <f t="shared" si="6"/>
        <v>0</v>
      </c>
      <c r="H65" s="73">
        <f t="shared" si="7"/>
        <v>0</v>
      </c>
    </row>
    <row r="66" spans="1:8" x14ac:dyDescent="0.25">
      <c r="A66" s="68" t="s">
        <v>19</v>
      </c>
      <c r="B66" s="69" t="s">
        <v>18</v>
      </c>
      <c r="C66" s="22"/>
      <c r="D66" s="22"/>
      <c r="E66" s="19"/>
      <c r="F66" s="19"/>
      <c r="G66" s="19"/>
      <c r="H66" s="26"/>
    </row>
    <row r="67" spans="1:8" ht="18" customHeight="1" x14ac:dyDescent="0.25">
      <c r="A67" s="46"/>
      <c r="B67" s="61" t="s">
        <v>75</v>
      </c>
      <c r="C67" s="90"/>
      <c r="D67" s="91"/>
      <c r="E67" s="91"/>
      <c r="F67" s="91"/>
      <c r="G67" s="92"/>
      <c r="H67" s="44"/>
    </row>
    <row r="68" spans="1:8" x14ac:dyDescent="0.25">
      <c r="A68" s="48"/>
      <c r="B68" s="49"/>
      <c r="C68" s="50"/>
      <c r="D68" s="50"/>
      <c r="E68" s="50"/>
      <c r="F68" s="50"/>
      <c r="G68" s="50"/>
      <c r="H68" s="51"/>
    </row>
    <row r="69" spans="1:8" ht="27.75" customHeight="1" x14ac:dyDescent="0.25">
      <c r="B69" s="5"/>
      <c r="C69" s="22"/>
      <c r="D69" s="96" t="s">
        <v>13</v>
      </c>
      <c r="E69" s="97"/>
      <c r="F69" s="97"/>
      <c r="G69" s="98"/>
      <c r="H69" s="70">
        <f>SUM(H8:H67)</f>
        <v>0</v>
      </c>
    </row>
    <row r="70" spans="1:8" x14ac:dyDescent="0.25">
      <c r="B70" s="5"/>
      <c r="C70" s="22"/>
      <c r="D70" s="22"/>
      <c r="E70" s="19"/>
      <c r="F70" s="19"/>
      <c r="G70" s="19"/>
      <c r="H70" s="26"/>
    </row>
    <row r="71" spans="1:8" x14ac:dyDescent="0.25">
      <c r="B71" s="5"/>
      <c r="C71" s="29"/>
      <c r="D71" s="99" t="s">
        <v>14</v>
      </c>
      <c r="E71" s="100"/>
      <c r="F71" s="101"/>
      <c r="G71" s="45">
        <v>0</v>
      </c>
      <c r="H71" s="32">
        <f>+H69*G71</f>
        <v>0</v>
      </c>
    </row>
    <row r="72" spans="1:8" x14ac:dyDescent="0.25">
      <c r="B72" s="5"/>
      <c r="C72" s="29"/>
      <c r="D72" s="99" t="s">
        <v>12</v>
      </c>
      <c r="E72" s="100"/>
      <c r="F72" s="101"/>
      <c r="G72" s="45">
        <v>0</v>
      </c>
      <c r="H72" s="32">
        <f>+H69*G72</f>
        <v>0</v>
      </c>
    </row>
    <row r="73" spans="1:8" x14ac:dyDescent="0.25">
      <c r="B73" s="5"/>
      <c r="C73" s="29"/>
      <c r="D73" s="103" t="s">
        <v>80</v>
      </c>
      <c r="E73" s="104"/>
      <c r="F73" s="105"/>
      <c r="G73" s="74">
        <v>0.02</v>
      </c>
      <c r="H73" s="32">
        <f>H69*G73</f>
        <v>0</v>
      </c>
    </row>
    <row r="74" spans="1:8" ht="14.1" customHeight="1" x14ac:dyDescent="0.25">
      <c r="B74" s="5"/>
      <c r="C74" s="29"/>
      <c r="D74" s="102" t="s">
        <v>81</v>
      </c>
      <c r="E74" s="102"/>
      <c r="F74" s="102"/>
      <c r="G74" s="74">
        <v>0.05</v>
      </c>
      <c r="H74" s="32">
        <f>+H69*G74</f>
        <v>0</v>
      </c>
    </row>
    <row r="75" spans="1:8" ht="15.75" customHeight="1" x14ac:dyDescent="0.25">
      <c r="B75" s="5"/>
      <c r="C75" s="22"/>
      <c r="D75" s="99" t="s">
        <v>82</v>
      </c>
      <c r="E75" s="100"/>
      <c r="F75" s="100"/>
      <c r="G75" s="101"/>
      <c r="H75" s="32">
        <f>+H67*0.02</f>
        <v>0</v>
      </c>
    </row>
    <row r="76" spans="1:8" x14ac:dyDescent="0.25">
      <c r="B76" s="5"/>
      <c r="C76" s="93" t="s">
        <v>9</v>
      </c>
      <c r="D76" s="94"/>
      <c r="E76" s="94"/>
      <c r="F76" s="94"/>
      <c r="G76" s="95"/>
      <c r="H76" s="47">
        <f>+H69+H71+H72+H74+H75</f>
        <v>0</v>
      </c>
    </row>
    <row r="77" spans="1:8" ht="46.5" customHeight="1" x14ac:dyDescent="0.25">
      <c r="A77" s="87" t="s">
        <v>7</v>
      </c>
      <c r="B77" s="87"/>
      <c r="C77" s="87"/>
      <c r="D77" s="87"/>
      <c r="E77" s="87"/>
      <c r="F77" s="87"/>
      <c r="G77" s="87"/>
      <c r="H77" s="87"/>
    </row>
    <row r="78" spans="1:8" ht="20.25" customHeight="1" x14ac:dyDescent="0.25">
      <c r="A78" s="87" t="s">
        <v>8</v>
      </c>
      <c r="B78" s="87"/>
      <c r="C78" s="87"/>
      <c r="D78" s="87"/>
      <c r="E78" s="87"/>
      <c r="F78" s="87"/>
      <c r="G78" s="87"/>
      <c r="H78" s="87"/>
    </row>
    <row r="79" spans="1:8" x14ac:dyDescent="0.25">
      <c r="A79" s="4"/>
      <c r="B79" s="4"/>
      <c r="C79" s="4"/>
      <c r="D79" s="4"/>
      <c r="E79" s="4"/>
      <c r="F79" s="4"/>
      <c r="G79" s="4"/>
      <c r="H79" s="25"/>
    </row>
    <row r="80" spans="1:8" x14ac:dyDescent="0.25">
      <c r="B80" s="3"/>
      <c r="C80" s="24"/>
      <c r="D80" s="24"/>
      <c r="E80" s="21"/>
      <c r="F80" s="21"/>
      <c r="G80" s="21"/>
      <c r="H80" s="27"/>
    </row>
    <row r="81" spans="2:8" x14ac:dyDescent="0.25">
      <c r="B81" s="3"/>
      <c r="C81" s="24"/>
      <c r="D81" s="24"/>
      <c r="E81" s="21"/>
      <c r="F81" s="21"/>
      <c r="G81" s="21"/>
      <c r="H81" s="27"/>
    </row>
    <row r="82" spans="2:8" x14ac:dyDescent="0.25">
      <c r="B82" s="3"/>
      <c r="C82" s="24"/>
      <c r="D82" s="24"/>
      <c r="E82" s="21"/>
      <c r="F82" s="21"/>
      <c r="G82" s="21"/>
      <c r="H82" s="27"/>
    </row>
    <row r="83" spans="2:8" x14ac:dyDescent="0.25">
      <c r="B83" s="3"/>
      <c r="C83" s="24"/>
      <c r="D83" s="24"/>
      <c r="E83" s="21"/>
      <c r="F83" s="21"/>
      <c r="G83" s="21"/>
      <c r="H83" s="27"/>
    </row>
    <row r="84" spans="2:8" x14ac:dyDescent="0.25">
      <c r="C84" s="24"/>
      <c r="D84" s="24"/>
      <c r="E84" s="21"/>
      <c r="F84" s="21"/>
      <c r="G84" s="21"/>
      <c r="H84" s="27"/>
    </row>
  </sheetData>
  <mergeCells count="16">
    <mergeCell ref="A77:H77"/>
    <mergeCell ref="A78:H78"/>
    <mergeCell ref="C6:H6"/>
    <mergeCell ref="C67:G67"/>
    <mergeCell ref="C76:G76"/>
    <mergeCell ref="D69:G69"/>
    <mergeCell ref="D75:G75"/>
    <mergeCell ref="D74:F74"/>
    <mergeCell ref="D72:F72"/>
    <mergeCell ref="D71:F71"/>
    <mergeCell ref="D73:F73"/>
    <mergeCell ref="A4:H4"/>
    <mergeCell ref="A1:H1"/>
    <mergeCell ref="A2:H2"/>
    <mergeCell ref="A3:H3"/>
    <mergeCell ref="A5:H5"/>
  </mergeCells>
  <phoneticPr fontId="16" type="noConversion"/>
  <printOptions horizontalCentered="1"/>
  <pageMargins left="0.11811023622047245" right="0.11811023622047245" top="0.55118110236220474" bottom="0.55118110236220474" header="0.31496062992125984" footer="0.31496062992125984"/>
  <pageSetup scale="49" fitToHeight="2" orientation="portrait" r:id="rId1"/>
  <headerFooter>
    <oddFooter>&amp;L&amp;T&amp;R&amp;P de &amp;N
&amp;D</oddFooter>
  </headerFooter>
  <drawing r:id="rId2"/>
  <extLst>
    <ext xmlns:mx="http://schemas.microsoft.com/office/mac/excel/2008/main" uri="{64002731-A6B0-56B0-2670-7721B7C09600}">
      <mx:PLV Mode="0" OnePage="0" WScale="9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8" workbookViewId="0">
      <selection activeCell="A27" sqref="A1:H27"/>
    </sheetView>
  </sheetViews>
  <sheetFormatPr baseColWidth="10" defaultRowHeight="15" x14ac:dyDescent="0.25"/>
  <cols>
    <col min="1" max="1" width="25.42578125" style="8" customWidth="1"/>
    <col min="2" max="2" width="23.28515625" style="7" customWidth="1"/>
    <col min="3" max="3" width="15.85546875" style="7" customWidth="1"/>
    <col min="4" max="4" width="14" customWidth="1"/>
  </cols>
  <sheetData>
    <row r="1" spans="1:4" x14ac:dyDescent="0.25">
      <c r="A1" s="16"/>
      <c r="B1" s="17"/>
      <c r="C1" s="17"/>
    </row>
    <row r="2" spans="1:4" x14ac:dyDescent="0.25">
      <c r="A2" s="13"/>
      <c r="B2" s="14"/>
      <c r="C2" s="14"/>
    </row>
    <row r="3" spans="1:4" x14ac:dyDescent="0.25">
      <c r="A3" s="13"/>
      <c r="B3" s="14"/>
      <c r="C3" s="14"/>
    </row>
    <row r="4" spans="1:4" x14ac:dyDescent="0.25">
      <c r="A4" s="13"/>
      <c r="B4" s="14"/>
      <c r="C4" s="14"/>
    </row>
    <row r="5" spans="1:4" x14ac:dyDescent="0.25">
      <c r="A5" s="15"/>
      <c r="B5" s="12"/>
      <c r="C5" s="12"/>
    </row>
    <row r="9" spans="1:4" x14ac:dyDescent="0.25">
      <c r="A9" s="18"/>
      <c r="B9" s="17"/>
      <c r="C9" s="17"/>
    </row>
    <row r="10" spans="1:4" x14ac:dyDescent="0.25">
      <c r="A10" s="13"/>
      <c r="B10" s="14"/>
      <c r="C10" s="14"/>
    </row>
    <row r="11" spans="1:4" x14ac:dyDescent="0.25">
      <c r="A11" s="15"/>
      <c r="B11" s="12"/>
      <c r="C11" s="12"/>
    </row>
    <row r="12" spans="1:4" x14ac:dyDescent="0.25">
      <c r="A12" s="13"/>
      <c r="B12" s="14"/>
      <c r="C12" s="14"/>
    </row>
    <row r="13" spans="1:4" x14ac:dyDescent="0.25">
      <c r="A13" s="13"/>
      <c r="B13" s="14"/>
      <c r="C13" s="14"/>
    </row>
    <row r="15" spans="1:4" x14ac:dyDescent="0.25">
      <c r="A15" s="10"/>
      <c r="B15" s="11"/>
      <c r="C15" s="11"/>
      <c r="D15" s="9"/>
    </row>
    <row r="16" spans="1:4" x14ac:dyDescent="0.25">
      <c r="A16" s="5"/>
      <c r="B16" s="11"/>
    </row>
    <row r="17" spans="1:2" x14ac:dyDescent="0.25">
      <c r="A17" s="5"/>
      <c r="B17" s="11"/>
    </row>
    <row r="18" spans="1:2" x14ac:dyDescent="0.25">
      <c r="A18" s="5"/>
      <c r="B18" s="11"/>
    </row>
    <row r="19" spans="1:2" x14ac:dyDescent="0.25">
      <c r="A19" s="5"/>
      <c r="B19" s="11"/>
    </row>
    <row r="20" spans="1:2" x14ac:dyDescent="0.25">
      <c r="A20" s="5"/>
      <c r="B20" s="11"/>
    </row>
    <row r="21" spans="1:2" x14ac:dyDescent="0.25">
      <c r="A21" s="5"/>
      <c r="B21" s="11"/>
    </row>
    <row r="22" spans="1:2" x14ac:dyDescent="0.25">
      <c r="A22" s="5"/>
      <c r="B22" s="11"/>
    </row>
    <row r="23" spans="1:2" x14ac:dyDescent="0.25">
      <c r="A23" s="5"/>
      <c r="B23" s="1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COMEDOR TIPO 3</vt:lpstr>
      <vt:lpstr>Hoja1</vt:lpstr>
      <vt:lpstr>'COMEDOR TIPO 3'!Área_de_impresión</vt:lpstr>
      <vt:lpstr>'COMEDOR TIPO 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</dc:creator>
  <cp:lastModifiedBy>Administrador</cp:lastModifiedBy>
  <cp:lastPrinted>2017-09-15T20:28:41Z</cp:lastPrinted>
  <dcterms:created xsi:type="dcterms:W3CDTF">2015-07-20T18:29:48Z</dcterms:created>
  <dcterms:modified xsi:type="dcterms:W3CDTF">2017-12-29T14:15:47Z</dcterms:modified>
</cp:coreProperties>
</file>