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Yohelina.ferreras\Desktop\TRANSPARENCIA 2023\OCTUBRE 2023\"/>
    </mc:Choice>
  </mc:AlternateContent>
  <xr:revisionPtr revIDLastSave="0" documentId="8_{F61A907B-B46E-4AC8-A6A9-2B7FF29D76C8}" xr6:coauthVersionLast="47" xr6:coauthVersionMax="47" xr10:uidLastSave="{00000000-0000-0000-0000-000000000000}"/>
  <bookViews>
    <workbookView xWindow="-120" yWindow="-120" windowWidth="29040" windowHeight="15840" xr2:uid="{CA082B3F-E0F6-4F16-B184-68315F9AC064}"/>
  </bookViews>
  <sheets>
    <sheet name="LIBRO BANCO OCTUBRE  20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0" i="2" l="1"/>
  <c r="F491" i="2" s="1"/>
  <c r="F492" i="2" s="1"/>
  <c r="F493" i="2" s="1"/>
  <c r="F494" i="2" s="1"/>
  <c r="F495" i="2" s="1"/>
  <c r="F496" i="2" s="1"/>
  <c r="F497" i="2" s="1"/>
  <c r="F498" i="2" s="1"/>
  <c r="F499" i="2" s="1"/>
  <c r="F500" i="2" s="1"/>
  <c r="F501" i="2" s="1"/>
  <c r="F502" i="2" s="1"/>
  <c r="F503" i="2" s="1"/>
  <c r="F504" i="2" s="1"/>
  <c r="F505" i="2" s="1"/>
  <c r="F506" i="2" s="1"/>
  <c r="F507" i="2" s="1"/>
  <c r="F508" i="2" s="1"/>
  <c r="F509" i="2" s="1"/>
  <c r="F510" i="2" s="1"/>
  <c r="F511" i="2" s="1"/>
  <c r="F462" i="2"/>
  <c r="F463" i="2"/>
  <c r="F464" i="2"/>
  <c r="F465" i="2"/>
  <c r="F466" i="2" s="1"/>
  <c r="F467" i="2" s="1"/>
  <c r="F468" i="2" s="1"/>
  <c r="F469" i="2" s="1"/>
  <c r="F470" i="2" s="1"/>
  <c r="F471" i="2" s="1"/>
  <c r="F472" i="2" s="1"/>
  <c r="F473" i="2" s="1"/>
  <c r="F474" i="2" s="1"/>
  <c r="F475" i="2" s="1"/>
  <c r="F476" i="2" s="1"/>
  <c r="F477" i="2" s="1"/>
  <c r="F478" i="2" s="1"/>
  <c r="F479" i="2" s="1"/>
  <c r="F480" i="2" s="1"/>
  <c r="F481" i="2" s="1"/>
  <c r="F482" i="2" s="1"/>
  <c r="F483" i="2" s="1"/>
  <c r="F484" i="2" s="1"/>
  <c r="F485" i="2" s="1"/>
  <c r="F486" i="2" s="1"/>
  <c r="F487" i="2" s="1"/>
  <c r="F488" i="2" s="1"/>
  <c r="F489" i="2" s="1"/>
  <c r="F418" i="2"/>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460" i="2" s="1"/>
  <c r="F461" i="2" s="1"/>
  <c r="F416" i="2"/>
  <c r="F417" i="2"/>
  <c r="F51" i="2"/>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384" i="2" l="1"/>
  <c r="F385" i="2" s="1"/>
  <c r="A511" i="2"/>
  <c r="F21" i="2"/>
  <c r="F22" i="2" s="1"/>
  <c r="F23" i="2" s="1"/>
  <c r="A137" i="2" l="1"/>
  <c r="A380" i="2" l="1"/>
  <c r="F546" i="2"/>
  <c r="F167" i="2" l="1"/>
  <c r="A50" i="2" l="1"/>
  <c r="A546" i="2" l="1"/>
  <c r="F545" i="2"/>
  <c r="A544" i="2"/>
  <c r="A541" i="2"/>
  <c r="A415" i="2"/>
  <c r="A412" i="2"/>
  <c r="A388" i="2"/>
  <c r="F386" i="2"/>
  <c r="F387" i="2" s="1"/>
  <c r="F388" i="2" s="1"/>
  <c r="A383" i="2"/>
  <c r="A341" i="2"/>
  <c r="F340" i="2"/>
  <c r="F341" i="2" s="1"/>
  <c r="A339" i="2"/>
  <c r="A336" i="2"/>
  <c r="A281" i="2"/>
  <c r="F280" i="2"/>
  <c r="F281" i="2" s="1"/>
  <c r="A279" i="2"/>
  <c r="A276" i="2"/>
  <c r="A235" i="2"/>
  <c r="F234" i="2"/>
  <c r="F235" i="2" s="1"/>
  <c r="A233" i="2"/>
  <c r="A230" i="2"/>
  <c r="A198" i="2"/>
  <c r="F197" i="2"/>
  <c r="F198" i="2" s="1"/>
  <c r="A196" i="2"/>
  <c r="A193" i="2"/>
  <c r="A167" i="2"/>
  <c r="F166" i="2"/>
  <c r="A165" i="2"/>
  <c r="A162" i="2"/>
  <c r="A47" i="2"/>
  <c r="XFD397" i="2" l="1"/>
</calcChain>
</file>

<file path=xl/sharedStrings.xml><?xml version="1.0" encoding="utf-8"?>
<sst xmlns="http://schemas.openxmlformats.org/spreadsheetml/2006/main" count="490" uniqueCount="319">
  <si>
    <t>DIRECCIÓN DE CONTABILIDAD</t>
  </si>
  <si>
    <t xml:space="preserve">LIBRO DE BANCO </t>
  </si>
  <si>
    <t>CUENTA N°010-391767-5</t>
  </si>
  <si>
    <t>VALORES EN RD$</t>
  </si>
  <si>
    <t>FECHA</t>
  </si>
  <si>
    <t>No. CK/TRANSF.</t>
  </si>
  <si>
    <t>DESCRIPCIÓN</t>
  </si>
  <si>
    <t>DEBITO</t>
  </si>
  <si>
    <t>CREDITO</t>
  </si>
  <si>
    <t>BALANCE</t>
  </si>
  <si>
    <t>Preparado por:</t>
  </si>
  <si>
    <t>Autorizado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</si>
  <si>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</si>
  <si>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</si>
  <si>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</si>
  <si>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</si>
  <si>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</si>
  <si>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</si>
  <si>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</si>
  <si>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</si>
  <si>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</si>
  <si>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</si>
  <si>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</si>
  <si>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</si>
  <si>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</si>
  <si>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</si>
  <si>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</si>
  <si>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</si>
  <si>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</si>
  <si>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</si>
  <si>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</si>
  <si>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</si>
  <si>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</si>
  <si>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</si>
  <si>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ROSANNI NOELIA MEDINA VALERIO</t>
  </si>
  <si>
    <t>VIERKA CIPRIAN ROSARIO</t>
  </si>
  <si>
    <t>YIDELSY ROSADO MATEO</t>
  </si>
  <si>
    <t>CLARIZA ALTAGRACIA VILLAR PUJOLS</t>
  </si>
  <si>
    <t>LAURA  CHANTAL RIVERA ENCARNACION</t>
  </si>
  <si>
    <t>JUANA CECILIA HILARIO RODRIGUEZ</t>
  </si>
  <si>
    <t>BALANCE INICIAL</t>
  </si>
  <si>
    <t xml:space="preserve">COMISION BANCARIA 0.15% </t>
  </si>
  <si>
    <t xml:space="preserve">COMISION BANCARIA 0.15%  </t>
  </si>
  <si>
    <t>AIDA JOSEFINA MANZUETA DE FORTUNATO</t>
  </si>
  <si>
    <t>MARTHA SABRINA MENDEZ PEREZ</t>
  </si>
  <si>
    <t>FERNEBRIS BALDEMIR GARCIA MELO</t>
  </si>
  <si>
    <t>FRANCISCO FERRER CASTILLO</t>
  </si>
  <si>
    <t>WHALTON  RAFAEL  ROSARIO GUZMAN</t>
  </si>
  <si>
    <t>ELIDA ALTAGRACIA GUABA GARCIA</t>
  </si>
  <si>
    <t>DEL 01 AL 31 DE OCTUBRE DE 2023</t>
  </si>
  <si>
    <t>BALANCE AL 31/10/2023</t>
  </si>
  <si>
    <t>Devol.Peajes.Reuniones.Dist.Libros.Reg.18 Ofic.DME.529-2023</t>
  </si>
  <si>
    <t>Devol.Sobrantes.Fondos.Trsnf.Reg.14.OFC.DGPC.104-2023</t>
  </si>
  <si>
    <t>DEV SOBRANTE VIATICOS JORNADA ESC. EXT. S/O# PJEE 282/2023</t>
  </si>
  <si>
    <t>DEV SOBRANT VIATICOS DGEP# 374-2023 DIR. EDUCACION PRIMARIA</t>
  </si>
  <si>
    <t>DEV SOBRANT VIATICOS DGEP# 373-2023 DIR. EDUCACION PRIMARIA</t>
  </si>
  <si>
    <t>DEV SOBRANT VIATICOS DETP# 416-2023 D.EDUC. TEC. PROFESIONAL</t>
  </si>
  <si>
    <t>DEVOL SOBRANTE VIATICOS  OFIC. DPN-360-2023 PRUEBAS NACIONAL</t>
  </si>
  <si>
    <t>DEV SOBRANT VIATICOS OSEC# 188-2023 VM SUP, EVAL Y CALIDAD E</t>
  </si>
  <si>
    <t>Devol.Sobrantes.Fondos.Trsnf.Reg.02.OF.DGPC.113/104-2023</t>
  </si>
  <si>
    <t>DEVOL VIATICOS TRANSF. 595 oF DGEI 320 POR MONITOREO AULAS</t>
  </si>
  <si>
    <t>ELBIS ROEEL GALAN HERNANDEZ</t>
  </si>
  <si>
    <t>MERYS LEIDA DIAZ BRITO</t>
  </si>
  <si>
    <t>GERMAN SOLER COMAS</t>
  </si>
  <si>
    <t>DENNIS ESTHER RAMIREZ BRITO</t>
  </si>
  <si>
    <t>JENNIFER MARIA PEÑA AQUINO</t>
  </si>
  <si>
    <t>YANIBEL LOPEZ HERNANDEZ</t>
  </si>
  <si>
    <t>MARIA CASTILLO DE EREIDA</t>
  </si>
  <si>
    <t>ROSSANNA PERDOMO ACOSTA</t>
  </si>
  <si>
    <t>ANA MARIA ALCANTARA DE GONZALEZ</t>
  </si>
  <si>
    <t>BIANCA YAJAHIRA RAMIREZ BAUTISTA</t>
  </si>
  <si>
    <t>ZAIDA LILLIAM CASTILLO MARTINEZ</t>
  </si>
  <si>
    <t>PETRA NATALIA FELIZ FELIZ</t>
  </si>
  <si>
    <t>JORGE LUIS SANTOS HILARIO</t>
  </si>
  <si>
    <t>CLARITZA BATISTA DIAZ</t>
  </si>
  <si>
    <t>PAG00387645</t>
  </si>
  <si>
    <t>PAGO DE TRANSPORTE LOS TECNICOS QUE VIAJARON A LAS REGIONALES 01, 03, 05, 06, 09, 10, 11 Y 15, LOS DIAS 10, 11 Y 12 DE MAYO DEL 2023, AL MONITOREO DEL TALLER PRESENCIAL A LOS DOCENTES PARA LA ELABORACION DEL PLAN PARA MEJORAR LOS RESULTADOS DE LOS ESTUDIANTES EN LAS PRUEBAS NACIONALES. ESTA ACTIVIDAD ESTA COMTEMPLADA EN EL POA 2023, PRODUCTO 13, ACTIVIDAD 85. SEGUN OFICIO DGES-353-2023.</t>
  </si>
  <si>
    <t>PAG00387670</t>
  </si>
  <si>
    <t>PAGO PASAJE Y PEAJE, AL PERSONAL DE LA DIRECCION GENERAL DE EDUCACION SECUNDARIA, PARA EL "ACOMPAÑAMIENTO A LAS AREAS CURRICULARES Y LA GESTION INSTITUCIONAL DE LOS CENTROS EDUCATIVOS DEL NIVEL SECUNDARIO Y MONITOREO A LA IMPLEMENTACION DE LAS SALIDAS OPTATIVAS". ESTA ACTIVIDAD SE REALIZARA DEL 10 AL 15 DE SEPTIEMBRE 2023, SEGUN OFICIO DGES-352-2023. NOTA: EL ORIGINAL DESCANSA EN LOS **PAG00387657, DG205387** Y **PAG00387663, DG205397**.</t>
  </si>
  <si>
    <t>PAG00392020</t>
  </si>
  <si>
    <t>PAGO DE VIATICOS Y PEAJE, PARA JORNADAS DE TRABAJO CON EL TEMA "DOCENTE TRASCENDENCIA Y CALIDAD EDUCATIVA" DIRIGIDO A TECNICOS DE FORMACION INTEGRAL HUMANA Y RELIGIOSA Y ORIENTACION Y PSICOLOGIA DE LA REGIONAL 13 MONTECRISTI Y DISTRITO 13-03 VILLA VAZQUEZ, A REALIZARSE DEL 06 AL 07 DE SEPTIEMBRE DEL 2023, SEGUN OFICIO DC # 00138-2023.</t>
  </si>
  <si>
    <t>PAG00388947</t>
  </si>
  <si>
    <t>PAGO PARA CUBRIR EL TRANSPORTE DE LA ACTIVIDAD "ORIENTAR A TECNICOS REGIONALES, DISTRITALES EQUIPOS DE GESTION Y DOCENTES SOBRE LINEAMIENTOS Y NOMATIVAS DE LOS PROCESOS  PEDAGOGICOS: ADECUACION CURRICULAR Y PAUTAS ORIENTADORAS PARA EL INICIO AÑO ESCOLAR 2023-2024", LA CUAL SE REALIZO DURANTE LOS DIAS DEL 25 AL 28 DE JULIO DEL 2023 Y "MIONITOREO PARA VERIFICAR LA EFICACIA DE LOS PROCESOS QUE SE DESARRROLLAN EN LA JORNADA DE CAPACITACION DE VERANO A LOS DOCENTES DEL NIVEL PRIMARIO", LA CUAL SE REALIZARA DEL DEL 31 DE JULIO AL 4 DE AGOSTO, DEL 07 AL 11 Y DEL 21 AL 25 DE AGOSTO DEL 2023, EN LAS RELACIONES EDUCATIVAS SANTO DOMINGO 10 Y 15, SEGUN OFICIO DGEP # 282-2023.</t>
  </si>
  <si>
    <t>PAG00390775</t>
  </si>
  <si>
    <t>PAGO DE VIATICOS, SOLICITADO POR LA DIRECCION GENERAL DE EDUCACION INICIAL CON LA FINALIDAD DE REALIZAR LA ACTIVIDAD "MONITOREAR Y DAR SEGUIMIENTO A LOS PROCESOS PEDAGOGICOS DE LAS AULAS DEL NIVEL INICIAL Y LOS CMEL", QUE SERA REALIZADA EN LOS DIFERENTES CENTROS EDUCATIVOS Y CMEI DEL PAIS, PARTICIPARAN EN ESTA ACTIVIDAD TECNICOS NACIONALES, REGIONALES, DISTRITALES DEL NIVEL INICIAL, COORDINADORAS CMEI Y ENCARGADAS CRECE Y COORDINADORAS PEDAGOGICAS DE CENTROS EDUCATIVOS, EQUIPOS DE GESTION DEL CENTRO, LA MISMA SERA REALIZADA DEL 19 AL 28 DE SEPTIEMBRE DEL 2023, SEGUN OFICIO DGEI No. 262-2023.</t>
  </si>
  <si>
    <t>PAG00390797</t>
  </si>
  <si>
    <t>PAGO VIATICOS Y PEAJE, AL PERSONAL DE LA DIRECCION DE CULTOS, PARA TALLER CON EL TEMA "DOCENTE TRASCENDENCIA Y CALIDAD EDUCATIVA", DIRIGIDO A MAESTROS, ESTUDIANTES Y REPRESENTANTES DE APMAE DEL DISTRITO 14-05 SÁNCHEZ, A REALIZARSE LOS DIAS 03 Y 04 DE OCTUBRE 2023. SEGÚN OFICIO No. DC-00162-2023.</t>
  </si>
  <si>
    <t>PAG00390895</t>
  </si>
  <si>
    <t>PAGO DE VIATICOS Y PEAJE, AL PERSONAL DE LA DIRECCION DE CULTOS, PARA TALLER CON EL TEMA ''DOCENTE TRASCENDENCIA Y CALIDAD EDUCATIVA'', DIRIGIDO A MAESTROS, ESTUDIANTES Y REPRESENTANTES DE APMAE DEL DISTRITO 13-03 VILLA VASQUEZ, A REALIZARSE LOS DIAS 27 Y 28 DE SEPTIEMBRE 2023, SEGUN OFICIO DC-00161-2023.</t>
  </si>
  <si>
    <t>PAG00391203</t>
  </si>
  <si>
    <t>PAGO DE VIATICOS Y TRANSPORTE PARA EL PERSONAL TECNICO QUE REALIZO VISITAS A LAS REGIONALES 02,06,08,11,12,13,14 Y 17, LOS DIAS 14,19,20,21,22,27,28,29 Y 30 DE JUNIO 2023, CON EL PROPOSITO DE REALIZAR VISITAS A CENTROS PARA LA RECEPCION DE LOS TALLERES Y LABORATORIOS DEL PROYECTO OCI-MINERD. SEGUN OFICIO MINERD-DETP-334-2023.</t>
  </si>
  <si>
    <t>PAG00389076</t>
  </si>
  <si>
    <t>PAGO DE VIATICOS Y PEAJE, DE LA DIRECCION DE ACREDITACION DE CENTROS EDUCATIVOS (DACE), PARA EL ACOMPAÑAMIENTO A LA GESTION INSTITUCIONAL AL CENTRO EDUCATIVO CLUB DE PEQUES, EL CUAL SE REALIZO EL DIA 12 DE JULIO 2023, EN EL DISTRITO 08-03, SEGUN OFIC.#DACE-224/2023.</t>
  </si>
  <si>
    <t>PAG00389776</t>
  </si>
  <si>
    <t>PAGO VIATICO Y PEAJE, AL PERSONAL DE LA DIRECCION DE ACREDITACION DE CENTROS EDUCATIVOS, POR LEVANTAMIENTO DE INFORMACION SOBRE EL ESPACIO GEOGRAFICO Y SU LOCALIZACION, PARA LA CONSTRUCCION DE LA PLANTA FISICA DEL CENTRO EDUCATIVO GHIS, CON EL PROPOSITO DE VERIFICAR QUE CUMPLA CON LOS REQUISITOS ESTABLECIDOS PARA EL FUNCIONAMIENTO DE UNA EDIFICACION ESCOLAR, REALIZADA EN FECHA 31 DE JULIO 2023, EN LA REGIONAL 12 DE HIGUEY, SEGUN OFICO DACE-260-2023.</t>
  </si>
  <si>
    <t>PAG00389754</t>
  </si>
  <si>
    <t>PAGO DE VIATICOS AL PERSONAL DEL VICEMINISTERIO DE ACREDITACIÓN DOCENTE POR CONCEPTO DE REUNIONES DE SEGUIMIENTO Y SUPERVISION, EN LAS PROVINCIAS DE HIGUEY Y SAN PEDRO DE MACORIS (EN LOS LUGARES ESPECIFICOS SEGÚN CADA CARTA DE RUTA), QUE FUERON REALIZADOS LOS DIAS 15 Y 28 DE JUNIO 2023 SEGÚN OFICIO VACD.201-2023.</t>
  </si>
  <si>
    <t>PAG00391202</t>
  </si>
  <si>
    <t>PAGO DE VIATICOS, SOLICITADO POR EL DEPARTAMENTO DE EDUCACION AMBIENTAL, A 2 CHOFERES DEL DEPTO. TRANSPORTACION QUE ASISTIERON EN LA REALIZACION DE LA JORNADA DE REFORESTACION CON PERSONAL DE LA SEDE DEL MINERD, REALIZADA EL DIA 08/JUL/2023 EN GUAIGUI, LA VEGA. SEGUN OFICIO EA-087-2023.</t>
  </si>
  <si>
    <t>PAG00389632</t>
  </si>
  <si>
    <t>PAGO DE VIATICOS Y PEAJE A LA DIRECCION DE ACREDITACION DE CENTROS EDUCATIVOS (DACE), PARA LA EVALUACION DE INSTITUCIONES EDUCATIVAS PRIVADAS CON FINES DE ASIGNACION DE CODIGO DEL SIGERD, LA CUAL SE REALIZO EL DIA 28 DE JULIO DEL 2023, EN EL DISTRITO 02-05, SEGUN OFICIO DACE#252/2023.</t>
  </si>
  <si>
    <t>PAG00387030</t>
  </si>
  <si>
    <t>PAGO DE PEAJE Y PASAJE DE LA DIRECCION GENERAL DE EDUCACION SECUNDARIA, PARA TECNICOS DEL NIVEL SECUNDARIO, TECNICOSS REGIONALES Y DISTRITALES PARA EL "ACOMPAÑAMIENTO A LAS AREAS CURRICULARES Y LA GESTION INSTITUCIONAL DE LOS CENTROS EDUCATIVOS DEL NIVEL SECUNDARIO Y MONITOREO A LA IMPLEMENTACION DE LAS SALIDAS OPTATIVAS", EN LA REGIONALES 01, 02, 03, 05, 07, 08, 09, Y 14, SEGUN OFIC.N°DGES-346/2023. (ORIGINAL REPOSA EN EL PAG00386577 DG204290.)</t>
  </si>
  <si>
    <t>PAG00389553</t>
  </si>
  <si>
    <t>PAGO DE VIATICOS Y PEAJE A LA DIRECCION DE CULTOS PARA LA JORNADA DE TRABAJO CON EL TEMA "DOCENTE TRASCENDENCIA Y CALIDAD EDUCATIVA" DIRIGIDO A TECNICOS DE FORMACION INTEGRAL HUMANA Y RELIGIOSA Y ORIENTACION Y PSICOLOGIA DE LA REGIONAL 14 NAGUA Y DISTRITO 14-05 SANCHEZ, A REALIZARSE DEL 06 AL 07 DE SEPTIEMBRE DEL 2023, SEGUN OFICIO DC#0139/2023.</t>
  </si>
  <si>
    <t>PAG00388994</t>
  </si>
  <si>
    <t>PAGO DE COMBUSTIBLE Y PEAJE SOLICITADO POR LA DIRECCION DE EVALUACION DE CALIDAD. POR CONCEPTO DE PARTICIPACION DE LOS SUPERVISORES GENERALES EN LA 1RA CONVOCATORIA DE PRUEBAS NACIONALES, APLICADAS DURANTE EL PERIODO DEL 24 AL 29 DE JUNIO DEL 2023. SEGUN OFICIO DPN-247-2023. (EL OFICIO ORIGINAL DESCANSA EN LA ODEN DE PAGO PAG00388993, DG206435).</t>
  </si>
  <si>
    <t>PAG00389861</t>
  </si>
  <si>
    <t>PAGO DE VIATICOS Y PEAJE SOLICITADO POR LA DIRECCION DE EDUCACION TECNICO PROFESIONAL, PARA EL PERSONAL TECNICO QUE REALIZO VISITA PARA VERIFICAR PERTINENCIA DE EDUCACION TECNICA EN EL LICEO DR. JOSE FRANCISCO PEÑA GOMEZ, DE LUISA BLANCA, MONTE PLATA. SEGUN OFICIO DETP-325-2023.</t>
  </si>
  <si>
    <t>PAG00390776</t>
  </si>
  <si>
    <t>PAGO DE VIATICOS AL PERSONAL DEL VICEMINISTERIO DE SUPERVISION, EVALUACION Y CONTROL DE LA CALIDAD EDUCATIVA, POR LA PARTICIPACION EN LA INAUGURACION DE LA ESCUELA BASICA FRANCISCO ANTONIO ROSARIO MUÑOZ, EN EL DISTRITO 17-01 YAMASA, EN FECHA DOMINGO 27 DE AGOSTO 2023, SEGUN OFICIO MINERD/OSEC-Num. 141-2023.</t>
  </si>
  <si>
    <t>PAG00390325</t>
  </si>
  <si>
    <t>PAGO DE VIATICOS AL VICEMINISTERIO DE SUPERVISION, EVALUACION Y CONTROL DE LA CALIDAD EDUCATIVA, POR LA PARTICIPACION EN LA SESION PILOTO PROYECTO DE REORGANIZACION DEL PERSONAL DOCENTE EN LA REGIONAL 07 SAN FRANCISCO DE MACORIS, EN FECHA JUEVES 17 Y VIERNES 18 DE AGOSTO 2023, SEGUN OFICIO OSEC#137/2023.</t>
  </si>
  <si>
    <t>PAG00391097</t>
  </si>
  <si>
    <t>PAGO VIÁTICO PARA CHOFER QUE TRANSPORTA A LOS SUPERVISORES GENERALES CORRESPONDIENTE A LA 2da. CONVOCATORIA DE PRUEBAS NACIONALES, APLICADA LOS DIAS 05,06 Y DEL 08 AL 11, DE AGOSTO 2023, SOLICITADO POR EVALUACIÓN DE LA CALIDAD, OFIC.DEC-243/2023.</t>
  </si>
  <si>
    <t>PAG00390341</t>
  </si>
  <si>
    <t>PAGO VIATICO, AL PERSONAL DE LA DIRECCION GENERAL DE EDUCACION INICIAL, POR PARTICIPAR EN LA ACTIVIDAD "ORIENTACIONES SOBRE NORMATIVAS Y LINEAMIENTOS DE PROCESOS PEDAGOGICOS DIRIGIDOS AL EQUIPO FORMADOR EN MODALIDAD PRESENCIAL" 2da ETAPA Y LA ENTREGA DE LLAVE DE LOS CENTROS EDUACTIVOS ALQUILADOS AL DISTRITO Y REGIONAL PARA PRESTAR SERVICIOS EDUCATIVOS A LOS NIÑOS DE 3, 4 Y 5 AÑOS QUE ESTAN FUERA DE LAS AULAS DE LOS CENTROS EDUCATIVOS PUBLICOS Y EN ESTE ORDEN CUMPLIR CON LA META DE AUMENTAR COBERTURA EN EL SEGUNDO CICLO DEL NIVEL INICIAL, REALIZADA EN FECHA 18 DE JULIO AL 8 DE AGOSTO 2023, SEGUN OFICIO DGEI-248-2023.</t>
  </si>
  <si>
    <t>PAG00389603</t>
  </si>
  <si>
    <t>TRANSFERENCIA AL PERSONAL DE LA DIRECCIÓN DE CULTOS, PARA PARTICIPAR EN LA JORNADA DE TRABAJO CON EL TEMA "LA FAMILIA CONSTRUCTORA  DE VALORES" DIRIGIDO A TÉCNICOS DE FORMACIÓN INTEGRAL HUMANA Y RELIGIOSA Y ORIENTACIÓN Y PSICOLOGÍA, EN LA REGIONAL  02 SAN JUAN DE LA MAGUANA Y DISTRITO  02-07 HONDO VALLE, QUE SE REALIZA LOS DIAS 13 Y 14 DE SEPTIEMBRE 2023, OFIC.DC-00141/2023.</t>
  </si>
  <si>
    <t>PAG00390982</t>
  </si>
  <si>
    <t>PAGO PASAJE, AL PERSONAL DE LA DIRECCION DE ORIENTACION Y PSICOLOGIA, QUIENES REALIZARON "ÑA SOCIALIZACION Y ORGANIZACION DE LA 2da. ETAPA DE INICIO DEL AÑO ESCOLAR 2023-2024" PARA TECNICOS NACIONALES, REGIONALES Y DISTRITALES REALIZADA EN FECHA 01 Y 02 DE AGOSTO 2023, SEGUN OFICIO DOP-318-2023.</t>
  </si>
  <si>
    <t>PAG00390773</t>
  </si>
  <si>
    <t>PAGO DE VIATICOS AL PERSONAL DEL VICEMINISTERIO DE SUPERVISION, EVALUACION Y CONTROL DE LA CALIDAD EDUCATIVA, POR LA PARTICIPACION EN LAS REUNIONES EN LAS REGIONALES SAN FRANCISCO DE MACORIS (07), LA VEGA (06), PUERTO PLATA (11) Y NAGUA (14), PARA TRATAR CON LOS DIRECTORES REGIONALES Y DISTRITALES EL TEMA DE INICIO DEL AÑO ESCOLAR 2023-2024, EN FECHA 24, 25 Y 26 DE AGOSTO 2023, SEGUN OFICIO MINERD/OSEC-Num.140-2023.</t>
  </si>
  <si>
    <t>PAG00390787</t>
  </si>
  <si>
    <t>PAGO DE VIATICOS SOLICITADO POR LA DIRECCION DE EVALUACION DE LA CALIDAD, A LOS SUPERVISORES GENERALES QUE PARTICIPARON EN LA 2DA CONVOCATORIA DE PRUEBAS NACIONALES, APLICADAS DURANTE EL PERIODO DEL 05, 06 Y DEL 8 AL 11 DE AGOSTO DEL 2023. SEGUN OFICIO DEC-241-2023.</t>
  </si>
  <si>
    <t>PAG00389552</t>
  </si>
  <si>
    <t>PAGO DE VIATICOS Y PEAJE, DE LA DIRECCION DE CULTOS, PARA JORNADAS DE TRABAJO CON EL TEMA "LA FAMILIA CONSTRUCTORA DE VALORES", DIRIGIDO A TECNICOS DE FORMACION INTEGRAL HUMANA Y RELIGIOSA Y ORIENTACION Y PSICOLOGIA DE LA REGIONAL 05-SAN PEDRO DE MACORIS Y DISTRITO 05-07 SAN JOSE DE LOS LLANOS, A REALIZARSE DEL 13 AL 14 DE SEPTIEMBRE 2023, SEGUN OFIC.#DC-00142/2023-(SUJETO A LIQUIDACION).</t>
  </si>
  <si>
    <t>PAG00389493</t>
  </si>
  <si>
    <t>PAGO DE VIATICOS Y TRANSPORTE A LOS TECNICOS Y PERSONAL ADMINISTRATIVO, POR DIVERSOS MOVIMIENTOS DE TRABAJOS DETALLADOS EN LOS ANEXOS. EN FECHA DEL 25 Y 30 DE MARZO; 12,15,16,18 DE ABRIL; 11 DE MAYO; 13,14,15,17 DE JUNIO Y 11 DE JULIO DEL 2023, SEGUN OFICIO DGSE#209/2023.</t>
  </si>
  <si>
    <t>PAG00391011</t>
  </si>
  <si>
    <t>PAGO DE VIATICOS A TECNICOS Y PERSONAL ADMINISTRATIVO, POR TRABAJO DE INVESTIGACION REALIZADO EN EL CENTRO POLITECNICO PEDRO HENRIQUEZ UREÑA, CORRESP. AL DISTRITO EDUCATIVO 02-05, REGIONAL 02 SAN JUAN DE LA MAGUANA, LOS DIAS DEL 20 AL 22 DE JUNIO 2023, SEGUN OFICIO DGSE # 231-2023.</t>
  </si>
  <si>
    <t>PAG00390252</t>
  </si>
  <si>
    <t>PAGO DE PEAJES, SOLICITADO POR LA DIR. GEN. EDUCACION INICIAL, PARA CUBRIR GASTOS DE LA ACTIVIDAD ¨ORIENTACIONES SOBRE NORMATIVAS Y LINEAMIENTOS DE PROCESOS PEDAGOGICOS DIRIGIDOS AL EQUIPO FORMADOR EN MODALIDAD PRESENCIAL¨ 2DA, ETAPA Y LA ENTREGA DE LLAVE DE LOS CENTROS EDUCATIVOS A LOS NIÑOS DE 3, 4 Y 5 AÑOS QUE ESTAN FUERA DE LAS AULAS DE LOS CENTROS EDUCATIVOS PUBLICOS., REALIZADA CON EL EQUIPO DE LA DIR. GEN. EDUC. INICIAL Y EL EQUIPO TECNICO REGIONAL, PARA LOS DIAS 18 DE JULIO AL 08 DE AGOSTO 2023, SEGUN OFICIO NO. DGEI-252-2023.</t>
  </si>
  <si>
    <t>PAG00389367</t>
  </si>
  <si>
    <t>PAGO DE PEAJE SOLICITADO POR LA DIRECCION GENERAL DE EDUCACION SECUNDARIA, POR JORNADA DE FORMACION "TALLER DE CAPACITACION AL PERSONAL TECNICO REGIONAL Y DISTRITAL PARA LA JORNADA DE VERANO 2023". SEGUN OFICIO DGES-451-2023. (OFICIO ORIGINAL REPOSA EN LA ORDEN DE PAGO PAG00389365, DG206716).</t>
  </si>
  <si>
    <t>PAG00389782</t>
  </si>
  <si>
    <t>PAGO VIÁTICO, PASAJE Y PEAJE, AL PERSONAL DE LA DIRECCIÓN DE EQUIDAD DE GÉNERO Y DESARROLLO, POR PARTICIPAR EN EL TALLER "BUENAS PRÁCTICAS Y DESARROLLO DE PERSONAL" DIRIGIDO A LA REGIONAL 18 NEYBA, REALIZADA LOS DIAS 12 Y 13 DE JULIO 2023, OFIC.DEGD-0180/2023.</t>
  </si>
  <si>
    <t>PAG00390777</t>
  </si>
  <si>
    <t>PAGO DE VIATICOS, AL PERSONAL DEL DEPARTAMENTO DE TRANSPORTACION, SOLICITADO POR LA DIRECCION DE EVALUACION DE LA CALIDAD, LOS CUALES TRASLADARON A LOS SUPERVISORES GENERALES, EN LAS REGIONALES 01, 02, 03, 04, 05, 06, 08, 09, 10, 11,  13, 15, 16 Y 18, CORRESPONDIENTE A LA 2da. CONVOCATORIA DE PRUEBAS NACIONALES, APLICADAS DURANTE EL PERIODO 5, 6, 8, 9, 10 Y 11 DE AGOSTO 2023, SEGUN OFICIO DEC-242-2023.</t>
  </si>
  <si>
    <t>PAG00391528</t>
  </si>
  <si>
    <t>PAGO DE PEAJE Y PASAJE AL PERSONAL DE LA DIRECCIÓN GENERAL DE EDUCACIÓN PRIMARIA PARA CUBRIR  LOS GASTOS DE LA ACTIVIDAD REALIZADA SOBRE ORIENTAR A TÉCNICOS REGIONALES, DISTRITALES, EQUIPOS DE GESTIÓN Y DOCENTE SOBRE ALINEAMIENTOS Y NORMATIVAS DEL PROCESOS PEDAGÓGICOS ADECUACIÓN  CURRICULAR Y  PAUTAS ORIENTADORES PARA INICIO DE AÑO ESCOLAR 2023-2024 LA CUAL SE REALIZÓ DURANTE LOS DÍAS 25 AL 28  DE JULIO 2023, EN LAS 18 REGIONALES EDUCATIVAS, CON LA PARTICIPACIÓN DE TÉCNICOS NACIONALES, REGIONALES Y DISTRITALES DEL NIVEL PRIMARIO, OFICIO N°DGEP-321-2023.</t>
  </si>
  <si>
    <t>PAG00392194</t>
  </si>
  <si>
    <t>PAGO DE VIATICOS DEL PERSONAL TECNICO PERTENECIENTE A LA DIRECCION GENERAL DE ORIENTACION Y PSICOLOGIA QUE REALIZO LA "CAPACITACION DEL PROGRAMA RETORNO A LA ALEGRIA A ORIENTADORES DE LOS DISTRITOS 04-02 Y 04-03 PARA EL INICIO ESCOLAR 2023-2024 EN ATENCION AL SINIESTRO OCURRIDO EN SAN CRISTOBAL, REALIZADA EL 25 DE AGOSTO DEL 2023, SEGUN OFICIO DOP No. 335/2023.</t>
  </si>
  <si>
    <t>PAG00390994</t>
  </si>
  <si>
    <t>PAGO VIÁTICO Y PEAJE, PARA EL PERSONAL DE LA DIRECCIÓN DE CULTOS, POR PARTICIPAR EN LA REALIZACIÓN DEL TALLER "LA FAMILIA CONSTRUCTORA DE VALORES" DIRIGIDO A MAESTROS, ESTUDIANTES DEL NIVEL MEDIO SECUNDARIO Y REPRESENTANTES DE APMAE DEL DISTRITO EDUCATIVO 12-04 MICHES, ACTIVIDAD A REALIZARSE 11 Y 12 DE OCTUBRE 2023, OFIC.DC-00163/2023.</t>
  </si>
  <si>
    <t>PAG00387038</t>
  </si>
  <si>
    <t>PAGO TRANSPORTE PARA LA "APLICACION Y ANALISIS INSTRUMENTO RECOGIDA DE INFORMACION SOBRE NIVELES DE AVANCES DE LOS APRENDIZAJES EN LOS ESTUDIANTES DEL NIVEL PRIMARIO", LA CUAL SE REALIZARÁ DEL 30 AL 31 DE MAYO Y DEL 1 AL 2 DE JUNIO DEL PRESENTE AÑO, EN LAS 18 REGIONALES EDUCATIVAS, CON LA PARTICIPACION DE TECNICOS NACIONALES, COORDINADORES DEL NIVEL, COORDINADORES DEL PRIMER Y SEGUNDO CICLO Y TECNICOS DE AREAS DE LENGUA ESPAÑOLA Y MATEMATICA, SEGUN OFICIO DGEP-153-2023. SOLICITADO POR LA DIRECCION GENERAL DE EDUCACION PRIMARIA ****DOCUMENTOS DG202158 Y PAG00383747****</t>
  </si>
  <si>
    <t>PAG00392351</t>
  </si>
  <si>
    <t>PAGO TRANSPORTE AL PERSONAL TÉCNICO DE LA DIRECCIÓN GENERAL DE ORIENTACIÓN Y PSICOLOGÍA, POR PARTICIPAR EN LA CAPACITACIÓN DEL PROGRAMA RETORNO A LA ALEGRIA A ORIENTADORES DE LOS DISTRITOS 04-02 Y 04-03 PARA EL INICIO DEL AÑO ESCOLAR 2023-2024 EN ATENCIÓN AL SINIESTRO OCURRIDO EN SAN CRISTOBAL, EL DIAS 25 DE AGOSTO 2023, OFIC.DOP-334/2023.</t>
  </si>
  <si>
    <t>PAG00392326</t>
  </si>
  <si>
    <t>PAGO DE VIATICOS, SOLICITADO POR LA DIRECCION GENERAL DE EDUCACION ESPECIAL, POR VISITA A LA REGIONAL 03 ACOMPAÑAMIENTO Y SUPERVISION A MAESTROS ITINERANTES PARA LA APERTURA DEL INICIO DEL AÑO ESCOLAR 2023-2024, SEGUN OFICIO No. DGEE 259/2023.</t>
  </si>
  <si>
    <t>PAG00392337</t>
  </si>
  <si>
    <t>REEMBOLSO DE VIATICOS, DE LA VISITA A LA REGIONAL 01 BARAHONA PARA PARTICIPAR DE UNA REUNION CON LA DIRECTORA. DICHA VISITA ESTA AMPARADA EN EL PRODUCTO 15 ACTIVIDAD 33 DEL POA 2023 DE ESTA DIRECCION. SEGUN OFICIO NO. DGEE263-2023.</t>
  </si>
  <si>
    <t>PAG00390836</t>
  </si>
  <si>
    <t>PAGO DE VIATICOS,  SOLICITADO POR LA DIR. GEN. PARTICIPACION COMUNITARIA, PARA CUBRIR GASTOS DE LA ACTIVIDAD DEL EJE NORDESTE ¨ENCUENTRO DE FAMILIA 2023 (POR UN EXITOSO INICIO DE AÑO ESCOLAR Y FAMILIAS INTEGRADAS A LA ESCUELA ASUMIENDO EL PAPEL QUE LE CORRESPONDE EN LA EDUCACION DE SUS HIJOS/AS) ¨., PROGRAMADA PARA LOS DIAS 14, 18 DE AGOSTO 2023, SEGUN OFICIO NO. DGPC-0257-2023.</t>
  </si>
  <si>
    <t>PAG00392237</t>
  </si>
  <si>
    <t>PAGO DE PEAJE AL PERSONAL DE LA DIRECCIÓN GENERAL DE EDUCACIÓN DE JÓVENES Y ADULTO, AL PERSONAL QUE PARTICIPARON EN ACOMPAÑAMIENTO A TALLARES DE CAPACITACIÓN CON PERSONAL DOCENTE DEL NIVEL SECUNDARIO DE JÓVENES Y ADULTOS, DICHOSOS TALLERES SE REALIZAN EN LAS DIFERENTES REGIONALES EDUCATIVAS DURANTE EL MES DE OCTUBRE 2023. OFICIO N°DGEA 268-2023.</t>
  </si>
  <si>
    <t>PAG00390992</t>
  </si>
  <si>
    <t xml:space="preserve">PAGO VIÁTICO Y PEAJE, PARA EL PERSONAL DE LA DIRECCIÓN DE CULTOS, POR PARTICIPAR EN LA REALIZACIÓN DEL TALLER "LA FAMILIA CONSTRUCTORA DE VALORES" DIRIGIDO A MAESTROS, ESTUDIANTES DEL NIVEL MEDIO SECUNDARIO Y REPRESENTANTES DE APMAE DEL DISTRITO EDUCATIVO 02-07 HONDO VALLE, ACTIVIDAD A REALIZARSE 18 Y 19 DE OCTUBRE 2023, OFIC.DC-0164/2023.
</t>
  </si>
  <si>
    <t>PAG00389554</t>
  </si>
  <si>
    <t>PAGO DE VIATICOS Y PEAJE A LA DIRECCION DE CULTOS PARA LA JORNADA DE TRABAJO CON EL TEMA "LA FAMILIA CONSTRUCTORA DE VALORES" DIRIGIDO A TECNICOS DE FORMACION INTEGRAL HUMANA Y RELIGIOSA Y ORIENTACION Y PSICOLOGIA DE LA REGIONAL 12- HIGUEY Y DISTRITO 12-04 MICHES, A REALIZARSE DEL 13 AL 14 DE SEPTIEMBRE DEL 2023, SEGUN OFICIO DC#0140/2023.</t>
  </si>
  <si>
    <t>PAG00390780</t>
  </si>
  <si>
    <t>PAGO DE TRANSPORTE SOLICITADO POR LA DIRECCION GENERAL DE ORIENTACION Y PSICOLOGIA, AL PERSONAL QUE REALIZO "LA JORNADA DE CAPACITACION DE INICIO DEL AÑO ESCOLAR 2023-2024" PARA TECNICOS NACIONALES, REGIONALES Y DISTRITALES, A REALIZARSE LOS DIAS 21, 25, 27 Y 28 DE JULIO DEL 2023, SEGUN OFICIO DOP-280-2023. (OFICIO ORIGINAL REPOSA EN LA ORDEN DE PAGO PAG00390782, DG207777).</t>
  </si>
  <si>
    <t>PAG00392583</t>
  </si>
  <si>
    <t>PAGO DE VIATICOS A LA DIRECCION GENERAL DE EDUCACION ESPECIAL, POR VISITA A LA REGIONAL 01-03 ESCUELA DE EDUCACION ESPECIAL BARAHONA PARA ORIENTAR A LOS DOCENTES Y PERSONAL ADMINISTRATIVO SOBRE LAS ESTRATEGIAS PEDAGOGICAS PARA ESTUDIANTES CON DISCAPACIDAD EN LA JORNADA DE VERANO AÑO ESCOLAR 2023-2024, SEGUN OFICIO DGEE#257/2023.</t>
  </si>
  <si>
    <t>PAG00392577</t>
  </si>
  <si>
    <t>PAGO DE VIATICOS A LA DIRECCION GENERAL DE EDUCACION ESPECIAL, POR LA VISITA A MOCA Y SANTIAGO PARA PARTICIPAR DEL ENCUENTRO CON LOS DIRECTORES DE CENTROS EDUCATIVOS CON LA FINALIDAD DE INDAGAR ACERCA DE LA POBLACION ESTUDIANTIL PARA EL AÑO ESCOLAR 2023-2024, SEGUN OFICIO DGEE#260/2023.</t>
  </si>
  <si>
    <t>PAG00392788</t>
  </si>
  <si>
    <t>PAGO DE REEMBOLSO DE VIATICOS, AL PERSONAL DE LA DIRECCION GENERAL DE EDUCACION ESPECIAL, POR LA VISITA A SAN FRANCISCO DE MACORIS, PARA PARTICIPAR DE LA CELEBRACION "FAMILIAS UNIDAS BAJO LA SOMBRILLA DE LA CALIDAD EDUCATIVA" DICHA VISITA ESTA EMPARADA EN EL PRODUCTO 15 ACTIVIDAD 13 DEL POA 2023. SEGUN OFICIO DGEE N° 261-2023.</t>
  </si>
  <si>
    <t>PAG00392766</t>
  </si>
  <si>
    <t>PAGO DE TRANSPORTE, SOLICITADO POR LA DIRECCION DE LA MODALIDAD EN ARTES, POR TRABAJOS REALIZADOS EN LA DIRECCION DE MODALIDAD EN ARTES, DE GESTION PEDAGOGICA, POR VISITAS EFECTUADAS DEL 12 DE ENERO AL 5 DE JULIO DEL 2023, SEGUN OFICIO DEMA Num.155-2023. **NOTA: EL DG208908 DESCANSA EN EL  EXPEDIENTE ORIGINAL**</t>
  </si>
  <si>
    <t>PAG00392861</t>
  </si>
  <si>
    <t>PAGO DE VIATICOS AL PERSONAL DE LA DIRECCIÓN GENERAL DE EDUCACIÓN ESPECIAL, POR LA  VISITA DE ACOPAÑAMIENTO A LA JORNADA DE CERTIFICACIÓN DE DISCAPACIDAD DE CONADIS EN LA REGIONAL 08, REALIZADA EL DIA 26 DE JULIO 2023. SEGÚN OFICIO NO. DGEE.274-2023.</t>
  </si>
  <si>
    <t>PAG00392760</t>
  </si>
  <si>
    <t>PAGO DE VIATICOS, SOLICITADO POR LA DIRECCION DE LA MODALIDAD EN ARTES, POR TRABAJOS REALIZADOS EN LA DIRECCION DE MODALIDAD EN ARTES, DE GESTION PEDAGOGICA, POR VISITAS EFECTUADAS DEL 12 DE ENERO AL 5 DE JULIO DEL 2023, SEGUN OFICIO DEMA Num.155-2023.</t>
  </si>
  <si>
    <t>PAG00392854</t>
  </si>
  <si>
    <t>PAGO DE VIATICOS AL PERSONAL DE LA DIRECCIÓN GENERAL DE EDUCACIÓN ESPECIAL, POR LA  VISITA DE ACOMPAÑAMIENTO A LA JORNADA DE CERTIFICACIÓN DE DISCAPACIDAD DE CONADIS EN LA REGIONAL 05, REALIZADA EL DIA 20 DE JUNIO 2023. SEGÚN OFICIO NO. DGEE.273-2023.</t>
  </si>
  <si>
    <t>PAG00392725</t>
  </si>
  <si>
    <t>PAGO DE PEAJE, SOLICITADO POR LA DIRECCION DE EVALUACION DE LA CALIDAD, PARA LOS SUPERVISORES GENERALES Y SUPERVISORES NACIONALES EN LOS DIAS DEL 05 AL 06 Y DEL 08 AL 11 DE AGOSTO 2023, CORRESP. AL PROCESO DE LA SEGUNDA CONVOCATORIA DE LAS PRUEBAS NACIONALES DEL AÑO 2023, SEGUN OFICIO DEC-288-2023.</t>
  </si>
  <si>
    <t>PAG00390379</t>
  </si>
  <si>
    <t>PAGO PEAJE AL PERSONAL DE LA DIRECCIÓN GENERAL DE EDUCACIÓN DE JÓVENES Y ADULTOS, POR PARTICIPAR EN LA SUPERVISIÓN Y MONITOREO A CENTROS DE SECUNDARIA PREPARA Y EDUCACIÓN LABORAL DE PERSONAS JÓVENES Y ADULTAS, EN LA REGIONAL EDUCATIVA DE HIGUEY Y SAN PEDRO DE MACORIS, CORREPONDIENTE A LOS MESES ABRIL, MAYO Y JUNIO 2023, OFIC.DGEA-200/2023. LOS SOPORTES ORIGINALES REPOSAN EN LA ORDEN *PAG00390380* *DG207623*</t>
  </si>
  <si>
    <t>PAG00387107</t>
  </si>
  <si>
    <t>PAGO PASAJE  AL PERSONAL DE LA DIRECCION GENERAL DE EDUCACION TECNICO PROFESIONAL, QUE VIAJARAN A LOS CENTROS EDUCATIVOS DE LAS REGIONALES 02, 04, 05, 06, 08, 10, 11, 12, 13, 14 Y 17, LOS DIAS 7, 12, 20, 21, 25, 26, 27, 28, 29,DE SEPTIEMBRE Y 2, 3, 4, 5, 6, 9, 11, 13, 16, 17,Y 23 DE OCTUBRE 2023 CON EL PROPOSITO : SUPERVICION SOBRE EL PROCESO DE RECEPCION DEL EQUIPAMIENTO A LOS 31 CENTRO DEL PROYECTO OCI MINERD SOBRE EL EQUIPAMIENTO DEL PLAN DE FORTALECIMIENTO DE LA EDUCACION TECNICO PROFESIONAL Y ARTES  SEGUN OFICIO MINERD-DETP-244--2-2023. LOS DOCUMENTOS ORIGINALES DESCANSAN EN EL PAG00387060 DG204789.</t>
  </si>
  <si>
    <t>PAG00393315</t>
  </si>
  <si>
    <t>PAGO VIATICO, AL PERSONAL DEL VICEMINISTERIO DE SUPERVISION, EVALUACION Y CONTROL DE LA CALIDAD EDUCATIVA , POR PARTICIPAR EN LA REGIONAL (03) AZUA, CON EL DIRECTOR REGIONAL Y SUS DIRECTORES DISTRITALES, EN EL PROYECTO DE REORDENAMIENTO DE LA NOMINA DOCENTE, REALIZADO EL 19 DE SEPTIEMBRE 2023, SEGUN OFICIO MINERD/OSEC-164-2023.</t>
  </si>
  <si>
    <t>PAG00392749</t>
  </si>
  <si>
    <t>PAGO DE VIATICOS AL PERSONAL DE LA DIRECCION GENERAL DE EDUCACION ESPECIAL, POR LA VISITA A LA PROVINCIA LA ALTAGRACIA, PARA PARTICIPAR EN LA APERTUTA DEL AÑO ESCOLAR 2023-2024, EMPARADA EN EL PRODUCTO 15 ACTIVIDAD 32 DEL POA 2023. SEGUN OFICIO DGEE N° 272-2023.</t>
  </si>
  <si>
    <t>PAG00393120</t>
  </si>
  <si>
    <t>PAGO DE VIATICOS SOLICITADO POR LA DIRECCION GENERAL DE EDUCACION ESPECIAL. PARA EL PERSONAL QUE VISITO LA ESCUELA ESPECIAL DE LA REGIONAL DE HIGUEY, PARA RETOMAR EL SEGUIMIENTO DE LOS PROCESOS DE CONSTRUCCION, APERTURA Y PROYECCION. SEGUN OFICIO DGEE-281-2023.</t>
  </si>
  <si>
    <t>PAG00389366</t>
  </si>
  <si>
    <t>PAGO DE TRANSPORTE SOLICITADO POR LA DIRECCION GENERAL DE EDUCACION SECUNDARIA, POR  JORNADA DE FORMACION "TALLER DE CAPACITACION AL PERSONAL TECNICO REGIONAL Y DISTRITAL PARA LA JORNADA DE VERANO 2023". SEGUN OFICIO DGES-451-2023. (OFICIO ORIGINAL REPOSA EN LA ORDEN DE PAGO PAG00389365, DG206716).</t>
  </si>
  <si>
    <t>PAG00392751</t>
  </si>
  <si>
    <t>PAGO DE VIATICOS AL PERSONAL DE LA DIRECCION GENERAL DE EDUCACION ESPECIAL, POR  LA VISITA A LA REGIONAL 03 DISTRITO 05, ACOMPAÑAMIENTO A LA APERTURA DEL AÑO ESCOLAR 2023-2024, EMPARADA  EN EL PRODUCTO 15 ACTIVIDAD 32 DEL POA 2023, SEGUN OFICIO DGEE N° 258-2023.</t>
  </si>
  <si>
    <t>17/10/233</t>
  </si>
  <si>
    <t>Pension alimenticia Septiembre 2023 S/OficDC 0414/2023</t>
  </si>
  <si>
    <t>SOLICITUD PAGO PENSION ALIMENTICIA, CORRESPONDIENTE AL MES DE SEPTIEMBRE DEL 2023, POR UN MONTO DE RD$ 1,254,346.00 PESOS, PARA SER PAGADO MEDIANTE TRANSFERENCIA ELECTRONICA, A FAVOR DE LAS 194 BENEFICIARIAS, SEGUN ANEXO Y OF-DRRHH-2023-N-00121.</t>
  </si>
  <si>
    <t>Devol.Viaticos.SanCristobal.d/f.19-7-20230fic.DGMIE3137/2023</t>
  </si>
  <si>
    <t>Devol.Peaje.Orientac.Tecnicos.Reg/Dist.Ofic.DIGEDED1075-2023</t>
  </si>
  <si>
    <t>DEVOL PEAJE DLFC 484 SOBRE MANEJO DE FONDOS REG 06</t>
  </si>
  <si>
    <t>Devol.Peaje no Consumidos,Impeccion.ASFL,Ofic.DPPEE.144-2023</t>
  </si>
  <si>
    <t>DEVOL RECURSOS POR ERROR EN CTA SEGUN SOLICITUD DT 153/2023</t>
  </si>
  <si>
    <t>DEV SOBRANT VIATICOS DC# 0190-2023 DIR. CULTOS</t>
  </si>
  <si>
    <t>Devol.Viatico.Fiscalizacion.Reg07no.asistio.Of.DFC-0283-2023</t>
  </si>
  <si>
    <t>DEV SOBRANT VIATICOS DFC# 0289-2023 FISCALIZACION Y CONTROL</t>
  </si>
  <si>
    <t>DEV SOBRANT VIATICOS, REGIONAL 02, SAN JUAN</t>
  </si>
  <si>
    <t>Devol.Viaticos.No.Utilizados.Reg.Higuey.Ofic.OTC-161-2023</t>
  </si>
  <si>
    <t>DEPOSITO- SOBRANTE DE PEAJE</t>
  </si>
  <si>
    <t>DEPOSITO- SOBRANTE DE PEAJE HIGUEY</t>
  </si>
  <si>
    <t>BASILIA ENCARNACION VICIOSO</t>
  </si>
  <si>
    <t>RHINA GUILLERMINA YANET RODRIGUEZ ALVAREZ</t>
  </si>
  <si>
    <t>LICHA MABEL ABREU ALCANTARA</t>
  </si>
  <si>
    <t>PEDRO MANUEL DE LEON BENZANT</t>
  </si>
  <si>
    <t>MARILEYDA ALTAGRACIA FELIZ DE PIMENTEL</t>
  </si>
  <si>
    <t>ANUNCIADA GARCIA MONTERO</t>
  </si>
  <si>
    <t>LEANDRO JAVIER GARCIA MARTINEZ</t>
  </si>
  <si>
    <t>DAMARIS MORETA JIMENEZ</t>
  </si>
  <si>
    <t>DANIEL ELIAS ORTIZ AQUINO</t>
  </si>
  <si>
    <t>ANGELICA VERONICA SOTO VELAZQUEZ</t>
  </si>
  <si>
    <t>EILIN MARGARITA SANTIL MARTICH</t>
  </si>
  <si>
    <t>KEILA SABRINA REYES DE LA CRUZ</t>
  </si>
  <si>
    <t>LUCHY  CRISTINA RODRIGUEZ LARA</t>
  </si>
  <si>
    <t>MIRIAN MERCEDES GUTIERREZ GUZMAN DE PEREZ</t>
  </si>
  <si>
    <t>OFICINA DE COORDINACION PRESIDENCIAL</t>
  </si>
  <si>
    <t>LIZCAR YMALAY QUINTANA ARTILES</t>
  </si>
  <si>
    <t>CARLOS ALBANY CUSTODIO</t>
  </si>
  <si>
    <t>MARILENYS MESA BATISTA</t>
  </si>
  <si>
    <t>PAG00390952</t>
  </si>
  <si>
    <t>PAGO DE VIATICOS AL PERSONAL DE LA DIRECCIÓN GENERAL ADMINISTRATIVA QUE ESTAN PARTICIPANDO EN LAS RUTAS DE EVALUACIÓN Y FORMALIZACION DE CONTRATOS DE ALQUILER PARA AULAS DEL NIVEL INICIAL, EN LA REGIONAL 16 (DISTRITO 16-04), LA REGIONAL 06 (DISTRITO 06-04) Y LA REGIONAL 04 (DISTRITO 04-06). SEGÚN OFICIO DGA.GDA.NO.1974-2023.</t>
  </si>
  <si>
    <t>PAG00391509</t>
  </si>
  <si>
    <t>PAGO DE VIATICOS Y PEAJE A LA DIRECCION DE LIQUIDACION Y CONCILIACION DE FONDOS PARA LLEVAR A CABO LA SOCIALIZACION SOBRE TEMA "MANEJO, USO Y LIQUIDACION DE LOS FONDOS DESCENTRALIZADOS Y OTROS FONDOS TRANSFERIDOS" LA CUAL SE LLEVARA A CABO EL VIERNES 08 DE SEPTIEMBRE DEL 2023, ESTA ACTIVIDAD SE REALIZARA EN LA REGIONAL HIGUEY JUNTO A LOS DIRECTORES DISTRITALES, CONTADORES Y AUXILIARES DE CONTABILIDAD DE CADA DEPENDENCIA INCLUIDA TAMBIEN LA REGIONAL, SEGUN OFICIO DLCF#0441/2023.</t>
  </si>
  <si>
    <t>PAG00391522</t>
  </si>
  <si>
    <t>PAGO DE VIÁTICOS LA PERSONAL DE LA DIRECCIÓN GENERAL DE RELACIONES INTERINSTITUCIONALES (DGRI)POR VIAJES REALIZADOS A BONAO, AL ACTO DE INVESTIDURA DEL CENTRO DE INFORMACIÓN INTEGRAL CIGAR FAMILY (FUNDACIÓN HUMO DE AMOR) REALIZADO EN FECHA 31 DE AGOSTO 2023, OFICIO N°DGRI-311-2023.</t>
  </si>
  <si>
    <t>PAG00391054</t>
  </si>
  <si>
    <t>PAGO VIATICO, AL PERSONAL DE LA DIRECCION GENERAL DE TECNOLOGIA DE LA INFORMACION Y LA COMUNICACION, LOS CUALES ESTARAN PARTICIPANDO EN LAS RUTAS DE SOPORTE TECNOLOGICO PARA LA ENTREGA DEL BONO MIL, SEGUN OFICIO DGTIC-695-2023.</t>
  </si>
  <si>
    <t>PAG00390800</t>
  </si>
  <si>
    <t>PAGO VIÁTICO PARA EL PERSONAL TÉCNICO DEL VICEMINISTERIO DE PLANIFICACIÓN Y DESARROLLO EDUCATIVO, POR REALIZAR LA SUPERVISIÓN A LA JORNADA DE ENTRENAMIENTO A TÉCNICOS REGIONALES Y DISTRITALES EN LA CAPACITACIÓN DE USUSARIOS FINALES "SIGERD" LOS DIAS 4 AL 22 DE SEPTIEMBRE 2023, OFIC.OPDE-389/2023.</t>
  </si>
  <si>
    <t>PAG00391606</t>
  </si>
  <si>
    <t>PAGO VIÁTICO AL PERSONAL DEL DEPARTAMENTO DE EVENTOS, POR REALIZAR LA SUPERVISIÓN DEL MONTAJE Y DESMONTAJE, PARA EL ACTO DE INAUGURACIÓN DEL CENTRO EDUCATIVO DEL NIVEL PRIMARIO ESPEJO PAULINO JIMÉNEZ, UBICADO EN LA ROMANA, EN FECHA 27 DE AGOSTO 2023, OFIC.EV-151/2023.</t>
  </si>
  <si>
    <t>PAG00391466</t>
  </si>
  <si>
    <t>PAGO DE VIATICOS AL DEPARTAMENTO DE EVENTOS PARA EMPLEADOS QUIENES ESTUVIERON EN LA SUPERVISION DEL MONTAJE Y DESMONTE PARA EL ACTO DE INAUGURACION DEL CENTRO EDUCATIVO DEL NIVEL SECUNDARIO BOLIVAR ABREU, BONAO, PROVINCIA MONSEÑOR NOUEL EL SABADO 26 DE AGOSTO DEL 2023, SEGUN OFICIO EV#153/2023.</t>
  </si>
  <si>
    <t>PAG00390746</t>
  </si>
  <si>
    <t>PAGO DE VIATICOS Y PEAJES PARA EL PERSONAL DE APOYO DE LA DIRECCIÓN GENERAL DE MANTENIMIENTO DE INFRAESTRUCTURA ESCOLAR QUE ESTUVO REALIZANDO LOS TRABAJOS DE LEVANTAMIENTOS, EVALUACION, VALIDACION Y SUPERVISION DE OBRAS LOS DIAS 05 Y 21 DE MAYO 2023 Y 01-02-06-07-09-13-15 Y 17 DE JUNIO 2023. SEGÚN OFICIO DGMIE NO.1642-2023.</t>
  </si>
  <si>
    <t>PAG00391099</t>
  </si>
  <si>
    <t>PAGO DE VIATICOS Y PEAJE AL PERSONAL DE LA DIVISION DE RESOLUCION DE CONFLICTOS LABORALES, POR TRASLADARSE  A REALIZAR UN TALLER SOBRE REGIMEN DISCIPLINARIO PREVISTO EN LA LEY 48-01, A REALIZARSE EN LA REGIONAL 13 DE MONTECRISTI EN FECHA 28 Y 29 DE AGOSTO 2023. SEGUN OFICIO DRRHH-2023-AL 15134.</t>
  </si>
  <si>
    <t>PAG00391098</t>
  </si>
  <si>
    <t>PAGO DE VIATICO Y PEAJE, AL PERSONAL DE LA DIRECCION DE INFORMATICA EDUCATIVA, POR PARTICIPAR EN LA RUTA DE ENTREGA DE EQUIPOS A CENTROS GANADORES EN LA COMPETENCIA DE ROBOTICA EDUCATIVA FLL 2023, EN LAS REGIONALES 02, 05, 07, 13, 14 Y 18, SEGUN OFICIO DIE-274-2023.</t>
  </si>
  <si>
    <t>PAG00391244</t>
  </si>
  <si>
    <t>PAGO DE VIATICOS AGRIMENSURA, PARA LA OFICINA DE GESTION INMOBILIARIA, CORRESPONDIENTE A LA ACTIVIDAD DE LEVANTAMIENTOS DE TERRENOS EN EL INTERIOR DEL PAIS REALIZADOS LOS DIAS 3,4,6,7,10,11,12,14,17,18,19,21,24,25,26,27,31 DEL MES DE JULIO 2023 , DESTINADOS PARA DAR CUMPLIMIENTO A LAS METAS PAUTADAS DEL PROGRAMA NACIONAL DE EDIFICACIONES ESCOLARES (PNEE). SEGUN OFICIO OGI 448-2023 / DA-166-2023.</t>
  </si>
  <si>
    <t>PAG00393001</t>
  </si>
  <si>
    <t>PAGO DE VIATICOS, DE LA OFICINA DE GESTION INMOBILIARIA, POR TRABAJOS REALIZADOS A DIFERENTES PROVINCIAS, DIRIGIDO POR EL PERSONAL DE LA DIRECCION DE AVALUO, CON LA FINALIDAD DE VALUAR TERRENOS Y MEJORAS OBJETO DE COMPRAS POR EL MINERD, PARA DAR CUMPLIMIENTO AL (PNEE), CORRESPONDIENTE A JULIO-AGOSTO 2023, SEGUN OFIC.#OGI-497/2023.</t>
  </si>
  <si>
    <t>PAG00392161</t>
  </si>
  <si>
    <t>PAGO DE VIATICOS, AL DEPARTAMENTO DE EVENTOS, DE LOS EMPLEADOS QUIENES ESTUVIERON EN LA SUPERVISION DEL ACTO DE LANZAMIENTO DE FORTALECIMIENTO DE LA SEGURIDAD ESCOLAR EN HATILLO, SAN CRISTOBAL EL 31 DE AGOSTO 2023, SEGUN OFIC.#EV-158/2023.</t>
  </si>
  <si>
    <t>PAG00392201</t>
  </si>
  <si>
    <t>PAGO VIÁTICO AL PERSONAL DEL DEPARTAMENTO DE EVENTOS, POR PARTICIPAR EN LA SUPERVISIÓN DEL MONTAJE DE LA INAUGURACIÓN DEL CENTRO EDUCATIVO DEL NIVEL PRIMARIO HERMANAS MIRABAL, CAMBITA SAN CRISTOBAL, REALIZADA EL 02 DE SEPTIEMBRE 2023, OFIC.EV-160/2023.</t>
  </si>
  <si>
    <t>PAG00392327</t>
  </si>
  <si>
    <t>PAGO DE VIATICOS, SOLICITADO POR EL DEPARTAMENTO DE EVENTOS, POR LA SUPERVISION DEL MONTAJE Y DESMONTE PARA EL ACTO DE INAUGURACION DEL CENTRO EDUCATIVO DEL NIVEL PRIMARIO FRANCISCO ANTONIO ROSARIO MUÑOZ, YAMASA, PROVINCIA MONTE PLATA EL DOMINGO 27 DE AGOSTO DEL 2023, CON LA PRESENCIA DE LA Sra. RAQUEL PEÑA, VICEPRESIDENTA DE LA REPUBLICA, SEGUN OFICIO EV-176-2023.</t>
  </si>
  <si>
    <t>PAG00391609</t>
  </si>
  <si>
    <t>PAGO VIÁTICO AL PERSONAL DEL DEPARTAMENTO DE EVENTOS, POR REALIZAR LA SUPERVISIÓN DEL MONTAJE Y DESMONTAJE, PARA LOS  ACTOS DE INAUGURACIÓN DE LOS CENTROS EDUCATIVOS DEL NIVEL SECUNDARIO GARCÍA GODOY  DISTRITO EDUCATIVO 06-05 LA VEGA, NIVEL PRIMARIO JOSÉ IGNACIO MENDOZA REYES, DISTRITO EDUCATIVO 08-10, PROVINCIA SANTIAGO, APERTURA AÑO ESCOLAR 2023-2024, POLITÉCNICO MARTINA MERCEDES ZOUAIN EN SANTIAGO, LOS DIAS 26,27 Y 28 DE AGOSTO 2023, OFIC.EV-154/2023.</t>
  </si>
  <si>
    <t>PAG00392193</t>
  </si>
  <si>
    <t>PAGO DE VIATICOS DE LOS EMPLEADOS DEL DEPARTAMENTO DE EVENTOS, QUIENES ESTUVIERON EN LA SUPERVISION DEL MONTAJE ACTO DE LANSAMIENTO DE FORTALECIMIENTO DE LA SEGURIDAD ESCOLAR EN HATILLO, SAN CRISTOBAL EL 30 DE AGOSTO DEL 2023, SEGUN OFICIO EV-157-2023.</t>
  </si>
  <si>
    <t>PAG00392166</t>
  </si>
  <si>
    <t>PAGO DE VIÁTICOS SOLICITADO POR EL DEPARTAMENTO DE EVENTOS, POR SUPERVISIÓN DEL MONTAJE Y DESMONTE DEL TALLER DE INDUCCIÓN AL MODELO DE EXCELENCIA CAF, SANTIAGO DEL DÍA 04 AL 05 DE SEPTIEMBRE DEL 2023, OFICIO N°EV-161-2023.</t>
  </si>
  <si>
    <t>PAG00392494</t>
  </si>
  <si>
    <t>PAGO DE VIÁTICOS SOLICITADO POR EL DEPARTAMENTO DE EVENTOS POR SUPERVISIÓN DEL MONTAJE Y DESMONTE PARA EL TALLER CON EL PERSONAL DOCENTE Y DIRECTIVO DE LAS ESCUELAS LABORALES Y TÉCNICOS REGIONALES DE EDUCACIÓN DE PERSONAS JÓVENES Y ADULTOS EN AZUA DEL 13 AL 15 DE SEPTIEMBRE DEL 2023, OFICIO N°EV-174-2023.</t>
  </si>
  <si>
    <t>PAG00392748</t>
  </si>
  <si>
    <t>PAGO VIÁTICO AL PERSONAL DEL DEPARTAMENTO DE EVENTOS, POR PARTICIPAR EN LA SUPERVISIÓN DEL MONTAJE Y DESMONTE DE TALLER CON EL PERSONAL DOCENTE DIRECTIVO DE LAS ESCUELAS LABORALES Y TÉCNICOS REGIONALES DE EDUCACIÓN DE PERSONAS JÓVENES Y ADULTOS EN SAN FRANCISCO DE MACORÍS, DEL 18 AL 20 DE SEPTIEMBRE 2023, OFIC.EV-177/2023.</t>
  </si>
  <si>
    <t>PAG00392717</t>
  </si>
  <si>
    <t>PAGO DE VIATICOS AL PERSONAL DE LA DIRECCION GENERAL DE RELACIONES INTERINSTITUCIONALES,  DEL VIAJE REALIZADO A SALCEDO, POR EL FALLECIMIENTO DE SOR SONIA HERNANDEZ, DIRECTORA DEL CENTRO EDUCATIVO NUESTRA SEÑORA DEL SAGRADO CORAZON. SEGUN OFICIO DGRI-324-2023.</t>
  </si>
  <si>
    <t>PAG00392514</t>
  </si>
  <si>
    <t>PAGO DE VIATICOS Y PEAJE, DEL DEPARTAMENTO DE EVENTOS,  DE LOS EMPLEADOS QUIENES ESTUVIERON EN LA SUPERVISION DEL MONTAJE DE LA INAUGURACION DEL CENTRO EDUCATIVO DEL NIVEL BASICO PALO AMARILLO, REGIONAL 08, SANTIAGO, EL 09 DE SEPTIEMBRE 2023, CON LA PRESENCIA DE LA EXCELENTISIMO SEÑOR LUIS ABINADER, PRESIDENTE DE LA REPUBLICA DOMINICANA, SEGUN OFIC.#EV-168/2023.</t>
  </si>
  <si>
    <t>PAG00392284</t>
  </si>
  <si>
    <t>PAGO DE LOS VIATICOS, Y PEAJE,  DE LA CONSULTORIA JURIDICA, CORRESPONDIENTES A ENERO-JUNIO 2023, DE LOS ABOGADOS DEL AREA DE LITIGIO QUE REPRESENTARON AL MINISTERIO DE EDUCACION EN AUDIENCIAS, SEGUN OFIC.#CJ.2448/2023.</t>
  </si>
  <si>
    <t>PAG00392728</t>
  </si>
  <si>
    <t>PAGO DE VIÁTICOS SOLICITADO POR EL DEPARTAMENTO DE EVENTOS, POR LA SUPERVISIÓN DEL MONTAJE Y DESMONTE PARA EL TALLER CON EL PERSONAL DOCENTE Y DIRECTIVO DE LAS ESCUELAS LABORALES Y TÉCNICOS REGIONALES DE EDUCACIÓN DE PERSONAS JÓVENES Y ADULTOS EN LA VEGA DEL 13 AL 15 DE SEPTIEMBRE DEL 2023, OFICIO N°EV-173-2023.</t>
  </si>
  <si>
    <t>PAG00392935</t>
  </si>
  <si>
    <t>PAGO DE VIATICOS Y PEAJE, SOLICITADO POR LA DIRECCION DE GESTION HUMANA, AL PERSONAL QUE SE TRASLADO A LA REGIONAL 18 - NEYBA EN FECHA 20 AL 21 DE SEPTIEMBRE DEL 2023, A REALIZAR UN TALLER SOBRE REGIMEN DISCIPLINARIO PREVISTO EN LA LEY 48-01. SEGUN OFICIO DRRHH-15867-2023.</t>
  </si>
  <si>
    <t>PAG00392716</t>
  </si>
  <si>
    <t>PAGO DE VIATICO Y PEAJE, SOLICITADO POR LA DIRECCION DE GESTION HUMANA, POR TRASLADARSE A REALIZAR UNA INVESTIGACION DE DENUNCIA DE DOCENTE, REALIZA EN LA REGIONAL 3 DE AZUA EN FECHA 19 DE SEPTIEMBRE DEL 2023, SEGUN OFICIO DRRHH-2023-AL 15846.</t>
  </si>
  <si>
    <t>PAG00392164</t>
  </si>
  <si>
    <t>PAGO DE VIATICOS Y PEAJE A LOS EMPLEADOS DEL DEPARTAMENTO DE EVENTOS QUIENES ESTUVIERON EN LA SUPERVISIÓN DEL MONTAJE Y DESMONTE DE LA INAGURACIÓN DEL POLITECNICO NAVARRETE EN NAVARRETE, SANTIAGO DEL 8 AL 9 DE SEPTIEMBRE 2023. SEGÚN OFICIO EV.166-2023.</t>
  </si>
  <si>
    <t>PAG00392859</t>
  </si>
  <si>
    <t>PAGO DE VIATICOS PARA EL PERSONAL DE APOYO DE LA DIRECCIÓN GENERAL DE MANTENIMIENTO DE INFRAESTRUCTURA ESCOLAR QUE ESTARA REALIZANDO TRABAJOS SANITARIOS, EN EL LICEO PATRICIO RAMIREZ FRIAS, REGIONAL 17-01 YAMASA, MONTE PLATA SEGÚN EL CRONOGRAMA CORRESPONDIENTE DEL 23 AL 30 DE OCTUBRE 2023. SEGÚN OFICIO DGMIE NO.3016-2023.</t>
  </si>
  <si>
    <t>PAG00392862</t>
  </si>
  <si>
    <t>PAGO DE VIATICOS DE SEGUNDO EQUIPO DE TECNICOS Y EL PERSONAL DE APOYO DEL VICEMINISTERIO DE PLANIFICACION Y DESARROLLO EDUCATIVO QUE SE DESPLAZO A REALIZAR LAS VISITAS DE INSPECCIÓN PARA LA HABILITACIÓN DE LAS ASFL, ASI COMO EL SEGUIMIENTO A LOS PROYECTOS, ESTO SE REALIZO DESDE EL 01 DE SEPTIEMBRE 2023 HASTA EL 22 DE SEPTIEMBRE 2023 SEGÚN OFICIO.DPPEE.130-2023.</t>
  </si>
  <si>
    <t>PAG00392771</t>
  </si>
  <si>
    <t>PAGO DE VIATICOS AL PERSONAL DE LA DIRECCION DE INFORMATICA EDUCATIVA, PARA LA RUTA DE GRABACION DE LA IMPLEMENTACION DE LA ROBOTICA EDUCATIVA EN CENTROS EDUCATIVOS. SEGUN OFICIO DIE N° 292-2023.</t>
  </si>
  <si>
    <t>PAG00392772</t>
  </si>
  <si>
    <t>PAGO DE VIATICOS Y PEAJES PARA EL PERSONAL DE APOYO DE LA DIRECCIÓN GENERAL DE MANTENIMIENTO DE INFRAESTRUCTURA ESCOLAR QUE ESTUVO REALIZANDO LOS TRABAJOS DE SUPERVISIÓN, LEVANTAMIENTO DE CENTROS, FISCALIZACIÓN, SUPERVISIÓN DE CANCHA, CUBICACIÓN Y EVALUACIÓN, LEVANTAMIENTO DE COMEDORES DE CENTRO, LEVANTAMIENTO DE MANTENIMIENTO CORRECTIVO, PUESTA POSESION SEGÚN LOS VIAJES CORRESPONDIENTES DE LOS DIAS 03,04,05,12,13,14,18,19,20,21,24,25,26 Y 28 DE ABRIL Y 02,03,04,05,08 Y 09 DE MAYO 2023.SEGÚN OFICIO DGMIE NO.2801-2023.</t>
  </si>
  <si>
    <t>PAG00393011</t>
  </si>
  <si>
    <t>PAGO VIÁTICO Y PEAJE AL PERSONAL DE LA DIRECCIÓN GENERAL DE MANTENIMIENTO DE INFRAESTRUCTURA ESCOLAR, POR REALIZAR LOS TRABAJOS DE SUPERVISIÓN, PUESTA EN POSESIÓN, LEVANTAMIENTO DE CENTROS Y CUBICACIÓN DE CENTROS, LOS DIAS 13,18,19,20,21,24,25,27,28 DEL MES DE ABRIL 2023, OFIC.DGMIE-3000/2023. NOTA:  COPIA REPOSA EN LLA ORDEN *PAG00393107* *DG209192* *PAG00393087* *DG209173*</t>
  </si>
  <si>
    <t>PAG00393330</t>
  </si>
  <si>
    <t>PAGO VIATICO, AL PERSONAL DE DIRECCION DE RELACIONES INTERINSTITUCIONALES (PROGRAMA DE LIDERAZGO EDUCATIVO-PLE-RD), POR ASISTIR A LAS 18 VISITAS DE LOS MODELOS REGIONALES DE LAS NACIONES UNIDAS, QUE SE REALIZARON DESDE EL 29 DE MAYO HASTA EL 14 DE JULIO 2023, SEGUN OFICIO PLE-RD-251-2023.
NOTA: ESTA SOLICITUD DE PAGO SE REALIZA DEBIDO A QUE FUE LOS FONDOS FUERON TRANSFERIDOS A UNA CUENTA ERRONEA.</t>
  </si>
  <si>
    <t>PAG00393261</t>
  </si>
  <si>
    <t>PAGO DE VIATICOS AL PERSONAL DE LA DIRECCION DE GESTION HUMANA, CORRESPONDIENTE AL TALLER SOBRE REGIMEN DISCIPLINARIO PREVISTO EN LA LEY 48-01, QUE SE REALIZO EN LA REGIONAL 6 LA VEGA, EN FECHA DE 12 DE SEPTIEMBRE DEL 2023, SEGÚN OFICIO DRRHH-2023-AL 15872.</t>
  </si>
  <si>
    <t>PAG00393236</t>
  </si>
  <si>
    <t>PAGO DE VIATICOS SOLICITADO POR LA DIRECCION DE INFORMATICA EDUCATIVA, PARA LA RUTA DEL TALLER DE ACOMPAÑAMIENTO EN EL USO DE LOS RECURSOS DE ROBOTICA Y STEAM PARA LOS 122 DISTRITOS EDUCATIVOS, SEGUN OFICIO DIE No.290-2023.</t>
  </si>
  <si>
    <t>PAG00393221</t>
  </si>
  <si>
    <t>PAGO DE VIATICOS Y PEAJE, DE LA DIRECCION GENERAL DE RELACIONES INTERINSTITUCIONALES (DGRI) DEL VIAJE REALIZADO A SALCEDO, PARA REALIZAR UN LEVANTAMIENTO AL CENTRO DE ATENCION A LA DIVERSIDAD (CAD), EL CUAL SOLICITA CONVENIO CON EL MINISTERIO DE EDUCACION, ESTE VIAJE FUE REALIZADO EL DIA 22 DE SEPTIEMBRE 2023, SEGUN OFIC.#DGRI-338/2023.</t>
  </si>
  <si>
    <t>PAG00393292</t>
  </si>
  <si>
    <t>PAGO VIATICO, AL PERSONAL DE LA DIRECCION GENERAL DE RELACIONES INTERINSTITUCIONALES (DGRI), QUIENES SE TRASLADARON A JIMA ABAJO, LA VEGA, AL CENTRO EDUCATIVO SOR MARIA RAFAELA, VISITA TECNICA A CENTRO EN CONVENIO, REALIZADO EL 21 DE SEPTIEMBRE 2023, SEGUN OFICIO DGRI-337-2023.</t>
  </si>
  <si>
    <t>PAG00393328</t>
  </si>
  <si>
    <t>PAGOS DE VIATICOS Y PEAJES A LA DIRECCION DE INFORMATICA EDUCATIVA, POR PARTICIPACION EN LA APERTURA DE LOS PROGRAMAS DE CAPACITACION EN DISPOSITIVOS TECNOLOGICOS EN LAS REGIONALES 01 Y 03, SEGUN OFICIO DIE#300/2023.</t>
  </si>
  <si>
    <t>PAG00393211</t>
  </si>
  <si>
    <t>PAGO VIATICOS Y PEAJES A LA DIRECCION GENERAL DE MANTENIMIENTO DE INFRAESTRUCTURA, CORRESPONDIENTE A LOS DIAS 06-12-13-14-17-18-19-20-21-24-25-26-27-28 Y 31 DE JULIO DEL 2023, PARA EL PERSONAL DE APOYO QUE ESTUVO REALIZANDO LOS TRABAJOS DE SUPERVISION DE  OBRAS, SEGUN OFICIO DGMIE#2936/2023.</t>
  </si>
  <si>
    <t>PAG00393313</t>
  </si>
  <si>
    <t>PAGO DE VIATICOS Y PEAJES SOLICITADO POR LA DIRECCION GENERAL DE GESTION Y DESCENTRALIZACION EDUCATIVA AL PERSONAL DE ESTA DIRECCION Y LOS TECNICOS REGIONALES PARA LOS TRABAJOS DE "ACOMPAÑAMIENTO CON LOS EQUIPOS TECNICOS DE LAS REGIONALES Y LOS DISTRITOS, PARA EL PROCESO DE INSTITUCIONALIZACION, CUENTAS BANCARIAS Y REESTRUCTURACION DE JUNTAS; ESTOS SERAN REALIZADOS POR REGIONALES Y DISTRITOS, DESDE EL 2 HASTA EL 27 DE OCTUBRE DEL 2023, SEGUN OFICIO DIGEDED No.980-2023.</t>
  </si>
  <si>
    <t>PAG00392847</t>
  </si>
  <si>
    <t>PAGO DE VIATICOS Y PEAJE A LA DIRECCION GENERAL DE MANTENIMIENTO DE INFRAESTRUCTURA ESCOLAR, POR REALIZAR LOS TRABAJOS DE SUPERVISION, PUESTA POSESION, LEVANTAMIENTO DE CENTROS Y CUBICACION DE CENTROS, REMOZAMIENTO Y PINTURA DE CANCHA DEPORTIVA, TECHADO, COORDINACION DE TRABAJOS Y SEGUIMIENTO DE OBRAS SEGUN LOS VIAJES CORRESPONDIENTES DE LOS DIAS 02,03,04,05,09,10,11,15,16,17,18,19,21,23,24,25,26 Y 30 DE MAYO DEL 2023, SEGUN OFICIO DGMIE#2904/2023.</t>
  </si>
  <si>
    <t>PAG00393864</t>
  </si>
  <si>
    <t>TRANSFERENCIA AL PERSONAL DE LA DIRECCION DE GESTION HUMANA, PARA CUBRIR PAGO DE VIATICOS Y PEAJE POR TRASLADARSE A REALIZAR UN LEVANTAMIENTO DE INFORMACION CASO SAN JUAN A REALIZARSE EN LA REGIONAL 2 DE SAN JUAN EN FECHA 03 Y 04 OCTUBRE 2023. SEGUN OFICIO NO. DRRHH-2023-AL 16165.</t>
  </si>
  <si>
    <t>PAG00393684</t>
  </si>
  <si>
    <t>PAGO DE VIATICOS AL PERSONAL DE LA DIRECCION DE PLANES, PROGRAMAS Y PROYECTOS, PARA TRASLADARSE A DIFERENTES REGIONALES Y DISTRITOS DE EDUCACION, PARA RERALIZAR SESIONES DE TRABAJO PARA REGISTRO DE EJECUCION DEL POA 2023 EN LA APLICACION DE MONITOREO Y EVALUACION DE LOS CENTROS EDUCATIVOS PRIORIZADOS, SEGUN OFICIO DPPP No. 0098-2023.</t>
  </si>
  <si>
    <t>PAG00393816</t>
  </si>
  <si>
    <t>PAGO DE VIATICOS SOLICITADO POR LA OFICINA DE GESTION INMOBILIARIA, CORRESP. A LA ACTIVIDAD DE LEVANTAMIENTOS DE TERRENOS EN EL INTERIOR DEL PAIS REALIZADOS DURANTE LOS DIAS 1,2,4,8,9,10,17,18,24,29,30,31 DEL MES DE AGOSTO DEL 2023, SEGUN OFICIO OGI No.503-2023, DA.204-2023.</t>
  </si>
  <si>
    <t>PAG00393833</t>
  </si>
  <si>
    <t>PAGO VIATICO A PERSONAL DEL DEPARTAMENTO DE EVENTOS, QUIEN ESTUVO EN LA SUPERVISION DEL MONTAJE Y DESMONTE DEL TALLER CON EL PERSONAL DOCENTE Y DIRECCTIVO DE LAS ESCUELAS LABORALES Y TECNICOS REGIONALES DE EDUCACION DE PERSONAS JOVENES Y ADULTOS EN SANTIAGO, REALIZADA DEL 18 AL 20 DE SEPTIEMBRE 2023, SEGÚN OFICIO EV-178-2023.</t>
  </si>
  <si>
    <t>PAG00393919</t>
  </si>
  <si>
    <t>PAGO DE VIATICOS, DEL PROGRAMA NACIONAL HUERTOS ESCOLARES,  DEL VIAJE REALIZADO A MONTECRISTI REGIONAL 13, PARA SUPERVISAR PARTE DE LOS CENTROS ESCOLARES PRESELECCIONADOS PARA INSTALACION DE HUERTOS ESCOLARES EN LAS REGIONALES 13-01, 13-02, Y 13-03, SEGUN OFIC.#PNH-013/2023.</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</si>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</sst>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165" fontId="7" fillId="0" borderId="0" applyFont="0" applyFill="0" applyBorder="0" applyAlignment="0" applyProtection="0"/>
  </cellStyleXfs>
  <cellXfs count="136">
    <xf numFmtId="0" fontId="0" fillId="0" borderId="0" xfId="0"/>
    <xf numFmtId="0" fontId="2" fillId="0" borderId="0" xfId="0" applyFont="1" applyAlignment="1">
      <alignment horizontal="center"/>
    </xf>
    <xf numFmtId="0" fontId="2" fillId="0" borderId="0" xfId="0" applyFont="1"/>
    <xf numFmtId="16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43" fontId="3" fillId="2" borderId="3" xfId="1" applyFont="1" applyFill="1" applyBorder="1" applyAlignment="1">
      <alignment horizontal="center" vertical="center"/>
    </xf>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164"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43" fontId="3" fillId="2" borderId="7" xfId="1" applyFont="1" applyFill="1" applyBorder="1" applyAlignment="1">
      <alignment horizontal="right" vertical="center"/>
    </xf>
    <xf numFmtId="43"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4" fillId="2" borderId="7" xfId="1" applyFont="1" applyFill="1" applyBorder="1" applyAlignment="1">
      <alignment horizontal="center" vertical="center"/>
    </xf>
    <xf numFmtId="4" fontId="2" fillId="0" borderId="4" xfId="1" applyNumberFormat="1" applyFont="1" applyBorder="1" applyAlignment="1">
      <alignment horizontal="right"/>
    </xf>
    <xf numFmtId="164" fontId="3" fillId="2" borderId="6" xfId="0" applyNumberFormat="1" applyFont="1" applyFill="1" applyBorder="1" applyAlignment="1">
      <alignment horizontal="left" vertical="center"/>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43" fontId="2" fillId="0" borderId="14" xfId="1" applyFont="1" applyBorder="1" applyAlignment="1">
      <alignment horizontal="right"/>
    </xf>
    <xf numFmtId="43" fontId="3" fillId="2" borderId="16" xfId="1" applyFont="1" applyFill="1" applyBorder="1" applyAlignment="1">
      <alignment horizontal="center" vertical="center"/>
    </xf>
    <xf numFmtId="43"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3" borderId="14" xfId="1" applyFont="1" applyFill="1" applyBorder="1" applyAlignment="1">
      <alignment horizontal="right"/>
    </xf>
    <xf numFmtId="43" fontId="2" fillId="3" borderId="14" xfId="1" applyFont="1" applyFill="1" applyBorder="1" applyAlignment="1">
      <alignment horizontal="right"/>
    </xf>
    <xf numFmtId="43" fontId="6" fillId="3" borderId="15" xfId="1" applyFont="1" applyFill="1" applyBorder="1" applyAlignment="1">
      <alignment horizontal="right"/>
    </xf>
    <xf numFmtId="43" fontId="3" fillId="0" borderId="14" xfId="0" applyNumberFormat="1" applyFont="1" applyBorder="1" applyAlignment="1">
      <alignment horizontal="right"/>
    </xf>
    <xf numFmtId="0" fontId="2" fillId="0" borderId="4" xfId="0" applyFont="1" applyBorder="1"/>
    <xf numFmtId="43" fontId="2" fillId="0" borderId="4" xfId="1" applyFont="1" applyBorder="1"/>
    <xf numFmtId="43" fontId="2" fillId="0" borderId="4" xfId="1" applyFont="1" applyBorder="1" applyAlignment="1">
      <alignment wrapText="1"/>
    </xf>
    <xf numFmtId="43" fontId="3" fillId="0" borderId="0" xfId="1" applyFont="1" applyAlignment="1">
      <alignment horizontal="right" wrapText="1"/>
    </xf>
    <xf numFmtId="43" fontId="2" fillId="0" borderId="4" xfId="1" applyFont="1" applyBorder="1" applyAlignment="1"/>
    <xf numFmtId="43" fontId="2" fillId="0" borderId="19" xfId="1" applyFont="1" applyBorder="1" applyAlignment="1"/>
    <xf numFmtId="164" fontId="2" fillId="3" borderId="0" xfId="0" applyNumberFormat="1" applyFont="1" applyFill="1" applyAlignment="1">
      <alignment horizontal="left"/>
    </xf>
    <xf numFmtId="164" fontId="2" fillId="0" borderId="18" xfId="0" applyNumberFormat="1" applyFont="1" applyBorder="1" applyAlignment="1">
      <alignment horizontal="left"/>
    </xf>
    <xf numFmtId="43" fontId="2" fillId="0" borderId="24" xfId="1" applyFont="1" applyBorder="1" applyAlignment="1">
      <alignment horizontal="right"/>
    </xf>
    <xf numFmtId="43" fontId="3" fillId="0" borderId="23" xfId="1" applyFont="1" applyBorder="1" applyAlignment="1">
      <alignment horizontal="right"/>
    </xf>
    <xf numFmtId="43" fontId="6" fillId="0" borderId="14" xfId="1" applyFont="1" applyBorder="1"/>
    <xf numFmtId="43" fontId="2" fillId="0" borderId="14" xfId="2" applyNumberFormat="1" applyFont="1" applyBorder="1" applyAlignment="1">
      <alignment horizontal="right"/>
    </xf>
    <xf numFmtId="164" fontId="2" fillId="0" borderId="8" xfId="0" applyNumberFormat="1" applyFont="1" applyBorder="1" applyAlignment="1">
      <alignment horizontal="left" wrapText="1"/>
    </xf>
    <xf numFmtId="43" fontId="3" fillId="0" borderId="15" xfId="2" applyNumberFormat="1" applyFont="1" applyBorder="1" applyAlignment="1">
      <alignment horizontal="right"/>
    </xf>
    <xf numFmtId="4" fontId="2" fillId="0" borderId="4" xfId="1" applyNumberFormat="1" applyFont="1" applyBorder="1" applyAlignment="1">
      <alignment horizontal="right" wrapText="1"/>
    </xf>
    <xf numFmtId="164" fontId="12" fillId="0" borderId="8" xfId="0" applyNumberFormat="1" applyFont="1" applyBorder="1" applyAlignment="1">
      <alignment horizontal="left"/>
    </xf>
    <xf numFmtId="0" fontId="12" fillId="0" borderId="4" xfId="0" applyFont="1" applyBorder="1" applyAlignment="1">
      <alignment horizontal="center"/>
    </xf>
    <xf numFmtId="0" fontId="12" fillId="0" borderId="4" xfId="0" applyFont="1" applyBorder="1" applyAlignment="1">
      <alignment horizontal="left" wrapText="1"/>
    </xf>
    <xf numFmtId="4" fontId="12" fillId="0" borderId="4" xfId="0" applyNumberFormat="1" applyFont="1" applyBorder="1"/>
    <xf numFmtId="39" fontId="3" fillId="0" borderId="14" xfId="1" applyNumberFormat="1" applyFont="1" applyBorder="1" applyAlignment="1"/>
    <xf numFmtId="39" fontId="2" fillId="0" borderId="14" xfId="1" applyNumberFormat="1" applyFont="1" applyBorder="1" applyAlignment="1"/>
    <xf numFmtId="39" fontId="3" fillId="0" borderId="15" xfId="1" applyNumberFormat="1" applyFont="1" applyBorder="1" applyAlignment="1"/>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2" fillId="0" borderId="0" xfId="0" applyFont="1" applyAlignment="1">
      <alignment horizontal="center"/>
    </xf>
    <xf numFmtId="0" fontId="2" fillId="0" borderId="0" xfId="0" applyFont="1"/>
    <xf numFmtId="43" fontId="2" fillId="0" borderId="5" xfId="1" applyFont="1" applyBorder="1" applyAlignment="1">
      <alignment horizontal="center"/>
    </xf>
    <xf numFmtId="43" fontId="3" fillId="0" borderId="0" xfId="1" applyFont="1" applyAlignment="1">
      <alignment horizontal="center"/>
    </xf>
    <xf numFmtId="43" fontId="2" fillId="0" borderId="0" xfId="1" applyFont="1" applyAlignment="1">
      <alignment horizontal="center"/>
    </xf>
    <xf numFmtId="0" fontId="2" fillId="0" borderId="5"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43" fontId="2" fillId="0" borderId="0" xfId="1" applyFont="1" applyAlignment="1">
      <alignment horizontal="right"/>
    </xf>
    <xf numFmtId="164" fontId="3" fillId="0" borderId="20"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43" fontId="6" fillId="0" borderId="0" xfId="1" applyFont="1" applyAlignment="1">
      <alignment horizontal="center" vertical="center"/>
    </xf>
    <xf numFmtId="0" fontId="3" fillId="0" borderId="17" xfId="0" applyFont="1" applyBorder="1" applyAlignment="1">
      <alignment horizontal="center" wrapText="1"/>
    </xf>
    <xf numFmtId="0" fontId="2" fillId="0" borderId="9" xfId="0" applyFont="1" applyBorder="1" applyAlignment="1">
      <alignment horizontal="center"/>
    </xf>
  </cellXfs>
  <cellStyles count="3">
    <cellStyle name="Millares" xfId="1" builtinId="3"/>
    <cellStyle name="Millares 177" xfId="2" xr:uid="{D9F210B9-E4E2-4CF5-BF6E-35D092008C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179916</xdr:colOff>
      <xdr:row>2</xdr:row>
      <xdr:rowOff>15028</xdr:rowOff>
    </xdr:from>
    <xdr:to>
      <xdr:col>3</xdr:col>
      <xdr:colOff>974989</xdr:colOff>
      <xdr:row>12</xdr:row>
      <xdr:rowOff>95250</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39999" y="650028"/>
          <a:ext cx="4497917"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359834</xdr:colOff>
      <xdr:row>35</xdr:row>
      <xdr:rowOff>206375</xdr:rowOff>
    </xdr:from>
    <xdr:ext cx="4032250" cy="1839899"/>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45834" y="8763000"/>
          <a:ext cx="4032250" cy="1839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174625</xdr:colOff>
      <xdr:row>149</xdr:row>
      <xdr:rowOff>47625</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0625" y="121332625"/>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370417</xdr:colOff>
      <xdr:row>181</xdr:row>
      <xdr:rowOff>21166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0500" y="131085166"/>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243417</xdr:colOff>
      <xdr:row>217</xdr:row>
      <xdr:rowOff>7408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29417" y="1406281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381001</xdr:colOff>
      <xdr:row>264</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8" y="150795565"/>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365125</xdr:colOff>
      <xdr:row>324</xdr:row>
      <xdr:rowOff>31751</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51125" y="162020251"/>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169333</xdr:colOff>
      <xdr:row>362</xdr:row>
      <xdr:rowOff>105834</xdr:rowOff>
    </xdr:from>
    <xdr:ext cx="4677833" cy="1944228"/>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13000" y="169862501"/>
          <a:ext cx="4677833" cy="194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190500</xdr:colOff>
      <xdr:row>403</xdr:row>
      <xdr:rowOff>343113</xdr:rowOff>
    </xdr:from>
    <xdr:ext cx="4349750" cy="1543873"/>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6500" y="181127613"/>
          <a:ext cx="434975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328083</xdr:colOff>
      <xdr:row>527</xdr:row>
      <xdr:rowOff>180128</xdr:rowOff>
    </xdr:from>
    <xdr:ext cx="4201583" cy="165925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88166" y="261736628"/>
          <a:ext cx="4201583"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C1D6-3BEA-4259-9B31-32A1F525B4FA}">
  <dimension ref="A1:XFD558"/>
  <sheetViews>
    <sheetView tabSelected="1" view="pageBreakPreview" topLeftCell="A481" zoomScale="80" zoomScaleNormal="80" zoomScaleSheetLayoutView="80" workbookViewId="0">
      <selection activeCell="A84" sqref="A84:F106"/>
    </sheetView>
  </sheetViews>
  <sheetFormatPr baseColWidth="10" defaultColWidth="11.5703125" defaultRowHeight="12.75" x14ac:dyDescent="0.25"/>
  <cols>
    <col min="1" max="1" width="16.7109375" style="30" customWidth="1"/>
    <col min="2" max="2" width="17.7109375" style="8" customWidth="1"/>
    <col min="3" max="3" width="55.5703125" style="47" customWidth="1"/>
    <col min="4" max="4" width="16.5703125" style="12" customWidth="1"/>
    <col min="5" max="5" width="17.140625" style="12" customWidth="1"/>
    <col min="6" max="6" width="21.28515625" style="12" customWidth="1"/>
    <col min="7" max="8" width="61.140625" style="2" customWidth="1"/>
    <col min="9" max="16384" width="11.5703125" style="2"/>
  </cols>
  <sheetData>
    <row r="1" spans="1:6" x14ac:dyDescent="0.25">
      <c r="A1" s="117"/>
      <c r="B1" s="117"/>
      <c r="C1" s="117"/>
      <c r="D1" s="117"/>
      <c r="E1" s="117"/>
      <c r="F1" s="117"/>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7"/>
      <c r="B5" s="117"/>
      <c r="C5" s="117"/>
      <c r="D5" s="117"/>
      <c r="E5" s="117"/>
      <c r="F5" s="117"/>
    </row>
    <row r="6" spans="1:6" x14ac:dyDescent="0.25">
      <c r="A6" s="117"/>
      <c r="B6" s="117"/>
      <c r="C6" s="117"/>
      <c r="D6" s="117"/>
      <c r="E6" s="117"/>
      <c r="F6" s="117"/>
    </row>
    <row r="7" spans="1:6" x14ac:dyDescent="0.25">
      <c r="A7" s="118"/>
      <c r="B7" s="118"/>
      <c r="C7" s="118"/>
      <c r="D7" s="118"/>
      <c r="E7" s="118"/>
      <c r="F7" s="118"/>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4"/>
      <c r="F11" s="64"/>
    </row>
    <row r="12" spans="1:6" x14ac:dyDescent="0.25">
      <c r="A12" s="26"/>
      <c r="B12" s="1"/>
      <c r="C12" s="20"/>
      <c r="D12" s="64"/>
      <c r="F12" s="64"/>
    </row>
    <row r="13" spans="1:6" x14ac:dyDescent="0.25">
      <c r="A13" s="26"/>
      <c r="B13" s="1"/>
      <c r="C13" s="20"/>
      <c r="D13" s="64"/>
      <c r="F13" s="64"/>
    </row>
    <row r="14" spans="1:6" ht="20.100000000000001" customHeight="1" x14ac:dyDescent="0.25">
      <c r="A14" s="114" t="s">
        <v>0</v>
      </c>
      <c r="B14" s="114"/>
      <c r="C14" s="114"/>
      <c r="D14" s="114"/>
      <c r="E14" s="114"/>
      <c r="F14" s="114"/>
    </row>
    <row r="15" spans="1:6" ht="20.100000000000001" customHeight="1" x14ac:dyDescent="0.25">
      <c r="A15" s="115" t="s">
        <v>1</v>
      </c>
      <c r="B15" s="115"/>
      <c r="C15" s="115"/>
      <c r="D15" s="115"/>
      <c r="E15" s="115"/>
      <c r="F15" s="115"/>
    </row>
    <row r="16" spans="1:6" ht="20.100000000000001" customHeight="1" x14ac:dyDescent="0.25">
      <c r="A16" s="115" t="s">
        <v>2</v>
      </c>
      <c r="B16" s="115"/>
      <c r="C16" s="115"/>
      <c r="D16" s="115"/>
      <c r="E16" s="115"/>
      <c r="F16" s="115"/>
    </row>
    <row r="17" spans="1:6" ht="20.100000000000001" customHeight="1" x14ac:dyDescent="0.25">
      <c r="A17" s="115" t="s">
        <v>49</v>
      </c>
      <c r="B17" s="115"/>
      <c r="C17" s="115"/>
      <c r="D17" s="115"/>
      <c r="E17" s="115"/>
      <c r="F17" s="115"/>
    </row>
    <row r="18" spans="1:6" ht="20.100000000000001" customHeight="1" thickBot="1" x14ac:dyDescent="0.3">
      <c r="A18" s="116" t="s">
        <v>3</v>
      </c>
      <c r="B18" s="116"/>
      <c r="C18" s="116"/>
      <c r="D18" s="116"/>
      <c r="E18" s="116"/>
      <c r="F18" s="116"/>
    </row>
    <row r="19" spans="1:6" ht="30" customHeight="1" x14ac:dyDescent="0.25">
      <c r="A19" s="3" t="s">
        <v>4</v>
      </c>
      <c r="B19" s="4" t="s">
        <v>5</v>
      </c>
      <c r="C19" s="46" t="s">
        <v>6</v>
      </c>
      <c r="D19" s="5" t="s">
        <v>7</v>
      </c>
      <c r="E19" s="5" t="s">
        <v>8</v>
      </c>
      <c r="F19" s="78" t="s">
        <v>9</v>
      </c>
    </row>
    <row r="20" spans="1:6" ht="30" customHeight="1" x14ac:dyDescent="0.25">
      <c r="A20" s="111" t="s">
        <v>40</v>
      </c>
      <c r="B20" s="112"/>
      <c r="C20" s="112"/>
      <c r="D20" s="112"/>
      <c r="E20" s="113"/>
      <c r="F20" s="81">
        <v>21106757.390000001</v>
      </c>
    </row>
    <row r="21" spans="1:6" ht="30" customHeight="1" x14ac:dyDescent="0.25">
      <c r="A21" s="43">
        <v>45204</v>
      </c>
      <c r="B21" s="32">
        <v>45204</v>
      </c>
      <c r="C21" s="31" t="s">
        <v>51</v>
      </c>
      <c r="D21" s="6"/>
      <c r="E21" s="6">
        <v>1120</v>
      </c>
      <c r="F21" s="97">
        <f>+F20-D21+E21</f>
        <v>21107877.390000001</v>
      </c>
    </row>
    <row r="22" spans="1:6" ht="30" customHeight="1" x14ac:dyDescent="0.25">
      <c r="A22" s="43">
        <v>45230</v>
      </c>
      <c r="B22" s="32"/>
      <c r="C22" s="31" t="s">
        <v>19</v>
      </c>
      <c r="D22" s="6">
        <v>175</v>
      </c>
      <c r="E22" s="6"/>
      <c r="F22" s="97">
        <f t="shared" ref="F22" si="0">+F21-D22+E22</f>
        <v>21107702.390000001</v>
      </c>
    </row>
    <row r="23" spans="1:6" ht="30" customHeight="1" thickBot="1" x14ac:dyDescent="0.3">
      <c r="A23" s="123" t="s">
        <v>50</v>
      </c>
      <c r="B23" s="124"/>
      <c r="C23" s="124"/>
      <c r="D23" s="124"/>
      <c r="E23" s="134"/>
      <c r="F23" s="98">
        <f>+F22</f>
        <v>21107702.390000001</v>
      </c>
    </row>
    <row r="24" spans="1:6" ht="28.9" customHeight="1" x14ac:dyDescent="0.25">
      <c r="A24" s="35"/>
      <c r="B24" s="35"/>
      <c r="C24" s="35"/>
      <c r="D24" s="35"/>
      <c r="E24" s="35"/>
      <c r="F24" s="68"/>
    </row>
    <row r="25" spans="1:6" ht="28.9" customHeight="1" x14ac:dyDescent="0.25">
      <c r="A25" s="35"/>
      <c r="B25" s="35"/>
      <c r="C25" s="35"/>
      <c r="D25" s="35"/>
      <c r="E25" s="35"/>
      <c r="F25" s="68"/>
    </row>
    <row r="26" spans="1:6" ht="28.9" customHeight="1" x14ac:dyDescent="0.4">
      <c r="D26" s="9"/>
      <c r="E26" s="10"/>
      <c r="F26" s="10"/>
    </row>
    <row r="27" spans="1:6" ht="20.100000000000001" customHeight="1" x14ac:dyDescent="0.25">
      <c r="A27" s="122" t="s">
        <v>10</v>
      </c>
      <c r="B27" s="122"/>
      <c r="C27" s="48"/>
      <c r="D27" s="11"/>
      <c r="E27" s="119" t="s">
        <v>11</v>
      </c>
      <c r="F27" s="119"/>
    </row>
    <row r="28" spans="1:6" ht="20.100000000000001" customHeight="1" x14ac:dyDescent="0.25">
      <c r="A28" s="114" t="s">
        <v>12</v>
      </c>
      <c r="B28" s="114"/>
      <c r="E28" s="120" t="s">
        <v>33</v>
      </c>
      <c r="F28" s="120"/>
    </row>
    <row r="29" spans="1:6" ht="20.100000000000001" customHeight="1" x14ac:dyDescent="0.25">
      <c r="A29" s="117" t="s">
        <v>13</v>
      </c>
      <c r="B29" s="117"/>
      <c r="E29" s="121" t="s">
        <v>14</v>
      </c>
      <c r="F29" s="121"/>
    </row>
    <row r="30" spans="1:6" ht="20.100000000000001" customHeight="1" x14ac:dyDescent="0.25">
      <c r="C30" s="49"/>
    </row>
    <row r="31" spans="1:6" ht="20.100000000000001" customHeight="1" x14ac:dyDescent="0.25">
      <c r="C31" s="119" t="s">
        <v>11</v>
      </c>
      <c r="D31" s="119"/>
    </row>
    <row r="32" spans="1:6" ht="20.100000000000001" customHeight="1" x14ac:dyDescent="0.25">
      <c r="C32" s="120" t="s">
        <v>15</v>
      </c>
      <c r="D32" s="120"/>
    </row>
    <row r="33" spans="1:6" ht="20.100000000000001" customHeight="1" x14ac:dyDescent="0.25">
      <c r="C33" s="121" t="s">
        <v>16</v>
      </c>
      <c r="D33" s="121"/>
    </row>
    <row r="34" spans="1:6" ht="20.100000000000001" customHeight="1" x14ac:dyDescent="0.25">
      <c r="C34" s="13"/>
      <c r="D34" s="13"/>
    </row>
    <row r="35" spans="1:6" ht="20.100000000000001" customHeight="1" x14ac:dyDescent="0.25">
      <c r="C35" s="13"/>
      <c r="D35" s="13"/>
    </row>
    <row r="36" spans="1:6" ht="20.100000000000001" customHeight="1" x14ac:dyDescent="0.25">
      <c r="C36" s="13"/>
      <c r="D36" s="13"/>
    </row>
    <row r="37" spans="1:6" ht="20.100000000000001" customHeight="1" x14ac:dyDescent="0.25">
      <c r="C37" s="50"/>
    </row>
    <row r="38" spans="1:6" ht="20.100000000000001" customHeight="1" x14ac:dyDescent="0.25"/>
    <row r="39" spans="1:6" ht="20.100000000000001" customHeight="1" x14ac:dyDescent="0.25"/>
    <row r="40" spans="1:6" ht="20.100000000000001" customHeight="1" x14ac:dyDescent="0.25"/>
    <row r="41" spans="1:6" ht="20.100000000000001" customHeight="1" x14ac:dyDescent="0.25"/>
    <row r="42" spans="1:6" ht="20.100000000000001" customHeight="1" x14ac:dyDescent="0.25"/>
    <row r="43" spans="1:6" ht="20.100000000000001" customHeight="1" x14ac:dyDescent="0.25"/>
    <row r="44" spans="1:6" ht="20.100000000000001" customHeight="1" x14ac:dyDescent="0.25">
      <c r="A44" s="114" t="s">
        <v>0</v>
      </c>
      <c r="B44" s="114"/>
      <c r="C44" s="114"/>
      <c r="D44" s="114"/>
      <c r="E44" s="114"/>
      <c r="F44" s="114"/>
    </row>
    <row r="45" spans="1:6" ht="20.100000000000001" customHeight="1" x14ac:dyDescent="0.25">
      <c r="A45" s="115" t="s">
        <v>1</v>
      </c>
      <c r="B45" s="115"/>
      <c r="C45" s="115"/>
      <c r="D45" s="115"/>
      <c r="E45" s="115"/>
      <c r="F45" s="115"/>
    </row>
    <row r="46" spans="1:6" ht="20.100000000000001" customHeight="1" x14ac:dyDescent="0.25">
      <c r="A46" s="115" t="s">
        <v>18</v>
      </c>
      <c r="B46" s="115"/>
      <c r="C46" s="115"/>
      <c r="D46" s="115"/>
      <c r="E46" s="115"/>
      <c r="F46" s="115"/>
    </row>
    <row r="47" spans="1:6" ht="20.100000000000001" customHeight="1" x14ac:dyDescent="0.25">
      <c r="A47" s="115" t="str">
        <f>$A$17</f>
        <v>DEL 01 AL 31 DE OCTUBRE DE 2023</v>
      </c>
      <c r="B47" s="115"/>
      <c r="C47" s="115"/>
      <c r="D47" s="115"/>
      <c r="E47" s="115"/>
      <c r="F47" s="115"/>
    </row>
    <row r="48" spans="1:6" ht="20.100000000000001" customHeight="1" thickBot="1" x14ac:dyDescent="0.3">
      <c r="A48" s="116" t="s">
        <v>3</v>
      </c>
      <c r="B48" s="116"/>
      <c r="C48" s="116"/>
      <c r="D48" s="116"/>
      <c r="E48" s="116"/>
      <c r="F48" s="116"/>
    </row>
    <row r="49" spans="1:6" ht="28.9" customHeight="1" x14ac:dyDescent="0.25">
      <c r="A49" s="15" t="s">
        <v>4</v>
      </c>
      <c r="B49" s="16" t="s">
        <v>5</v>
      </c>
      <c r="C49" s="51" t="s">
        <v>6</v>
      </c>
      <c r="D49" s="18" t="s">
        <v>7</v>
      </c>
      <c r="E49" s="18" t="s">
        <v>8</v>
      </c>
      <c r="F49" s="79" t="s">
        <v>9</v>
      </c>
    </row>
    <row r="50" spans="1:6" ht="30" customHeight="1" x14ac:dyDescent="0.25">
      <c r="A50" s="126" t="str">
        <f>$A$20</f>
        <v>BALANCE INICIAL</v>
      </c>
      <c r="B50" s="127"/>
      <c r="C50" s="127"/>
      <c r="D50" s="127"/>
      <c r="E50" s="128"/>
      <c r="F50" s="99">
        <v>9104157.8499999996</v>
      </c>
    </row>
    <row r="51" spans="1:6" ht="30" customHeight="1" x14ac:dyDescent="0.25">
      <c r="A51" s="43">
        <v>45203</v>
      </c>
      <c r="B51" s="32"/>
      <c r="C51" s="31" t="s">
        <v>52</v>
      </c>
      <c r="D51" s="74"/>
      <c r="E51" s="6">
        <v>5870</v>
      </c>
      <c r="F51" s="100">
        <f>F50-D51+E51</f>
        <v>9110027.8499999996</v>
      </c>
    </row>
    <row r="52" spans="1:6" ht="30" customHeight="1" x14ac:dyDescent="0.25">
      <c r="A52" s="43">
        <v>45208</v>
      </c>
      <c r="B52" s="32"/>
      <c r="C52" s="31" t="s">
        <v>53</v>
      </c>
      <c r="D52" s="74"/>
      <c r="E52" s="6">
        <v>220</v>
      </c>
      <c r="F52" s="100">
        <f t="shared" ref="F52:F115" si="1">F51-D52+E52</f>
        <v>9110247.8499999996</v>
      </c>
    </row>
    <row r="53" spans="1:6" ht="30" customHeight="1" x14ac:dyDescent="0.25">
      <c r="A53" s="43">
        <v>45211</v>
      </c>
      <c r="B53" s="32"/>
      <c r="C53" s="31" t="s">
        <v>54</v>
      </c>
      <c r="D53" s="74"/>
      <c r="E53" s="6">
        <v>19112.349999999999</v>
      </c>
      <c r="F53" s="100">
        <f t="shared" si="1"/>
        <v>9129360.1999999993</v>
      </c>
    </row>
    <row r="54" spans="1:6" ht="30" customHeight="1" x14ac:dyDescent="0.25">
      <c r="A54" s="43">
        <v>45211</v>
      </c>
      <c r="B54" s="32"/>
      <c r="C54" s="31" t="s">
        <v>55</v>
      </c>
      <c r="D54" s="74"/>
      <c r="E54" s="6">
        <v>10811.8</v>
      </c>
      <c r="F54" s="100">
        <f t="shared" si="1"/>
        <v>9140172</v>
      </c>
    </row>
    <row r="55" spans="1:6" ht="30" customHeight="1" x14ac:dyDescent="0.25">
      <c r="A55" s="43">
        <v>45212</v>
      </c>
      <c r="B55" s="32"/>
      <c r="C55" s="31" t="s">
        <v>56</v>
      </c>
      <c r="D55" s="74"/>
      <c r="E55" s="6">
        <v>1040</v>
      </c>
      <c r="F55" s="100">
        <f t="shared" si="1"/>
        <v>9141212</v>
      </c>
    </row>
    <row r="56" spans="1:6" ht="30" customHeight="1" x14ac:dyDescent="0.25">
      <c r="A56" s="43">
        <v>45212</v>
      </c>
      <c r="B56" s="32"/>
      <c r="C56" s="31" t="s">
        <v>57</v>
      </c>
      <c r="D56" s="74"/>
      <c r="E56" s="6">
        <v>2600</v>
      </c>
      <c r="F56" s="100">
        <f t="shared" si="1"/>
        <v>9143812</v>
      </c>
    </row>
    <row r="57" spans="1:6" ht="30" customHeight="1" x14ac:dyDescent="0.25">
      <c r="A57" s="43">
        <v>45215</v>
      </c>
      <c r="B57" s="32"/>
      <c r="C57" s="31" t="s">
        <v>58</v>
      </c>
      <c r="D57" s="74"/>
      <c r="E57" s="6">
        <v>1100</v>
      </c>
      <c r="F57" s="100">
        <f t="shared" si="1"/>
        <v>9144912</v>
      </c>
    </row>
    <row r="58" spans="1:6" ht="30" customHeight="1" x14ac:dyDescent="0.25">
      <c r="A58" s="43">
        <v>45224</v>
      </c>
      <c r="B58" s="32"/>
      <c r="C58" s="31" t="s">
        <v>59</v>
      </c>
      <c r="D58" s="74"/>
      <c r="E58" s="6">
        <v>44327.51</v>
      </c>
      <c r="F58" s="100">
        <f t="shared" si="1"/>
        <v>9189239.5099999998</v>
      </c>
    </row>
    <row r="59" spans="1:6" ht="30" customHeight="1" x14ac:dyDescent="0.25">
      <c r="A59" s="43">
        <v>45225</v>
      </c>
      <c r="B59" s="32"/>
      <c r="C59" s="31" t="s">
        <v>60</v>
      </c>
      <c r="D59" s="74"/>
      <c r="E59" s="6">
        <v>1700</v>
      </c>
      <c r="F59" s="100">
        <f t="shared" si="1"/>
        <v>9190939.5099999998</v>
      </c>
    </row>
    <row r="60" spans="1:6" ht="30" customHeight="1" x14ac:dyDescent="0.25">
      <c r="A60" s="43">
        <v>45201</v>
      </c>
      <c r="B60" s="32">
        <v>3801</v>
      </c>
      <c r="C60" s="31" t="s">
        <v>61</v>
      </c>
      <c r="D60" s="74">
        <v>61414.58</v>
      </c>
      <c r="E60" s="6"/>
      <c r="F60" s="100">
        <f t="shared" si="1"/>
        <v>9129524.9299999997</v>
      </c>
    </row>
    <row r="61" spans="1:6" ht="30" customHeight="1" x14ac:dyDescent="0.25">
      <c r="A61" s="43">
        <v>45201</v>
      </c>
      <c r="B61" s="32">
        <v>3802</v>
      </c>
      <c r="C61" s="31" t="s">
        <v>62</v>
      </c>
      <c r="D61" s="74">
        <v>28262.26</v>
      </c>
      <c r="E61" s="6"/>
      <c r="F61" s="100">
        <f t="shared" si="1"/>
        <v>9101262.6699999999</v>
      </c>
    </row>
    <row r="62" spans="1:6" ht="30" customHeight="1" x14ac:dyDescent="0.25">
      <c r="A62" s="43">
        <v>45202</v>
      </c>
      <c r="B62" s="32">
        <v>3803</v>
      </c>
      <c r="C62" s="31" t="s">
        <v>63</v>
      </c>
      <c r="D62" s="74">
        <v>34554.589999999997</v>
      </c>
      <c r="E62" s="6"/>
      <c r="F62" s="100">
        <f t="shared" si="1"/>
        <v>9066708.0800000001</v>
      </c>
    </row>
    <row r="63" spans="1:6" ht="30" customHeight="1" x14ac:dyDescent="0.25">
      <c r="A63" s="43">
        <v>45203</v>
      </c>
      <c r="B63" s="32">
        <v>3804</v>
      </c>
      <c r="C63" s="31" t="s">
        <v>64</v>
      </c>
      <c r="D63" s="74">
        <v>25000</v>
      </c>
      <c r="E63" s="6"/>
      <c r="F63" s="100">
        <f t="shared" si="1"/>
        <v>9041708.0800000001</v>
      </c>
    </row>
    <row r="64" spans="1:6" ht="30" customHeight="1" x14ac:dyDescent="0.25">
      <c r="A64" s="43">
        <v>45203</v>
      </c>
      <c r="B64" s="32">
        <v>3805</v>
      </c>
      <c r="C64" s="31" t="s">
        <v>65</v>
      </c>
      <c r="D64" s="74">
        <v>39360.699999999997</v>
      </c>
      <c r="E64" s="6"/>
      <c r="F64" s="100">
        <f t="shared" si="1"/>
        <v>9002347.3800000008</v>
      </c>
    </row>
    <row r="65" spans="1:6" ht="30" customHeight="1" x14ac:dyDescent="0.25">
      <c r="A65" s="43">
        <v>45203</v>
      </c>
      <c r="B65" s="32">
        <v>3806</v>
      </c>
      <c r="C65" s="31" t="s">
        <v>66</v>
      </c>
      <c r="D65" s="74">
        <v>11251.4</v>
      </c>
      <c r="E65" s="6"/>
      <c r="F65" s="100">
        <f t="shared" si="1"/>
        <v>8991095.9800000004</v>
      </c>
    </row>
    <row r="66" spans="1:6" ht="30" customHeight="1" x14ac:dyDescent="0.25">
      <c r="A66" s="43">
        <v>45205</v>
      </c>
      <c r="B66" s="32">
        <v>3807</v>
      </c>
      <c r="C66" s="31" t="s">
        <v>64</v>
      </c>
      <c r="D66" s="74">
        <v>16254.75</v>
      </c>
      <c r="E66" s="6"/>
      <c r="F66" s="100">
        <f t="shared" si="1"/>
        <v>8974841.2300000004</v>
      </c>
    </row>
    <row r="67" spans="1:6" ht="30" customHeight="1" x14ac:dyDescent="0.25">
      <c r="A67" s="43">
        <v>45208</v>
      </c>
      <c r="B67" s="32">
        <v>3808</v>
      </c>
      <c r="C67" s="31" t="s">
        <v>67</v>
      </c>
      <c r="D67" s="74">
        <v>181127.54</v>
      </c>
      <c r="E67" s="6"/>
      <c r="F67" s="100">
        <f t="shared" si="1"/>
        <v>8793713.6900000013</v>
      </c>
    </row>
    <row r="68" spans="1:6" ht="30" customHeight="1" x14ac:dyDescent="0.25">
      <c r="A68" s="43">
        <v>45208</v>
      </c>
      <c r="B68" s="32">
        <v>3809</v>
      </c>
      <c r="C68" s="31" t="s">
        <v>68</v>
      </c>
      <c r="D68" s="74">
        <v>7866.24</v>
      </c>
      <c r="E68" s="6"/>
      <c r="F68" s="100">
        <f t="shared" si="1"/>
        <v>8785847.4500000011</v>
      </c>
    </row>
    <row r="69" spans="1:6" ht="30" customHeight="1" x14ac:dyDescent="0.25">
      <c r="A69" s="43">
        <v>45209</v>
      </c>
      <c r="B69" s="32">
        <v>3810</v>
      </c>
      <c r="C69" s="31" t="s">
        <v>69</v>
      </c>
      <c r="D69" s="74">
        <v>52779.64</v>
      </c>
      <c r="E69" s="6"/>
      <c r="F69" s="100">
        <f t="shared" si="1"/>
        <v>8733067.8100000005</v>
      </c>
    </row>
    <row r="70" spans="1:6" ht="30" customHeight="1" x14ac:dyDescent="0.25">
      <c r="A70" s="43">
        <v>45211</v>
      </c>
      <c r="B70" s="32">
        <v>3811</v>
      </c>
      <c r="C70" s="31" t="s">
        <v>48</v>
      </c>
      <c r="D70" s="74">
        <v>9022.2999999999993</v>
      </c>
      <c r="E70" s="6"/>
      <c r="F70" s="100">
        <f t="shared" si="1"/>
        <v>8724045.5099999998</v>
      </c>
    </row>
    <row r="71" spans="1:6" ht="30" customHeight="1" x14ac:dyDescent="0.25">
      <c r="A71" s="43">
        <v>45217</v>
      </c>
      <c r="B71" s="32">
        <v>3812</v>
      </c>
      <c r="C71" s="31" t="s">
        <v>70</v>
      </c>
      <c r="D71" s="74">
        <v>228470.66</v>
      </c>
      <c r="E71" s="6"/>
      <c r="F71" s="100">
        <f t="shared" si="1"/>
        <v>8495574.8499999996</v>
      </c>
    </row>
    <row r="72" spans="1:6" ht="30" customHeight="1" x14ac:dyDescent="0.25">
      <c r="A72" s="43">
        <v>45223</v>
      </c>
      <c r="B72" s="32">
        <v>3813</v>
      </c>
      <c r="C72" s="31" t="s">
        <v>71</v>
      </c>
      <c r="D72" s="74">
        <v>135024.19</v>
      </c>
      <c r="E72" s="6"/>
      <c r="F72" s="100">
        <f t="shared" si="1"/>
        <v>8360550.6599999992</v>
      </c>
    </row>
    <row r="73" spans="1:6" ht="30" customHeight="1" x14ac:dyDescent="0.25">
      <c r="A73" s="43">
        <v>45224</v>
      </c>
      <c r="B73" s="32">
        <v>3814</v>
      </c>
      <c r="C73" s="31" t="s">
        <v>72</v>
      </c>
      <c r="D73" s="74">
        <v>8589.7999999999993</v>
      </c>
      <c r="E73" s="6"/>
      <c r="F73" s="100">
        <f t="shared" si="1"/>
        <v>8351960.8599999994</v>
      </c>
    </row>
    <row r="74" spans="1:6" ht="30" customHeight="1" x14ac:dyDescent="0.25">
      <c r="A74" s="43">
        <v>45225</v>
      </c>
      <c r="B74" s="32">
        <v>3815</v>
      </c>
      <c r="C74" s="31" t="s">
        <v>73</v>
      </c>
      <c r="D74" s="74">
        <v>13999.61</v>
      </c>
      <c r="E74" s="6"/>
      <c r="F74" s="100">
        <f t="shared" si="1"/>
        <v>8337961.2499999991</v>
      </c>
    </row>
    <row r="75" spans="1:6" ht="30" customHeight="1" x14ac:dyDescent="0.25">
      <c r="A75" s="43">
        <v>45225</v>
      </c>
      <c r="B75" s="32">
        <v>3816</v>
      </c>
      <c r="C75" s="31" t="s">
        <v>74</v>
      </c>
      <c r="D75" s="74">
        <v>66826.080000000002</v>
      </c>
      <c r="E75" s="6"/>
      <c r="F75" s="100">
        <f t="shared" si="1"/>
        <v>8271135.169999999</v>
      </c>
    </row>
    <row r="76" spans="1:6" ht="114.75" x14ac:dyDescent="0.25">
      <c r="A76" s="43">
        <v>45201</v>
      </c>
      <c r="B76" s="32" t="s">
        <v>75</v>
      </c>
      <c r="C76" s="31" t="s">
        <v>76</v>
      </c>
      <c r="D76" s="74">
        <v>42455</v>
      </c>
      <c r="E76" s="6"/>
      <c r="F76" s="100">
        <f t="shared" si="1"/>
        <v>8228680.169999999</v>
      </c>
    </row>
    <row r="77" spans="1:6" ht="127.5" x14ac:dyDescent="0.25">
      <c r="A77" s="43">
        <v>45201</v>
      </c>
      <c r="B77" s="32" t="s">
        <v>77</v>
      </c>
      <c r="C77" s="31" t="s">
        <v>78</v>
      </c>
      <c r="D77" s="74">
        <v>69030</v>
      </c>
      <c r="E77" s="6"/>
      <c r="F77" s="100">
        <f t="shared" si="1"/>
        <v>8159650.169999999</v>
      </c>
    </row>
    <row r="78" spans="1:6" ht="102" x14ac:dyDescent="0.25">
      <c r="A78" s="43">
        <v>45201</v>
      </c>
      <c r="B78" s="32" t="s">
        <v>79</v>
      </c>
      <c r="C78" s="31" t="s">
        <v>80</v>
      </c>
      <c r="D78" s="74">
        <v>18410</v>
      </c>
      <c r="E78" s="6"/>
      <c r="F78" s="100">
        <f t="shared" si="1"/>
        <v>8141240.169999999</v>
      </c>
    </row>
    <row r="79" spans="1:6" ht="191.25" x14ac:dyDescent="0.25">
      <c r="A79" s="43">
        <v>45201</v>
      </c>
      <c r="B79" s="32" t="s">
        <v>81</v>
      </c>
      <c r="C79" s="31" t="s">
        <v>82</v>
      </c>
      <c r="D79" s="74">
        <v>20600</v>
      </c>
      <c r="E79" s="6"/>
      <c r="F79" s="100">
        <f t="shared" si="1"/>
        <v>8120640.169999999</v>
      </c>
    </row>
    <row r="80" spans="1:6" ht="165.75" x14ac:dyDescent="0.25">
      <c r="A80" s="43">
        <v>45201</v>
      </c>
      <c r="B80" s="32" t="s">
        <v>83</v>
      </c>
      <c r="C80" s="31" t="s">
        <v>84</v>
      </c>
      <c r="D80" s="74">
        <v>76400</v>
      </c>
      <c r="E80" s="6"/>
      <c r="F80" s="100">
        <f t="shared" si="1"/>
        <v>8044240.169999999</v>
      </c>
    </row>
    <row r="81" spans="1:6" ht="76.5" x14ac:dyDescent="0.25">
      <c r="A81" s="43">
        <v>45201</v>
      </c>
      <c r="B81" s="32" t="s">
        <v>85</v>
      </c>
      <c r="C81" s="31" t="s">
        <v>86</v>
      </c>
      <c r="D81" s="74">
        <v>25480</v>
      </c>
      <c r="E81" s="6"/>
      <c r="F81" s="100">
        <f t="shared" si="1"/>
        <v>8018760.169999999</v>
      </c>
    </row>
    <row r="82" spans="1:6" ht="89.25" x14ac:dyDescent="0.25">
      <c r="A82" s="43">
        <v>45201</v>
      </c>
      <c r="B82" s="32" t="s">
        <v>87</v>
      </c>
      <c r="C82" s="31" t="s">
        <v>88</v>
      </c>
      <c r="D82" s="74">
        <v>24010</v>
      </c>
      <c r="E82" s="6"/>
      <c r="F82" s="100">
        <f t="shared" si="1"/>
        <v>7994750.169999999</v>
      </c>
    </row>
    <row r="83" spans="1:6" ht="89.25" x14ac:dyDescent="0.25">
      <c r="A83" s="43">
        <v>45203</v>
      </c>
      <c r="B83" s="32" t="s">
        <v>89</v>
      </c>
      <c r="C83" s="31" t="s">
        <v>90</v>
      </c>
      <c r="D83" s="74">
        <v>66277.5</v>
      </c>
      <c r="E83" s="6"/>
      <c r="F83" s="100">
        <f t="shared" si="1"/>
        <v>7928472.669999999</v>
      </c>
    </row>
    <row r="84" spans="1:6" ht="90" customHeight="1" x14ac:dyDescent="0.25">
      <c r="A84" s="43">
        <v>45203</v>
      </c>
      <c r="B84" s="32" t="s">
        <v>91</v>
      </c>
      <c r="C84" s="31" t="s">
        <v>92</v>
      </c>
      <c r="D84" s="74">
        <v>6210</v>
      </c>
      <c r="E84" s="6"/>
      <c r="F84" s="100">
        <f t="shared" si="1"/>
        <v>7922262.669999999</v>
      </c>
    </row>
    <row r="85" spans="1:6" ht="133.5" customHeight="1" x14ac:dyDescent="0.25">
      <c r="A85" s="43">
        <v>45203</v>
      </c>
      <c r="B85" s="32" t="s">
        <v>93</v>
      </c>
      <c r="C85" s="31" t="s">
        <v>94</v>
      </c>
      <c r="D85" s="74">
        <v>4280</v>
      </c>
      <c r="E85" s="6"/>
      <c r="F85" s="100">
        <f t="shared" si="1"/>
        <v>7917982.669999999</v>
      </c>
    </row>
    <row r="86" spans="1:6" ht="89.25" x14ac:dyDescent="0.25">
      <c r="A86" s="43">
        <v>45203</v>
      </c>
      <c r="B86" s="32" t="s">
        <v>95</v>
      </c>
      <c r="C86" s="31" t="s">
        <v>96</v>
      </c>
      <c r="D86" s="74">
        <v>13150</v>
      </c>
      <c r="E86" s="6"/>
      <c r="F86" s="100">
        <f t="shared" si="1"/>
        <v>7904832.669999999</v>
      </c>
    </row>
    <row r="87" spans="1:6" ht="76.5" x14ac:dyDescent="0.25">
      <c r="A87" s="43">
        <v>45203</v>
      </c>
      <c r="B87" s="32" t="s">
        <v>97</v>
      </c>
      <c r="C87" s="31" t="s">
        <v>98</v>
      </c>
      <c r="D87" s="74">
        <v>2200</v>
      </c>
      <c r="E87" s="6"/>
      <c r="F87" s="100">
        <f t="shared" si="1"/>
        <v>7902632.669999999</v>
      </c>
    </row>
    <row r="88" spans="1:6" ht="89.25" x14ac:dyDescent="0.25">
      <c r="A88" s="43">
        <v>45203</v>
      </c>
      <c r="B88" s="32" t="s">
        <v>99</v>
      </c>
      <c r="C88" s="31" t="s">
        <v>100</v>
      </c>
      <c r="D88" s="74">
        <v>7160</v>
      </c>
      <c r="E88" s="6"/>
      <c r="F88" s="100">
        <f t="shared" si="1"/>
        <v>7895472.669999999</v>
      </c>
    </row>
    <row r="89" spans="1:6" ht="127.5" x14ac:dyDescent="0.25">
      <c r="A89" s="43">
        <v>45203</v>
      </c>
      <c r="B89" s="32" t="s">
        <v>101</v>
      </c>
      <c r="C89" s="31" t="s">
        <v>102</v>
      </c>
      <c r="D89" s="74">
        <v>39460</v>
      </c>
      <c r="E89" s="6"/>
      <c r="F89" s="100">
        <f t="shared" si="1"/>
        <v>7856012.669999999</v>
      </c>
    </row>
    <row r="90" spans="1:6" ht="102" x14ac:dyDescent="0.25">
      <c r="A90" s="43">
        <v>45203</v>
      </c>
      <c r="B90" s="32" t="s">
        <v>103</v>
      </c>
      <c r="C90" s="31" t="s">
        <v>104</v>
      </c>
      <c r="D90" s="74">
        <v>18100</v>
      </c>
      <c r="E90" s="6"/>
      <c r="F90" s="100">
        <f t="shared" si="1"/>
        <v>7837912.669999999</v>
      </c>
    </row>
    <row r="91" spans="1:6" ht="102" x14ac:dyDescent="0.25">
      <c r="A91" s="43">
        <v>45204</v>
      </c>
      <c r="B91" s="32" t="s">
        <v>105</v>
      </c>
      <c r="C91" s="31" t="s">
        <v>106</v>
      </c>
      <c r="D91" s="74">
        <v>17800.259999999998</v>
      </c>
      <c r="E91" s="6"/>
      <c r="F91" s="100">
        <f t="shared" si="1"/>
        <v>7820112.4099999992</v>
      </c>
    </row>
    <row r="92" spans="1:6" ht="76.5" x14ac:dyDescent="0.25">
      <c r="A92" s="43">
        <v>45204</v>
      </c>
      <c r="B92" s="32" t="s">
        <v>107</v>
      </c>
      <c r="C92" s="31" t="s">
        <v>108</v>
      </c>
      <c r="D92" s="74">
        <v>5200</v>
      </c>
      <c r="E92" s="6"/>
      <c r="F92" s="100">
        <f t="shared" si="1"/>
        <v>7814912.4099999992</v>
      </c>
    </row>
    <row r="93" spans="1:6" ht="89.25" x14ac:dyDescent="0.25">
      <c r="A93" s="43">
        <v>45204</v>
      </c>
      <c r="B93" s="32" t="s">
        <v>109</v>
      </c>
      <c r="C93" s="31" t="s">
        <v>110</v>
      </c>
      <c r="D93" s="74">
        <v>3650</v>
      </c>
      <c r="E93" s="6"/>
      <c r="F93" s="100">
        <f t="shared" si="1"/>
        <v>7811262.4099999992</v>
      </c>
    </row>
    <row r="94" spans="1:6" ht="89.25" x14ac:dyDescent="0.25">
      <c r="A94" s="43">
        <v>45204</v>
      </c>
      <c r="B94" s="32" t="s">
        <v>111</v>
      </c>
      <c r="C94" s="31" t="s">
        <v>112</v>
      </c>
      <c r="D94" s="74">
        <v>7700</v>
      </c>
      <c r="E94" s="6"/>
      <c r="F94" s="100">
        <f t="shared" si="1"/>
        <v>7803562.4099999992</v>
      </c>
    </row>
    <row r="95" spans="1:6" ht="63.75" x14ac:dyDescent="0.25">
      <c r="A95" s="43">
        <v>45204</v>
      </c>
      <c r="B95" s="32" t="s">
        <v>113</v>
      </c>
      <c r="C95" s="31" t="s">
        <v>114</v>
      </c>
      <c r="D95" s="74">
        <v>3300</v>
      </c>
      <c r="E95" s="6"/>
      <c r="F95" s="100">
        <f t="shared" si="1"/>
        <v>7800262.4099999992</v>
      </c>
    </row>
    <row r="96" spans="1:6" ht="178.5" x14ac:dyDescent="0.25">
      <c r="A96" s="43">
        <v>45204</v>
      </c>
      <c r="B96" s="32" t="s">
        <v>115</v>
      </c>
      <c r="C96" s="31" t="s">
        <v>116</v>
      </c>
      <c r="D96" s="74">
        <v>48200</v>
      </c>
      <c r="E96" s="6"/>
      <c r="F96" s="100">
        <f t="shared" si="1"/>
        <v>7752062.4099999992</v>
      </c>
    </row>
    <row r="97" spans="1:6" ht="102" x14ac:dyDescent="0.25">
      <c r="A97" s="43">
        <v>45204</v>
      </c>
      <c r="B97" s="32" t="s">
        <v>117</v>
      </c>
      <c r="C97" s="31" t="s">
        <v>118</v>
      </c>
      <c r="D97" s="74">
        <v>27160</v>
      </c>
      <c r="E97" s="6"/>
      <c r="F97" s="100">
        <f t="shared" si="1"/>
        <v>7724902.4099999992</v>
      </c>
    </row>
    <row r="98" spans="1:6" ht="89.25" x14ac:dyDescent="0.25">
      <c r="A98" s="43">
        <v>45204</v>
      </c>
      <c r="B98" s="32" t="s">
        <v>119</v>
      </c>
      <c r="C98" s="31" t="s">
        <v>120</v>
      </c>
      <c r="D98" s="74">
        <v>34900</v>
      </c>
      <c r="E98" s="6"/>
      <c r="F98" s="100">
        <f t="shared" si="1"/>
        <v>7690002.4099999992</v>
      </c>
    </row>
    <row r="99" spans="1:6" ht="114.75" x14ac:dyDescent="0.25">
      <c r="A99" s="43">
        <v>45205</v>
      </c>
      <c r="B99" s="32" t="s">
        <v>121</v>
      </c>
      <c r="C99" s="31" t="s">
        <v>122</v>
      </c>
      <c r="D99" s="74">
        <v>23600</v>
      </c>
      <c r="E99" s="6"/>
      <c r="F99" s="100">
        <f t="shared" si="1"/>
        <v>7666402.4099999992</v>
      </c>
    </row>
    <row r="100" spans="1:6" ht="76.5" x14ac:dyDescent="0.25">
      <c r="A100" s="43">
        <v>45205</v>
      </c>
      <c r="B100" s="32" t="s">
        <v>123</v>
      </c>
      <c r="C100" s="31" t="s">
        <v>124</v>
      </c>
      <c r="D100" s="74">
        <v>77132.5</v>
      </c>
      <c r="E100" s="6"/>
      <c r="F100" s="100">
        <f t="shared" si="1"/>
        <v>7589269.9099999992</v>
      </c>
    </row>
    <row r="101" spans="1:6" ht="114.75" x14ac:dyDescent="0.25">
      <c r="A101" s="43">
        <v>45205</v>
      </c>
      <c r="B101" s="32" t="s">
        <v>125</v>
      </c>
      <c r="C101" s="31" t="s">
        <v>126</v>
      </c>
      <c r="D101" s="74">
        <v>22210</v>
      </c>
      <c r="E101" s="6"/>
      <c r="F101" s="100">
        <f t="shared" si="1"/>
        <v>7567059.9099999992</v>
      </c>
    </row>
    <row r="102" spans="1:6" ht="76.5" x14ac:dyDescent="0.25">
      <c r="A102" s="43">
        <v>45205</v>
      </c>
      <c r="B102" s="32" t="s">
        <v>127</v>
      </c>
      <c r="C102" s="31" t="s">
        <v>128</v>
      </c>
      <c r="D102" s="74">
        <v>91140</v>
      </c>
      <c r="E102" s="6"/>
      <c r="F102" s="100">
        <f t="shared" si="1"/>
        <v>7475919.9099999992</v>
      </c>
    </row>
    <row r="103" spans="1:6" ht="89.25" x14ac:dyDescent="0.25">
      <c r="A103" s="43">
        <v>45205</v>
      </c>
      <c r="B103" s="32" t="s">
        <v>129</v>
      </c>
      <c r="C103" s="31" t="s">
        <v>130</v>
      </c>
      <c r="D103" s="74">
        <v>58500</v>
      </c>
      <c r="E103" s="6"/>
      <c r="F103" s="100">
        <f t="shared" si="1"/>
        <v>7417419.9099999992</v>
      </c>
    </row>
    <row r="104" spans="1:6" ht="153" x14ac:dyDescent="0.25">
      <c r="A104" s="43">
        <v>45205</v>
      </c>
      <c r="B104" s="32" t="s">
        <v>131</v>
      </c>
      <c r="C104" s="31" t="s">
        <v>132</v>
      </c>
      <c r="D104" s="74">
        <v>740</v>
      </c>
      <c r="E104" s="6"/>
      <c r="F104" s="100">
        <f t="shared" si="1"/>
        <v>7416679.9099999992</v>
      </c>
    </row>
    <row r="105" spans="1:6" ht="89.25" x14ac:dyDescent="0.25">
      <c r="A105" s="43">
        <v>45205</v>
      </c>
      <c r="B105" s="32" t="s">
        <v>133</v>
      </c>
      <c r="C105" s="31" t="s">
        <v>134</v>
      </c>
      <c r="D105" s="74">
        <v>260</v>
      </c>
      <c r="E105" s="6"/>
      <c r="F105" s="100">
        <f t="shared" si="1"/>
        <v>7416419.9099999992</v>
      </c>
    </row>
    <row r="106" spans="1:6" ht="76.5" x14ac:dyDescent="0.25">
      <c r="A106" s="43">
        <v>45205</v>
      </c>
      <c r="B106" s="32" t="s">
        <v>135</v>
      </c>
      <c r="C106" s="31" t="s">
        <v>136</v>
      </c>
      <c r="D106" s="74">
        <v>32060</v>
      </c>
      <c r="E106" s="6"/>
      <c r="F106" s="100">
        <f t="shared" si="1"/>
        <v>7384359.9099999992</v>
      </c>
    </row>
    <row r="107" spans="1:6" ht="114.75" x14ac:dyDescent="0.25">
      <c r="A107" s="43">
        <v>45205</v>
      </c>
      <c r="B107" s="32" t="s">
        <v>137</v>
      </c>
      <c r="C107" s="31" t="s">
        <v>138</v>
      </c>
      <c r="D107" s="74">
        <v>58492.5</v>
      </c>
      <c r="E107" s="6"/>
      <c r="F107" s="100">
        <f t="shared" si="1"/>
        <v>7325867.4099999992</v>
      </c>
    </row>
    <row r="108" spans="1:6" ht="165.75" x14ac:dyDescent="0.25">
      <c r="A108" s="43">
        <v>45205</v>
      </c>
      <c r="B108" s="32" t="s">
        <v>139</v>
      </c>
      <c r="C108" s="31" t="s">
        <v>140</v>
      </c>
      <c r="D108" s="74">
        <v>32900</v>
      </c>
      <c r="E108" s="6"/>
      <c r="F108" s="100">
        <f t="shared" si="1"/>
        <v>7292967.4099999992</v>
      </c>
    </row>
    <row r="109" spans="1:6" ht="99.95" customHeight="1" x14ac:dyDescent="0.25">
      <c r="A109" s="43">
        <v>45209</v>
      </c>
      <c r="B109" s="105" t="s">
        <v>141</v>
      </c>
      <c r="C109" s="106" t="s">
        <v>142</v>
      </c>
      <c r="D109" s="107">
        <v>4800</v>
      </c>
      <c r="E109" s="6"/>
      <c r="F109" s="100">
        <f t="shared" si="1"/>
        <v>7288167.4099999992</v>
      </c>
    </row>
    <row r="110" spans="1:6" ht="99.95" customHeight="1" x14ac:dyDescent="0.25">
      <c r="A110" s="43">
        <v>45209</v>
      </c>
      <c r="B110" s="32" t="s">
        <v>143</v>
      </c>
      <c r="C110" s="31" t="s">
        <v>144</v>
      </c>
      <c r="D110" s="74">
        <v>24660</v>
      </c>
      <c r="E110" s="6"/>
      <c r="F110" s="100">
        <f t="shared" si="1"/>
        <v>7263507.4099999992</v>
      </c>
    </row>
    <row r="111" spans="1:6" ht="99.95" customHeight="1" x14ac:dyDescent="0.25">
      <c r="A111" s="43">
        <v>45209</v>
      </c>
      <c r="B111" s="32" t="s">
        <v>145</v>
      </c>
      <c r="C111" s="31" t="s">
        <v>146</v>
      </c>
      <c r="D111" s="74">
        <v>39220</v>
      </c>
      <c r="E111" s="6"/>
      <c r="F111" s="100">
        <f t="shared" si="1"/>
        <v>7224287.4099999992</v>
      </c>
    </row>
    <row r="112" spans="1:6" ht="94.5" customHeight="1" x14ac:dyDescent="0.25">
      <c r="A112" s="43">
        <v>45211</v>
      </c>
      <c r="B112" s="32" t="s">
        <v>147</v>
      </c>
      <c r="C112" s="31" t="s">
        <v>148</v>
      </c>
      <c r="D112" s="74">
        <v>2250</v>
      </c>
      <c r="E112" s="6"/>
      <c r="F112" s="100">
        <f t="shared" si="1"/>
        <v>7222037.4099999992</v>
      </c>
    </row>
    <row r="113" spans="1:6" ht="99.95" customHeight="1" x14ac:dyDescent="0.25">
      <c r="A113" s="43">
        <v>45211</v>
      </c>
      <c r="B113" s="32" t="s">
        <v>149</v>
      </c>
      <c r="C113" s="31" t="s">
        <v>150</v>
      </c>
      <c r="D113" s="74">
        <v>6000</v>
      </c>
      <c r="E113" s="6"/>
      <c r="F113" s="100">
        <f t="shared" si="1"/>
        <v>7216037.4099999992</v>
      </c>
    </row>
    <row r="114" spans="1:6" ht="99.95" customHeight="1" x14ac:dyDescent="0.25">
      <c r="A114" s="43">
        <v>45211</v>
      </c>
      <c r="B114" s="32" t="s">
        <v>151</v>
      </c>
      <c r="C114" s="31" t="s">
        <v>152</v>
      </c>
      <c r="D114" s="74">
        <v>5250</v>
      </c>
      <c r="E114" s="6"/>
      <c r="F114" s="100">
        <f t="shared" si="1"/>
        <v>7210787.4099999992</v>
      </c>
    </row>
    <row r="115" spans="1:6" ht="102" x14ac:dyDescent="0.25">
      <c r="A115" s="104">
        <v>45212</v>
      </c>
      <c r="B115" s="105" t="s">
        <v>153</v>
      </c>
      <c r="C115" s="106" t="s">
        <v>154</v>
      </c>
      <c r="D115" s="107">
        <v>39500</v>
      </c>
      <c r="E115" s="6"/>
      <c r="F115" s="100">
        <f t="shared" si="1"/>
        <v>7171287.4099999992</v>
      </c>
    </row>
    <row r="116" spans="1:6" ht="102" x14ac:dyDescent="0.25">
      <c r="A116" s="43">
        <v>45215</v>
      </c>
      <c r="B116" s="32" t="s">
        <v>155</v>
      </c>
      <c r="C116" s="31" t="s">
        <v>156</v>
      </c>
      <c r="D116" s="74">
        <v>5840</v>
      </c>
      <c r="E116" s="6"/>
      <c r="F116" s="100">
        <f t="shared" ref="F116:F137" si="2">F115-D116+E116</f>
        <v>7165447.4099999992</v>
      </c>
    </row>
    <row r="117" spans="1:6" ht="114.75" x14ac:dyDescent="0.25">
      <c r="A117" s="43">
        <v>45215</v>
      </c>
      <c r="B117" s="32" t="s">
        <v>157</v>
      </c>
      <c r="C117" s="31" t="s">
        <v>158</v>
      </c>
      <c r="D117" s="74">
        <v>25410</v>
      </c>
      <c r="E117" s="6"/>
      <c r="F117" s="100">
        <f t="shared" si="2"/>
        <v>7140037.4099999992</v>
      </c>
    </row>
    <row r="118" spans="1:6" ht="99.95" customHeight="1" x14ac:dyDescent="0.25">
      <c r="A118" s="43">
        <v>45215</v>
      </c>
      <c r="B118" s="32" t="s">
        <v>159</v>
      </c>
      <c r="C118" s="31" t="s">
        <v>160</v>
      </c>
      <c r="D118" s="74">
        <v>26760</v>
      </c>
      <c r="E118" s="6"/>
      <c r="F118" s="100">
        <f t="shared" si="2"/>
        <v>7113277.4099999992</v>
      </c>
    </row>
    <row r="119" spans="1:6" ht="99.95" customHeight="1" x14ac:dyDescent="0.25">
      <c r="A119" s="43">
        <v>45215</v>
      </c>
      <c r="B119" s="32" t="s">
        <v>161</v>
      </c>
      <c r="C119" s="31" t="s">
        <v>162</v>
      </c>
      <c r="D119" s="74">
        <v>48490</v>
      </c>
      <c r="E119" s="6"/>
      <c r="F119" s="100">
        <f t="shared" si="2"/>
        <v>7064787.4099999992</v>
      </c>
    </row>
    <row r="120" spans="1:6" ht="99.95" customHeight="1" x14ac:dyDescent="0.25">
      <c r="A120" s="43">
        <v>45216</v>
      </c>
      <c r="B120" s="32" t="s">
        <v>163</v>
      </c>
      <c r="C120" s="31" t="s">
        <v>164</v>
      </c>
      <c r="D120" s="74">
        <v>39200</v>
      </c>
      <c r="E120" s="6"/>
      <c r="F120" s="100">
        <f t="shared" si="2"/>
        <v>7025587.4099999992</v>
      </c>
    </row>
    <row r="121" spans="1:6" ht="99.95" customHeight="1" x14ac:dyDescent="0.25">
      <c r="A121" s="43" t="s">
        <v>193</v>
      </c>
      <c r="B121" s="32" t="s">
        <v>165</v>
      </c>
      <c r="C121" s="31" t="s">
        <v>166</v>
      </c>
      <c r="D121" s="74">
        <v>8150</v>
      </c>
      <c r="E121" s="6"/>
      <c r="F121" s="100">
        <f t="shared" si="2"/>
        <v>7017437.4099999992</v>
      </c>
    </row>
    <row r="122" spans="1:6" ht="99.95" customHeight="1" x14ac:dyDescent="0.25">
      <c r="A122" s="43">
        <v>45216</v>
      </c>
      <c r="B122" s="32" t="s">
        <v>167</v>
      </c>
      <c r="C122" s="31" t="s">
        <v>168</v>
      </c>
      <c r="D122" s="74">
        <v>7000</v>
      </c>
      <c r="E122" s="6"/>
      <c r="F122" s="100">
        <f t="shared" si="2"/>
        <v>7010437.4099999992</v>
      </c>
    </row>
    <row r="123" spans="1:6" ht="99.95" customHeight="1" x14ac:dyDescent="0.25">
      <c r="A123" s="43">
        <v>45217</v>
      </c>
      <c r="B123" s="32" t="s">
        <v>169</v>
      </c>
      <c r="C123" s="19" t="s">
        <v>170</v>
      </c>
      <c r="D123" s="74">
        <v>38300</v>
      </c>
      <c r="E123" s="6"/>
      <c r="F123" s="100">
        <f t="shared" si="2"/>
        <v>6972137.4099999992</v>
      </c>
    </row>
    <row r="124" spans="1:6" ht="99.95" customHeight="1" x14ac:dyDescent="0.25">
      <c r="A124" s="43">
        <v>45217</v>
      </c>
      <c r="B124" s="32" t="s">
        <v>171</v>
      </c>
      <c r="C124" s="31" t="s">
        <v>172</v>
      </c>
      <c r="D124" s="74">
        <v>8500</v>
      </c>
      <c r="E124" s="6"/>
      <c r="F124" s="100">
        <f t="shared" si="2"/>
        <v>6963637.4099999992</v>
      </c>
    </row>
    <row r="125" spans="1:6" ht="99.95" customHeight="1" x14ac:dyDescent="0.25">
      <c r="A125" s="43">
        <v>45217</v>
      </c>
      <c r="B125" s="32" t="s">
        <v>173</v>
      </c>
      <c r="C125" s="31" t="s">
        <v>174</v>
      </c>
      <c r="D125" s="74">
        <v>86777.5</v>
      </c>
      <c r="E125" s="6"/>
      <c r="F125" s="100">
        <f t="shared" si="2"/>
        <v>6876859.9099999992</v>
      </c>
    </row>
    <row r="126" spans="1:6" ht="99.95" customHeight="1" x14ac:dyDescent="0.25">
      <c r="A126" s="43">
        <v>45218</v>
      </c>
      <c r="B126" s="32" t="s">
        <v>175</v>
      </c>
      <c r="C126" s="31" t="s">
        <v>176</v>
      </c>
      <c r="D126" s="74">
        <v>11200</v>
      </c>
      <c r="E126" s="6"/>
      <c r="F126" s="100">
        <f t="shared" si="2"/>
        <v>6865659.9099999992</v>
      </c>
    </row>
    <row r="127" spans="1:6" ht="99.95" customHeight="1" x14ac:dyDescent="0.25">
      <c r="A127" s="43">
        <v>45219</v>
      </c>
      <c r="B127" s="32" t="s">
        <v>177</v>
      </c>
      <c r="C127" s="31" t="s">
        <v>178</v>
      </c>
      <c r="D127" s="74">
        <v>13360</v>
      </c>
      <c r="E127" s="6"/>
      <c r="F127" s="100">
        <f t="shared" si="2"/>
        <v>6852299.9099999992</v>
      </c>
    </row>
    <row r="128" spans="1:6" ht="99.95" customHeight="1" x14ac:dyDescent="0.25">
      <c r="A128" s="43">
        <v>45219</v>
      </c>
      <c r="B128" s="32" t="s">
        <v>179</v>
      </c>
      <c r="C128" s="31" t="s">
        <v>180</v>
      </c>
      <c r="D128" s="74">
        <v>2500</v>
      </c>
      <c r="E128" s="6"/>
      <c r="F128" s="100">
        <f t="shared" si="2"/>
        <v>6849799.9099999992</v>
      </c>
    </row>
    <row r="129" spans="1:6" ht="99.95" customHeight="1" x14ac:dyDescent="0.25">
      <c r="A129" s="43">
        <v>45222</v>
      </c>
      <c r="B129" s="32" t="s">
        <v>181</v>
      </c>
      <c r="C129" s="31" t="s">
        <v>182</v>
      </c>
      <c r="D129" s="74">
        <v>40400</v>
      </c>
      <c r="E129" s="6"/>
      <c r="F129" s="100">
        <f t="shared" si="2"/>
        <v>6809399.9099999992</v>
      </c>
    </row>
    <row r="130" spans="1:6" ht="99.95" customHeight="1" x14ac:dyDescent="0.25">
      <c r="A130" s="43">
        <v>45224</v>
      </c>
      <c r="B130" s="32" t="s">
        <v>183</v>
      </c>
      <c r="C130" s="31" t="s">
        <v>184</v>
      </c>
      <c r="D130" s="74">
        <v>5650</v>
      </c>
      <c r="E130" s="6"/>
      <c r="F130" s="100">
        <f t="shared" si="2"/>
        <v>6803749.9099999992</v>
      </c>
    </row>
    <row r="131" spans="1:6" ht="95.25" customHeight="1" x14ac:dyDescent="0.25">
      <c r="A131" s="43">
        <v>45224</v>
      </c>
      <c r="B131" s="32" t="s">
        <v>185</v>
      </c>
      <c r="C131" s="31" t="s">
        <v>186</v>
      </c>
      <c r="D131" s="74">
        <v>3850</v>
      </c>
      <c r="E131" s="6"/>
      <c r="F131" s="100">
        <f t="shared" si="2"/>
        <v>6799899.9099999992</v>
      </c>
    </row>
    <row r="132" spans="1:6" ht="99.95" customHeight="1" x14ac:dyDescent="0.25">
      <c r="A132" s="43">
        <v>45224</v>
      </c>
      <c r="B132" s="32" t="s">
        <v>187</v>
      </c>
      <c r="C132" s="31" t="s">
        <v>188</v>
      </c>
      <c r="D132" s="74">
        <v>8450</v>
      </c>
      <c r="E132" s="6"/>
      <c r="F132" s="100">
        <f t="shared" si="2"/>
        <v>6791449.9099999992</v>
      </c>
    </row>
    <row r="133" spans="1:6" ht="99.95" customHeight="1" x14ac:dyDescent="0.25">
      <c r="A133" s="43">
        <v>45224</v>
      </c>
      <c r="B133" s="32" t="s">
        <v>189</v>
      </c>
      <c r="C133" s="31" t="s">
        <v>190</v>
      </c>
      <c r="D133" s="74">
        <v>29960</v>
      </c>
      <c r="E133" s="6"/>
      <c r="F133" s="100">
        <f t="shared" si="2"/>
        <v>6761489.9099999992</v>
      </c>
    </row>
    <row r="134" spans="1:6" ht="99.95" customHeight="1" x14ac:dyDescent="0.25">
      <c r="A134" s="43">
        <v>45226</v>
      </c>
      <c r="B134" s="32" t="s">
        <v>191</v>
      </c>
      <c r="C134" s="31" t="s">
        <v>192</v>
      </c>
      <c r="D134" s="74">
        <v>3850</v>
      </c>
      <c r="E134" s="6"/>
      <c r="F134" s="100">
        <f t="shared" si="2"/>
        <v>6757639.9099999992</v>
      </c>
    </row>
    <row r="135" spans="1:6" ht="30" customHeight="1" x14ac:dyDescent="0.25">
      <c r="A135" s="101">
        <v>45230</v>
      </c>
      <c r="B135" s="34"/>
      <c r="C135" s="19" t="s">
        <v>41</v>
      </c>
      <c r="D135" s="103">
        <v>3709</v>
      </c>
      <c r="E135" s="19"/>
      <c r="F135" s="100">
        <f t="shared" si="2"/>
        <v>6753930.9099999992</v>
      </c>
    </row>
    <row r="136" spans="1:6" ht="30" customHeight="1" x14ac:dyDescent="0.25">
      <c r="A136" s="101">
        <v>45230</v>
      </c>
      <c r="B136" s="34"/>
      <c r="C136" s="19" t="s">
        <v>19</v>
      </c>
      <c r="D136" s="103">
        <v>175</v>
      </c>
      <c r="E136" s="91"/>
      <c r="F136" s="100">
        <f t="shared" si="2"/>
        <v>6753755.9099999992</v>
      </c>
    </row>
    <row r="137" spans="1:6" ht="30" customHeight="1" thickBot="1" x14ac:dyDescent="0.3">
      <c r="A137" s="123" t="str">
        <f>$A$23</f>
        <v>BALANCE AL 31/10/2023</v>
      </c>
      <c r="B137" s="124"/>
      <c r="C137" s="124"/>
      <c r="D137" s="124"/>
      <c r="E137" s="125"/>
      <c r="F137" s="102">
        <f t="shared" si="2"/>
        <v>6753755.9099999992</v>
      </c>
    </row>
    <row r="138" spans="1:6" ht="20.100000000000001" customHeight="1" x14ac:dyDescent="0.25">
      <c r="C138" s="52"/>
      <c r="D138" s="22"/>
      <c r="E138" s="22"/>
      <c r="F138" s="66"/>
    </row>
    <row r="139" spans="1:6" ht="20.100000000000001" customHeight="1" x14ac:dyDescent="0.25">
      <c r="C139" s="52"/>
      <c r="D139" s="22"/>
      <c r="E139" s="22"/>
      <c r="F139" s="66"/>
    </row>
    <row r="140" spans="1:6" ht="20.100000000000001" customHeight="1" x14ac:dyDescent="0.25">
      <c r="C140" s="53"/>
    </row>
    <row r="141" spans="1:6" ht="25.5" customHeight="1" x14ac:dyDescent="0.25">
      <c r="A141" s="122" t="s">
        <v>10</v>
      </c>
      <c r="B141" s="122"/>
      <c r="C141" s="20"/>
      <c r="E141" s="119" t="s">
        <v>11</v>
      </c>
      <c r="F141" s="119"/>
    </row>
    <row r="142" spans="1:6" ht="22.5" customHeight="1" x14ac:dyDescent="0.25">
      <c r="A142" s="114" t="s">
        <v>12</v>
      </c>
      <c r="B142" s="114"/>
      <c r="C142" s="20"/>
      <c r="E142" s="120" t="s">
        <v>33</v>
      </c>
      <c r="F142" s="120"/>
    </row>
    <row r="143" spans="1:6" ht="21" customHeight="1" x14ac:dyDescent="0.25">
      <c r="A143" s="117" t="s">
        <v>13</v>
      </c>
      <c r="B143" s="117"/>
      <c r="C143" s="20"/>
      <c r="E143" s="121" t="s">
        <v>14</v>
      </c>
      <c r="F143" s="121"/>
    </row>
    <row r="144" spans="1:6" ht="25.5" customHeight="1" x14ac:dyDescent="0.25">
      <c r="A144" s="40"/>
      <c r="B144" s="1"/>
      <c r="C144" s="50"/>
    </row>
    <row r="145" spans="1:6" ht="25.5" customHeight="1" x14ac:dyDescent="0.25">
      <c r="A145" s="40"/>
      <c r="B145" s="1"/>
      <c r="C145" s="119" t="s">
        <v>11</v>
      </c>
      <c r="D145" s="119"/>
    </row>
    <row r="146" spans="1:6" ht="22.5" customHeight="1" x14ac:dyDescent="0.25">
      <c r="A146" s="40"/>
      <c r="B146" s="1"/>
      <c r="C146" s="120" t="s">
        <v>15</v>
      </c>
      <c r="D146" s="120"/>
    </row>
    <row r="147" spans="1:6" ht="24" customHeight="1" x14ac:dyDescent="0.25">
      <c r="A147" s="40"/>
      <c r="B147" s="1"/>
      <c r="C147" s="121" t="s">
        <v>16</v>
      </c>
      <c r="D147" s="121"/>
    </row>
    <row r="148" spans="1:6" ht="39.950000000000003" customHeight="1" x14ac:dyDescent="0.25">
      <c r="A148" s="40"/>
      <c r="B148" s="1"/>
      <c r="C148" s="50"/>
    </row>
    <row r="149" spans="1:6" ht="20.100000000000001" customHeight="1" x14ac:dyDescent="0.25">
      <c r="A149" s="40"/>
      <c r="B149" s="1"/>
      <c r="C149" s="50"/>
    </row>
    <row r="150" spans="1:6" ht="20.100000000000001" customHeight="1" x14ac:dyDescent="0.25">
      <c r="A150" s="40"/>
      <c r="B150" s="1"/>
      <c r="C150" s="50"/>
    </row>
    <row r="151" spans="1:6" ht="20.100000000000001" customHeight="1" x14ac:dyDescent="0.25">
      <c r="A151" s="40"/>
      <c r="B151" s="1"/>
      <c r="C151" s="50"/>
    </row>
    <row r="152" spans="1:6" ht="20.100000000000001" customHeight="1" x14ac:dyDescent="0.25">
      <c r="A152" s="40"/>
      <c r="B152" s="1"/>
      <c r="C152" s="50"/>
    </row>
    <row r="153" spans="1:6" ht="20.100000000000001" customHeight="1" x14ac:dyDescent="0.25">
      <c r="A153" s="40"/>
      <c r="B153" s="1"/>
      <c r="C153" s="50"/>
    </row>
    <row r="154" spans="1:6" ht="20.100000000000001" customHeight="1" x14ac:dyDescent="0.25">
      <c r="A154" s="40"/>
      <c r="B154" s="1"/>
      <c r="C154" s="50"/>
    </row>
    <row r="155" spans="1:6" ht="20.100000000000001" customHeight="1" x14ac:dyDescent="0.25"/>
    <row r="156" spans="1:6" ht="23.25" customHeight="1" x14ac:dyDescent="0.25"/>
    <row r="157" spans="1:6" ht="18" customHeight="1" x14ac:dyDescent="0.25">
      <c r="A157" s="117"/>
      <c r="B157" s="117"/>
      <c r="C157" s="117"/>
      <c r="D157" s="117"/>
      <c r="E157" s="117"/>
      <c r="F157" s="117"/>
    </row>
    <row r="158" spans="1:6" ht="18" customHeight="1" x14ac:dyDescent="0.25">
      <c r="A158" s="117"/>
      <c r="B158" s="117"/>
      <c r="C158" s="117"/>
      <c r="D158" s="117"/>
      <c r="E158" s="117"/>
      <c r="F158" s="117"/>
    </row>
    <row r="159" spans="1:6" ht="20.100000000000001" customHeight="1" x14ac:dyDescent="0.25">
      <c r="A159" s="114" t="s">
        <v>0</v>
      </c>
      <c r="B159" s="114"/>
      <c r="C159" s="114"/>
      <c r="D159" s="114"/>
      <c r="E159" s="114"/>
      <c r="F159" s="114"/>
    </row>
    <row r="160" spans="1:6" ht="20.100000000000001" customHeight="1" x14ac:dyDescent="0.25">
      <c r="A160" s="115" t="s">
        <v>1</v>
      </c>
      <c r="B160" s="115"/>
      <c r="C160" s="115"/>
      <c r="D160" s="115"/>
      <c r="E160" s="115"/>
      <c r="F160" s="115"/>
    </row>
    <row r="161" spans="1:6" ht="20.100000000000001" customHeight="1" x14ac:dyDescent="0.25">
      <c r="A161" s="115" t="s">
        <v>21</v>
      </c>
      <c r="B161" s="115"/>
      <c r="C161" s="115"/>
      <c r="D161" s="115"/>
      <c r="E161" s="115"/>
      <c r="F161" s="115"/>
    </row>
    <row r="162" spans="1:6" ht="20.100000000000001" customHeight="1" x14ac:dyDescent="0.25">
      <c r="A162" s="115" t="str">
        <f>$A$17</f>
        <v>DEL 01 AL 31 DE OCTUBRE DE 2023</v>
      </c>
      <c r="B162" s="115"/>
      <c r="C162" s="115"/>
      <c r="D162" s="115"/>
      <c r="E162" s="115"/>
      <c r="F162" s="115"/>
    </row>
    <row r="163" spans="1:6" ht="20.100000000000001" customHeight="1" thickBot="1" x14ac:dyDescent="0.3">
      <c r="A163" s="116" t="s">
        <v>3</v>
      </c>
      <c r="B163" s="116"/>
      <c r="C163" s="116"/>
      <c r="D163" s="116"/>
      <c r="E163" s="116"/>
      <c r="F163" s="116"/>
    </row>
    <row r="164" spans="1:6" ht="30" customHeight="1" x14ac:dyDescent="0.25">
      <c r="A164" s="15" t="s">
        <v>4</v>
      </c>
      <c r="B164" s="16" t="s">
        <v>5</v>
      </c>
      <c r="C164" s="51" t="s">
        <v>6</v>
      </c>
      <c r="D164" s="18" t="s">
        <v>7</v>
      </c>
      <c r="E164" s="18" t="s">
        <v>8</v>
      </c>
      <c r="F164" s="80" t="s">
        <v>9</v>
      </c>
    </row>
    <row r="165" spans="1:6" ht="30" customHeight="1" x14ac:dyDescent="0.25">
      <c r="A165" s="126" t="str">
        <f>$A$20</f>
        <v>BALANCE INICIAL</v>
      </c>
      <c r="B165" s="127"/>
      <c r="C165" s="127"/>
      <c r="D165" s="127"/>
      <c r="E165" s="128"/>
      <c r="F165" s="81">
        <v>805366.29</v>
      </c>
    </row>
    <row r="166" spans="1:6" ht="30" customHeight="1" x14ac:dyDescent="0.25">
      <c r="A166" s="43">
        <v>45230</v>
      </c>
      <c r="B166" s="32"/>
      <c r="C166" s="19" t="s">
        <v>19</v>
      </c>
      <c r="D166" s="6">
        <v>175</v>
      </c>
      <c r="E166" s="6"/>
      <c r="F166" s="77">
        <f>+F165-D166+E166</f>
        <v>805191.29</v>
      </c>
    </row>
    <row r="167" spans="1:6" ht="30" customHeight="1" thickBot="1" x14ac:dyDescent="0.3">
      <c r="A167" s="123" t="str">
        <f>$A$23</f>
        <v>BALANCE AL 31/10/2023</v>
      </c>
      <c r="B167" s="124"/>
      <c r="C167" s="124"/>
      <c r="D167" s="124"/>
      <c r="E167" s="125"/>
      <c r="F167" s="82">
        <f>F165-D166</f>
        <v>805191.29</v>
      </c>
    </row>
    <row r="168" spans="1:6" ht="20.100000000000001" customHeight="1" x14ac:dyDescent="0.25">
      <c r="A168" s="41"/>
      <c r="B168" s="35"/>
      <c r="C168" s="35"/>
      <c r="D168" s="67"/>
      <c r="E168" s="92"/>
      <c r="F168" s="68"/>
    </row>
    <row r="169" spans="1:6" ht="20.100000000000001" customHeight="1" x14ac:dyDescent="0.25">
      <c r="A169" s="41"/>
      <c r="B169" s="35"/>
      <c r="C169" s="35"/>
      <c r="D169" s="67"/>
      <c r="E169" s="92"/>
      <c r="F169" s="68"/>
    </row>
    <row r="170" spans="1:6" ht="20.100000000000001" customHeight="1" x14ac:dyDescent="0.25">
      <c r="A170" s="42"/>
      <c r="C170" s="54"/>
      <c r="D170" s="9"/>
      <c r="E170" s="9"/>
      <c r="F170" s="68"/>
    </row>
    <row r="171" spans="1:6" ht="20.100000000000001" customHeight="1" x14ac:dyDescent="0.25">
      <c r="A171" s="122" t="s">
        <v>10</v>
      </c>
      <c r="B171" s="122"/>
      <c r="E171" s="119" t="s">
        <v>11</v>
      </c>
      <c r="F171" s="119"/>
    </row>
    <row r="172" spans="1:6" ht="20.100000000000001" customHeight="1" x14ac:dyDescent="0.25">
      <c r="A172" s="114" t="s">
        <v>12</v>
      </c>
      <c r="B172" s="114"/>
      <c r="C172" s="55"/>
      <c r="D172" s="25"/>
      <c r="E172" s="120" t="s">
        <v>33</v>
      </c>
      <c r="F172" s="120"/>
    </row>
    <row r="173" spans="1:6" ht="20.100000000000001" customHeight="1" x14ac:dyDescent="0.25">
      <c r="A173" s="117" t="s">
        <v>13</v>
      </c>
      <c r="B173" s="117"/>
      <c r="E173" s="121" t="s">
        <v>14</v>
      </c>
      <c r="F173" s="121"/>
    </row>
    <row r="174" spans="1:6" ht="20.100000000000001" customHeight="1" x14ac:dyDescent="0.25">
      <c r="A174" s="40"/>
      <c r="B174" s="1"/>
      <c r="C174" s="49"/>
    </row>
    <row r="175" spans="1:6" ht="20.100000000000001" customHeight="1" x14ac:dyDescent="0.25">
      <c r="A175" s="40"/>
      <c r="B175" s="1"/>
      <c r="C175" s="119" t="s">
        <v>11</v>
      </c>
      <c r="D175" s="119"/>
    </row>
    <row r="176" spans="1:6" ht="20.100000000000001" customHeight="1" x14ac:dyDescent="0.25">
      <c r="A176" s="40"/>
      <c r="B176" s="1"/>
      <c r="C176" s="120" t="s">
        <v>15</v>
      </c>
      <c r="D176" s="120"/>
    </row>
    <row r="177" spans="1:6" ht="20.100000000000001" customHeight="1" x14ac:dyDescent="0.25">
      <c r="A177" s="40"/>
      <c r="B177" s="1"/>
      <c r="C177" s="121" t="s">
        <v>16</v>
      </c>
      <c r="D177" s="121"/>
    </row>
    <row r="178" spans="1:6" ht="20.100000000000001" customHeight="1" x14ac:dyDescent="0.25">
      <c r="A178" s="40"/>
      <c r="B178" s="1"/>
      <c r="C178" s="120"/>
      <c r="D178" s="120"/>
    </row>
    <row r="179" spans="1:6" ht="20.100000000000001" customHeight="1" x14ac:dyDescent="0.25">
      <c r="A179" s="40"/>
      <c r="B179" s="1"/>
      <c r="C179" s="56"/>
      <c r="D179" s="11"/>
    </row>
    <row r="180" spans="1:6" ht="20.100000000000001" customHeight="1" x14ac:dyDescent="0.25">
      <c r="A180" s="40"/>
      <c r="B180" s="1"/>
      <c r="C180" s="56"/>
      <c r="D180" s="11"/>
    </row>
    <row r="181" spans="1:6" ht="20.100000000000001" customHeight="1" x14ac:dyDescent="0.25"/>
    <row r="182" spans="1:6" ht="20.100000000000001" customHeight="1" x14ac:dyDescent="0.25"/>
    <row r="183" spans="1:6" ht="20.100000000000001" customHeight="1" x14ac:dyDescent="0.25"/>
    <row r="184" spans="1:6" ht="19.5" customHeight="1" x14ac:dyDescent="0.25"/>
    <row r="185" spans="1:6" ht="19.5" customHeight="1" x14ac:dyDescent="0.25"/>
    <row r="186" spans="1:6" ht="20.100000000000001" customHeight="1" x14ac:dyDescent="0.25"/>
    <row r="187" spans="1:6" ht="20.100000000000001" customHeight="1" x14ac:dyDescent="0.25">
      <c r="F187" s="69"/>
    </row>
    <row r="188" spans="1:6" ht="20.100000000000001" customHeight="1" x14ac:dyDescent="0.25">
      <c r="A188" s="117"/>
      <c r="B188" s="117"/>
      <c r="C188" s="117"/>
      <c r="D188" s="117"/>
      <c r="E188" s="117"/>
      <c r="F188" s="117"/>
    </row>
    <row r="189" spans="1:6" ht="20.100000000000001" customHeight="1" x14ac:dyDescent="0.25">
      <c r="A189" s="117"/>
      <c r="B189" s="117"/>
      <c r="C189" s="117"/>
      <c r="D189" s="117"/>
      <c r="E189" s="117"/>
      <c r="F189" s="117"/>
    </row>
    <row r="190" spans="1:6" ht="20.100000000000001" customHeight="1" x14ac:dyDescent="0.25">
      <c r="A190" s="114" t="s">
        <v>0</v>
      </c>
      <c r="B190" s="114"/>
      <c r="C190" s="114"/>
      <c r="D190" s="114"/>
      <c r="E190" s="114"/>
      <c r="F190" s="114"/>
    </row>
    <row r="191" spans="1:6" ht="19.5" customHeight="1" x14ac:dyDescent="0.25">
      <c r="A191" s="115" t="s">
        <v>17</v>
      </c>
      <c r="B191" s="115"/>
      <c r="C191" s="115"/>
      <c r="D191" s="115"/>
      <c r="E191" s="115"/>
      <c r="F191" s="115"/>
    </row>
    <row r="192" spans="1:6" ht="18" customHeight="1" x14ac:dyDescent="0.25">
      <c r="A192" s="115" t="s">
        <v>22</v>
      </c>
      <c r="B192" s="115"/>
      <c r="C192" s="115"/>
      <c r="D192" s="115"/>
      <c r="E192" s="115"/>
      <c r="F192" s="115"/>
    </row>
    <row r="193" spans="1:6" ht="20.25" customHeight="1" x14ac:dyDescent="0.25">
      <c r="A193" s="115" t="str">
        <f>$A$17</f>
        <v>DEL 01 AL 31 DE OCTUBRE DE 2023</v>
      </c>
      <c r="B193" s="115"/>
      <c r="C193" s="115"/>
      <c r="D193" s="115"/>
      <c r="E193" s="115"/>
      <c r="F193" s="115"/>
    </row>
    <row r="194" spans="1:6" ht="18" customHeight="1" thickBot="1" x14ac:dyDescent="0.3">
      <c r="A194" s="116" t="s">
        <v>3</v>
      </c>
      <c r="B194" s="116"/>
      <c r="C194" s="116"/>
      <c r="D194" s="116"/>
      <c r="E194" s="116"/>
      <c r="F194" s="116"/>
    </row>
    <row r="195" spans="1:6" ht="30" customHeight="1" x14ac:dyDescent="0.25">
      <c r="A195" s="15" t="s">
        <v>4</v>
      </c>
      <c r="B195" s="16" t="s">
        <v>5</v>
      </c>
      <c r="C195" s="51" t="s">
        <v>6</v>
      </c>
      <c r="D195" s="18" t="s">
        <v>7</v>
      </c>
      <c r="E195" s="18" t="s">
        <v>8</v>
      </c>
      <c r="F195" s="80" t="s">
        <v>9</v>
      </c>
    </row>
    <row r="196" spans="1:6" ht="30" customHeight="1" x14ac:dyDescent="0.25">
      <c r="A196" s="130" t="str">
        <f>$A$20</f>
        <v>BALANCE INICIAL</v>
      </c>
      <c r="B196" s="131"/>
      <c r="C196" s="131"/>
      <c r="D196" s="131"/>
      <c r="E196" s="132"/>
      <c r="F196" s="81">
        <v>7467.26</v>
      </c>
    </row>
    <row r="197" spans="1:6" ht="30" customHeight="1" x14ac:dyDescent="0.25">
      <c r="A197" s="36"/>
      <c r="B197" s="32"/>
      <c r="C197" s="31"/>
      <c r="D197" s="6">
        <v>0</v>
      </c>
      <c r="E197" s="6">
        <v>0</v>
      </c>
      <c r="F197" s="83">
        <f>F196-D197+E197</f>
        <v>7467.26</v>
      </c>
    </row>
    <row r="198" spans="1:6" ht="30" customHeight="1" thickBot="1" x14ac:dyDescent="0.3">
      <c r="A198" s="123" t="str">
        <f>$A$23</f>
        <v>BALANCE AL 31/10/2023</v>
      </c>
      <c r="B198" s="124"/>
      <c r="C198" s="124"/>
      <c r="D198" s="124"/>
      <c r="E198" s="125"/>
      <c r="F198" s="84">
        <f>F197</f>
        <v>7467.26</v>
      </c>
    </row>
    <row r="199" spans="1:6" ht="20.100000000000001" customHeight="1" x14ac:dyDescent="0.25">
      <c r="A199" s="42"/>
      <c r="C199" s="48"/>
      <c r="D199" s="9"/>
      <c r="E199" s="9"/>
      <c r="F199" s="70"/>
    </row>
    <row r="200" spans="1:6" ht="20.100000000000001" customHeight="1" x14ac:dyDescent="0.25">
      <c r="A200" s="42"/>
      <c r="C200" s="48"/>
      <c r="D200" s="9"/>
      <c r="E200" s="9"/>
      <c r="F200" s="70"/>
    </row>
    <row r="201" spans="1:6" ht="20.100000000000001" customHeight="1" x14ac:dyDescent="0.25">
      <c r="E201" s="24"/>
      <c r="F201" s="71"/>
    </row>
    <row r="202" spans="1:6" ht="20.100000000000001" customHeight="1" x14ac:dyDescent="0.25">
      <c r="A202" s="122" t="s">
        <v>10</v>
      </c>
      <c r="B202" s="122"/>
      <c r="E202" s="119" t="s">
        <v>11</v>
      </c>
      <c r="F202" s="119"/>
    </row>
    <row r="203" spans="1:6" ht="20.100000000000001" customHeight="1" x14ac:dyDescent="0.25">
      <c r="A203" s="114" t="s">
        <v>12</v>
      </c>
      <c r="B203" s="114"/>
      <c r="C203" s="55"/>
      <c r="D203" s="25"/>
      <c r="E203" s="120" t="s">
        <v>33</v>
      </c>
      <c r="F203" s="120"/>
    </row>
    <row r="204" spans="1:6" ht="20.100000000000001" customHeight="1" x14ac:dyDescent="0.25">
      <c r="A204" s="117" t="s">
        <v>13</v>
      </c>
      <c r="B204" s="117"/>
      <c r="E204" s="121" t="s">
        <v>14</v>
      </c>
      <c r="F204" s="121"/>
    </row>
    <row r="205" spans="1:6" ht="20.100000000000001" customHeight="1" x14ac:dyDescent="0.25">
      <c r="A205" s="117"/>
      <c r="B205" s="117"/>
      <c r="E205" s="129"/>
      <c r="F205" s="129"/>
    </row>
    <row r="206" spans="1:6" ht="15.75" customHeight="1" x14ac:dyDescent="0.25">
      <c r="A206" s="40"/>
      <c r="B206" s="1"/>
      <c r="C206" s="49"/>
    </row>
    <row r="207" spans="1:6" ht="15.75" customHeight="1" x14ac:dyDescent="0.25">
      <c r="A207" s="40"/>
      <c r="B207" s="1"/>
      <c r="C207" s="119" t="s">
        <v>11</v>
      </c>
      <c r="D207" s="119"/>
    </row>
    <row r="208" spans="1:6" ht="15.75" customHeight="1" x14ac:dyDescent="0.25">
      <c r="A208" s="40"/>
      <c r="B208" s="1"/>
      <c r="C208" s="120" t="s">
        <v>15</v>
      </c>
      <c r="D208" s="120"/>
    </row>
    <row r="209" spans="1:6" ht="15.75" customHeight="1" x14ac:dyDescent="0.25">
      <c r="A209" s="40"/>
      <c r="B209" s="1"/>
      <c r="C209" s="121" t="s">
        <v>16</v>
      </c>
      <c r="D209" s="121"/>
    </row>
    <row r="210" spans="1:6" ht="15.75" customHeight="1" x14ac:dyDescent="0.25">
      <c r="A210" s="40"/>
      <c r="B210" s="1"/>
      <c r="C210" s="50"/>
    </row>
    <row r="211" spans="1:6" ht="14.25" customHeight="1" x14ac:dyDescent="0.25">
      <c r="A211" s="40"/>
      <c r="B211" s="1"/>
      <c r="C211" s="50"/>
    </row>
    <row r="212" spans="1:6" ht="17.25" customHeight="1" x14ac:dyDescent="0.25">
      <c r="A212" s="40"/>
      <c r="B212" s="1"/>
      <c r="C212" s="50"/>
    </row>
    <row r="213" spans="1:6" ht="17.25" customHeight="1" x14ac:dyDescent="0.25">
      <c r="A213" s="40"/>
      <c r="B213" s="1"/>
      <c r="C213" s="50"/>
    </row>
    <row r="214" spans="1:6" ht="17.25" customHeight="1" x14ac:dyDescent="0.25">
      <c r="A214" s="40"/>
      <c r="B214" s="1"/>
      <c r="C214" s="50"/>
    </row>
    <row r="215" spans="1:6" ht="17.25" customHeight="1" x14ac:dyDescent="0.25">
      <c r="A215" s="40"/>
      <c r="B215" s="1"/>
      <c r="C215" s="50"/>
    </row>
    <row r="216" spans="1:6" ht="17.25" customHeight="1" x14ac:dyDescent="0.25">
      <c r="A216" s="40"/>
      <c r="B216" s="1"/>
      <c r="C216" s="50"/>
    </row>
    <row r="217" spans="1:6" ht="17.25" customHeight="1" x14ac:dyDescent="0.25">
      <c r="A217" s="40"/>
      <c r="B217" s="1"/>
      <c r="C217" s="120"/>
      <c r="D217" s="120"/>
    </row>
    <row r="218" spans="1:6" ht="17.25" customHeight="1" x14ac:dyDescent="0.25">
      <c r="A218" s="40"/>
      <c r="B218" s="1"/>
      <c r="C218" s="57"/>
      <c r="D218" s="11"/>
    </row>
    <row r="219" spans="1:6" ht="17.25" customHeight="1" x14ac:dyDescent="0.25">
      <c r="A219" s="40"/>
      <c r="B219" s="1"/>
      <c r="C219" s="57"/>
      <c r="D219" s="11"/>
    </row>
    <row r="220" spans="1:6" ht="17.25" customHeight="1" x14ac:dyDescent="0.25">
      <c r="A220" s="40"/>
      <c r="B220" s="1"/>
      <c r="C220" s="57"/>
      <c r="D220" s="11"/>
    </row>
    <row r="221" spans="1:6" ht="17.25" customHeight="1" x14ac:dyDescent="0.25">
      <c r="A221" s="40"/>
      <c r="B221" s="1"/>
      <c r="C221" s="57"/>
      <c r="D221" s="11"/>
    </row>
    <row r="222" spans="1:6" ht="17.25" customHeight="1" x14ac:dyDescent="0.25">
      <c r="A222" s="40"/>
      <c r="B222" s="1"/>
      <c r="C222" s="57"/>
      <c r="D222" s="11"/>
    </row>
    <row r="223" spans="1:6" x14ac:dyDescent="0.25">
      <c r="A223" s="40"/>
      <c r="B223" s="1"/>
      <c r="C223" s="57"/>
      <c r="D223" s="11"/>
    </row>
    <row r="224" spans="1:6" x14ac:dyDescent="0.25">
      <c r="C224" s="58"/>
      <c r="F224" s="64"/>
    </row>
    <row r="225" spans="1:6" x14ac:dyDescent="0.25">
      <c r="C225" s="58"/>
      <c r="F225" s="64"/>
    </row>
    <row r="226" spans="1:6" x14ac:dyDescent="0.25">
      <c r="C226" s="58"/>
      <c r="F226" s="64"/>
    </row>
    <row r="227" spans="1:6" ht="20.100000000000001" customHeight="1" x14ac:dyDescent="0.25">
      <c r="A227" s="114" t="s">
        <v>20</v>
      </c>
      <c r="B227" s="114"/>
      <c r="C227" s="114"/>
      <c r="D227" s="114"/>
      <c r="E227" s="114"/>
      <c r="F227" s="114"/>
    </row>
    <row r="228" spans="1:6" ht="20.100000000000001" customHeight="1" x14ac:dyDescent="0.25">
      <c r="A228" s="115" t="s">
        <v>17</v>
      </c>
      <c r="B228" s="115"/>
      <c r="C228" s="115"/>
      <c r="D228" s="115"/>
      <c r="E228" s="115"/>
      <c r="F228" s="115"/>
    </row>
    <row r="229" spans="1:6" ht="20.100000000000001" customHeight="1" x14ac:dyDescent="0.25">
      <c r="A229" s="115" t="s">
        <v>23</v>
      </c>
      <c r="B229" s="115"/>
      <c r="C229" s="115"/>
      <c r="D229" s="115"/>
      <c r="E229" s="115"/>
      <c r="F229" s="115"/>
    </row>
    <row r="230" spans="1:6" ht="20.100000000000001" customHeight="1" x14ac:dyDescent="0.25">
      <c r="A230" s="115" t="str">
        <f>$A$17</f>
        <v>DEL 01 AL 31 DE OCTUBRE DE 2023</v>
      </c>
      <c r="B230" s="115"/>
      <c r="C230" s="115"/>
      <c r="D230" s="115"/>
      <c r="E230" s="115"/>
      <c r="F230" s="115"/>
    </row>
    <row r="231" spans="1:6" ht="20.100000000000001" customHeight="1" thickBot="1" x14ac:dyDescent="0.3">
      <c r="A231" s="116" t="s">
        <v>3</v>
      </c>
      <c r="B231" s="116"/>
      <c r="C231" s="116"/>
      <c r="D231" s="116"/>
      <c r="E231" s="116"/>
      <c r="F231" s="116"/>
    </row>
    <row r="232" spans="1:6" ht="30" customHeight="1" x14ac:dyDescent="0.25">
      <c r="A232" s="15" t="s">
        <v>4</v>
      </c>
      <c r="B232" s="16" t="s">
        <v>5</v>
      </c>
      <c r="C232" s="51" t="s">
        <v>6</v>
      </c>
      <c r="D232" s="18" t="s">
        <v>7</v>
      </c>
      <c r="E232" s="18" t="s">
        <v>8</v>
      </c>
      <c r="F232" s="79" t="s">
        <v>9</v>
      </c>
    </row>
    <row r="233" spans="1:6" ht="30" customHeight="1" x14ac:dyDescent="0.25">
      <c r="A233" s="130" t="str">
        <f>$A$20</f>
        <v>BALANCE INICIAL</v>
      </c>
      <c r="B233" s="131"/>
      <c r="C233" s="131"/>
      <c r="D233" s="131"/>
      <c r="E233" s="132"/>
      <c r="F233" s="88">
        <v>294549.24</v>
      </c>
    </row>
    <row r="234" spans="1:6" ht="30" customHeight="1" x14ac:dyDescent="0.25">
      <c r="A234" s="36"/>
      <c r="B234" s="32"/>
      <c r="C234" s="31"/>
      <c r="D234" s="6">
        <v>0</v>
      </c>
      <c r="E234" s="6">
        <v>0</v>
      </c>
      <c r="F234" s="83">
        <f>F233-D234+E234</f>
        <v>294549.24</v>
      </c>
    </row>
    <row r="235" spans="1:6" ht="30" customHeight="1" thickBot="1" x14ac:dyDescent="0.3">
      <c r="A235" s="123" t="str">
        <f>$A$23</f>
        <v>BALANCE AL 31/10/2023</v>
      </c>
      <c r="B235" s="124"/>
      <c r="C235" s="124"/>
      <c r="D235" s="124"/>
      <c r="E235" s="125"/>
      <c r="F235" s="84">
        <f>F234</f>
        <v>294549.24</v>
      </c>
    </row>
    <row r="236" spans="1:6" ht="17.25" customHeight="1" x14ac:dyDescent="0.25">
      <c r="A236" s="42"/>
      <c r="C236" s="48"/>
      <c r="D236" s="9"/>
      <c r="E236" s="9"/>
      <c r="F236" s="70"/>
    </row>
    <row r="237" spans="1:6" ht="17.25" customHeight="1" x14ac:dyDescent="0.25">
      <c r="A237" s="42"/>
      <c r="C237" s="48"/>
      <c r="D237" s="9"/>
      <c r="E237" s="9"/>
      <c r="F237" s="70"/>
    </row>
    <row r="238" spans="1:6" ht="17.25" customHeight="1" x14ac:dyDescent="0.25">
      <c r="C238" s="48"/>
      <c r="D238" s="9"/>
      <c r="E238" s="9"/>
      <c r="F238" s="9"/>
    </row>
    <row r="239" spans="1:6" ht="17.25" customHeight="1" x14ac:dyDescent="0.25">
      <c r="A239" s="122" t="s">
        <v>10</v>
      </c>
      <c r="B239" s="122"/>
      <c r="D239" s="119" t="s">
        <v>11</v>
      </c>
      <c r="E239" s="119"/>
      <c r="F239" s="119"/>
    </row>
    <row r="240" spans="1:6" ht="17.25" customHeight="1" x14ac:dyDescent="0.25">
      <c r="A240" s="114" t="s">
        <v>12</v>
      </c>
      <c r="B240" s="114"/>
      <c r="D240" s="133" t="s">
        <v>33</v>
      </c>
      <c r="E240" s="133"/>
      <c r="F240" s="133"/>
    </row>
    <row r="241" spans="1:6" ht="18" customHeight="1" x14ac:dyDescent="0.25">
      <c r="A241" s="117" t="s">
        <v>13</v>
      </c>
      <c r="B241" s="117"/>
      <c r="C241" s="55"/>
      <c r="D241" s="121" t="s">
        <v>14</v>
      </c>
      <c r="E241" s="121"/>
      <c r="F241" s="121"/>
    </row>
    <row r="242" spans="1:6" ht="18" customHeight="1" x14ac:dyDescent="0.25">
      <c r="A242" s="117"/>
      <c r="B242" s="117"/>
    </row>
    <row r="243" spans="1:6" ht="18" customHeight="1" x14ac:dyDescent="0.25">
      <c r="A243" s="40"/>
      <c r="B243" s="1"/>
      <c r="C243" s="49"/>
    </row>
    <row r="244" spans="1:6" ht="18" customHeight="1" x14ac:dyDescent="0.25">
      <c r="C244" s="119" t="s">
        <v>11</v>
      </c>
      <c r="D244" s="119"/>
    </row>
    <row r="245" spans="1:6" ht="18" customHeight="1" x14ac:dyDescent="0.25">
      <c r="C245" s="120" t="s">
        <v>15</v>
      </c>
      <c r="D245" s="120"/>
    </row>
    <row r="246" spans="1:6" ht="18" customHeight="1" x14ac:dyDescent="0.25">
      <c r="C246" s="121" t="s">
        <v>16</v>
      </c>
      <c r="D246" s="121"/>
    </row>
    <row r="247" spans="1:6" ht="19.899999999999999" customHeight="1" x14ac:dyDescent="0.25">
      <c r="C247" s="49"/>
    </row>
    <row r="248" spans="1:6" ht="19.899999999999999" customHeight="1" x14ac:dyDescent="0.25">
      <c r="C248" s="49"/>
    </row>
    <row r="249" spans="1:6" ht="20.100000000000001" customHeight="1" x14ac:dyDescent="0.25">
      <c r="C249" s="49"/>
    </row>
    <row r="250" spans="1:6" ht="20.100000000000001" customHeight="1" x14ac:dyDescent="0.25">
      <c r="C250" s="49"/>
    </row>
    <row r="251" spans="1:6" ht="20.100000000000001" customHeight="1" x14ac:dyDescent="0.25">
      <c r="C251" s="49"/>
    </row>
    <row r="252" spans="1:6" ht="20.100000000000001" customHeight="1" x14ac:dyDescent="0.25">
      <c r="C252" s="49"/>
    </row>
    <row r="253" spans="1:6" ht="20.100000000000001" customHeight="1" x14ac:dyDescent="0.25">
      <c r="C253" s="49"/>
    </row>
    <row r="254" spans="1:6" ht="20.100000000000001" customHeight="1" x14ac:dyDescent="0.25">
      <c r="C254" s="49"/>
    </row>
    <row r="255" spans="1:6" ht="20.100000000000001" customHeight="1" x14ac:dyDescent="0.25">
      <c r="C255" s="49"/>
    </row>
    <row r="256" spans="1:6" ht="20.100000000000001" customHeight="1" x14ac:dyDescent="0.25">
      <c r="C256" s="49"/>
    </row>
    <row r="257" spans="3:6" ht="20.100000000000001" customHeight="1" x14ac:dyDescent="0.25">
      <c r="C257" s="49"/>
    </row>
    <row r="258" spans="3:6" ht="19.899999999999999" customHeight="1" x14ac:dyDescent="0.25">
      <c r="C258" s="49"/>
    </row>
    <row r="259" spans="3:6" ht="19.899999999999999" customHeight="1" x14ac:dyDescent="0.25">
      <c r="C259" s="49"/>
    </row>
    <row r="260" spans="3:6" ht="19.899999999999999" customHeight="1" x14ac:dyDescent="0.25">
      <c r="C260" s="49"/>
    </row>
    <row r="261" spans="3:6" ht="19.899999999999999" customHeight="1" x14ac:dyDescent="0.25">
      <c r="C261" s="49"/>
    </row>
    <row r="262" spans="3:6" ht="19.899999999999999" customHeight="1" x14ac:dyDescent="0.25">
      <c r="C262" s="49"/>
    </row>
    <row r="263" spans="3:6" ht="19.899999999999999" customHeight="1" x14ac:dyDescent="0.25">
      <c r="C263" s="49"/>
    </row>
    <row r="264" spans="3:6" ht="19.899999999999999" customHeight="1" x14ac:dyDescent="0.25">
      <c r="F264" s="64"/>
    </row>
    <row r="265" spans="3:6" ht="19.899999999999999" customHeight="1" x14ac:dyDescent="0.25">
      <c r="C265" s="58"/>
      <c r="F265" s="64"/>
    </row>
    <row r="266" spans="3:6" ht="19.899999999999999" customHeight="1" x14ac:dyDescent="0.25">
      <c r="C266" s="58"/>
      <c r="F266" s="64"/>
    </row>
    <row r="267" spans="3:6" ht="19.899999999999999" customHeight="1" x14ac:dyDescent="0.25">
      <c r="C267" s="58"/>
      <c r="F267" s="64"/>
    </row>
    <row r="268" spans="3:6" ht="19.899999999999999" customHeight="1" x14ac:dyDescent="0.25">
      <c r="C268" s="58"/>
      <c r="F268" s="64"/>
    </row>
    <row r="269" spans="3:6" ht="19.899999999999999" customHeight="1" x14ac:dyDescent="0.25">
      <c r="C269" s="58"/>
      <c r="F269" s="64"/>
    </row>
    <row r="270" spans="3:6" ht="19.899999999999999" customHeight="1" x14ac:dyDescent="0.25">
      <c r="C270" s="58"/>
      <c r="F270" s="64"/>
    </row>
    <row r="271" spans="3:6" ht="19.899999999999999" customHeight="1" x14ac:dyDescent="0.25">
      <c r="C271" s="58"/>
      <c r="F271" s="64"/>
    </row>
    <row r="272" spans="3:6" ht="19.899999999999999" customHeight="1" x14ac:dyDescent="0.25">
      <c r="C272" s="58"/>
      <c r="F272" s="64"/>
    </row>
    <row r="273" spans="1:6" ht="19.899999999999999" customHeight="1" x14ac:dyDescent="0.25">
      <c r="A273" s="114" t="s">
        <v>0</v>
      </c>
      <c r="B273" s="114"/>
      <c r="C273" s="114"/>
      <c r="D273" s="114"/>
      <c r="E273" s="114"/>
      <c r="F273" s="114"/>
    </row>
    <row r="274" spans="1:6" ht="19.899999999999999" customHeight="1" x14ac:dyDescent="0.25">
      <c r="A274" s="115" t="s">
        <v>17</v>
      </c>
      <c r="B274" s="115"/>
      <c r="C274" s="115"/>
      <c r="D274" s="115"/>
      <c r="E274" s="115"/>
      <c r="F274" s="115"/>
    </row>
    <row r="275" spans="1:6" ht="19.899999999999999" customHeight="1" x14ac:dyDescent="0.25">
      <c r="A275" s="115" t="s">
        <v>24</v>
      </c>
      <c r="B275" s="115"/>
      <c r="C275" s="115"/>
      <c r="D275" s="115"/>
      <c r="E275" s="115"/>
      <c r="F275" s="115"/>
    </row>
    <row r="276" spans="1:6" ht="19.899999999999999" customHeight="1" x14ac:dyDescent="0.25">
      <c r="A276" s="115" t="str">
        <f>$A$17</f>
        <v>DEL 01 AL 31 DE OCTUBRE DE 2023</v>
      </c>
      <c r="B276" s="115"/>
      <c r="C276" s="115"/>
      <c r="D276" s="115"/>
      <c r="E276" s="115"/>
      <c r="F276" s="115"/>
    </row>
    <row r="277" spans="1:6" ht="19.899999999999999" customHeight="1" thickBot="1" x14ac:dyDescent="0.3">
      <c r="A277" s="115" t="s">
        <v>3</v>
      </c>
      <c r="B277" s="115"/>
      <c r="C277" s="115"/>
      <c r="D277" s="115"/>
      <c r="E277" s="115"/>
      <c r="F277" s="115"/>
    </row>
    <row r="278" spans="1:6" ht="30" customHeight="1" x14ac:dyDescent="0.25">
      <c r="A278" s="15" t="s">
        <v>4</v>
      </c>
      <c r="B278" s="16" t="s">
        <v>5</v>
      </c>
      <c r="C278" s="51" t="s">
        <v>6</v>
      </c>
      <c r="D278" s="18" t="s">
        <v>7</v>
      </c>
      <c r="E278" s="18" t="s">
        <v>8</v>
      </c>
      <c r="F278" s="79" t="s">
        <v>9</v>
      </c>
    </row>
    <row r="279" spans="1:6" ht="30" customHeight="1" x14ac:dyDescent="0.25">
      <c r="A279" s="130" t="str">
        <f>$A$20</f>
        <v>BALANCE INICIAL</v>
      </c>
      <c r="B279" s="131"/>
      <c r="C279" s="131"/>
      <c r="D279" s="131"/>
      <c r="E279" s="132"/>
      <c r="F279" s="81">
        <v>0</v>
      </c>
    </row>
    <row r="280" spans="1:6" ht="30" customHeight="1" x14ac:dyDescent="0.25">
      <c r="A280" s="43"/>
      <c r="B280" s="32"/>
      <c r="C280" s="31"/>
      <c r="D280" s="6">
        <v>0</v>
      </c>
      <c r="E280" s="6">
        <v>0</v>
      </c>
      <c r="F280" s="83">
        <f>+F279-D280+E280</f>
        <v>0</v>
      </c>
    </row>
    <row r="281" spans="1:6" ht="30" customHeight="1" thickBot="1" x14ac:dyDescent="0.3">
      <c r="A281" s="123" t="str">
        <f>$A$23</f>
        <v>BALANCE AL 31/10/2023</v>
      </c>
      <c r="B281" s="124"/>
      <c r="C281" s="124"/>
      <c r="D281" s="124"/>
      <c r="E281" s="125"/>
      <c r="F281" s="84">
        <f>F280</f>
        <v>0</v>
      </c>
    </row>
    <row r="282" spans="1:6" ht="18" customHeight="1" x14ac:dyDescent="0.25">
      <c r="A282" s="42"/>
      <c r="C282" s="48"/>
      <c r="D282" s="9"/>
      <c r="E282" s="9"/>
      <c r="F282" s="69"/>
    </row>
    <row r="283" spans="1:6" ht="18" customHeight="1" x14ac:dyDescent="0.25">
      <c r="A283" s="42"/>
      <c r="C283" s="48"/>
      <c r="D283" s="9"/>
      <c r="E283" s="9"/>
      <c r="F283" s="69"/>
    </row>
    <row r="284" spans="1:6" ht="18" customHeight="1" x14ac:dyDescent="0.25"/>
    <row r="285" spans="1:6" ht="20.100000000000001" customHeight="1" x14ac:dyDescent="0.25">
      <c r="D285" s="9"/>
      <c r="E285" s="9"/>
      <c r="F285" s="9"/>
    </row>
    <row r="286" spans="1:6" ht="20.100000000000001" customHeight="1" x14ac:dyDescent="0.25">
      <c r="A286" s="122" t="s">
        <v>10</v>
      </c>
      <c r="B286" s="122"/>
      <c r="D286" s="119" t="s">
        <v>11</v>
      </c>
      <c r="E286" s="119"/>
      <c r="F286" s="119"/>
    </row>
    <row r="287" spans="1:6" ht="20.100000000000001" customHeight="1" x14ac:dyDescent="0.25">
      <c r="A287" s="114" t="s">
        <v>12</v>
      </c>
      <c r="B287" s="114"/>
      <c r="D287" s="120" t="s">
        <v>33</v>
      </c>
      <c r="E287" s="120"/>
      <c r="F287" s="120"/>
    </row>
    <row r="288" spans="1:6" ht="20.100000000000001" customHeight="1" x14ac:dyDescent="0.25">
      <c r="A288" s="117" t="s">
        <v>13</v>
      </c>
      <c r="B288" s="117"/>
      <c r="D288" s="121" t="s">
        <v>14</v>
      </c>
      <c r="E288" s="121"/>
      <c r="F288" s="121"/>
    </row>
    <row r="289" spans="1:4" ht="20.100000000000001" customHeight="1" x14ac:dyDescent="0.25">
      <c r="A289" s="40"/>
      <c r="B289" s="1"/>
    </row>
    <row r="290" spans="1:4" ht="20.100000000000001" customHeight="1" x14ac:dyDescent="0.25">
      <c r="A290" s="40"/>
      <c r="B290" s="1"/>
    </row>
    <row r="291" spans="1:4" ht="20.100000000000001" customHeight="1" x14ac:dyDescent="0.25">
      <c r="A291" s="40"/>
      <c r="B291" s="1"/>
      <c r="C291" s="49"/>
    </row>
    <row r="292" spans="1:4" ht="20.100000000000001" customHeight="1" x14ac:dyDescent="0.25">
      <c r="C292" s="119" t="s">
        <v>11</v>
      </c>
      <c r="D292" s="119"/>
    </row>
    <row r="293" spans="1:4" ht="20.100000000000001" customHeight="1" x14ac:dyDescent="0.25">
      <c r="C293" s="120" t="s">
        <v>15</v>
      </c>
      <c r="D293" s="120"/>
    </row>
    <row r="294" spans="1:4" ht="20.100000000000001" customHeight="1" x14ac:dyDescent="0.25">
      <c r="C294" s="121" t="s">
        <v>16</v>
      </c>
      <c r="D294" s="121"/>
    </row>
    <row r="295" spans="1:4" ht="20.100000000000001" customHeight="1" x14ac:dyDescent="0.25">
      <c r="C295" s="13"/>
      <c r="D295" s="13"/>
    </row>
    <row r="296" spans="1:4" ht="20.100000000000001" customHeight="1" x14ac:dyDescent="0.25">
      <c r="C296" s="13"/>
      <c r="D296" s="13"/>
    </row>
    <row r="297" spans="1:4" ht="20.100000000000001" customHeight="1" x14ac:dyDescent="0.25">
      <c r="C297" s="13"/>
      <c r="D297" s="13"/>
    </row>
    <row r="298" spans="1:4" ht="20.100000000000001" customHeight="1" x14ac:dyDescent="0.25">
      <c r="C298" s="13"/>
      <c r="D298" s="13"/>
    </row>
    <row r="299" spans="1:4" ht="20.100000000000001" customHeight="1" x14ac:dyDescent="0.25">
      <c r="C299" s="13"/>
      <c r="D299" s="13"/>
    </row>
    <row r="300" spans="1:4" ht="19.5" customHeight="1" x14ac:dyDescent="0.25">
      <c r="C300" s="13"/>
      <c r="D300" s="13"/>
    </row>
    <row r="301" spans="1:4" ht="19.5" customHeight="1" x14ac:dyDescent="0.25">
      <c r="C301" s="13"/>
      <c r="D301" s="13"/>
    </row>
    <row r="302" spans="1:4" ht="19.5" customHeight="1" x14ac:dyDescent="0.25">
      <c r="C302" s="13"/>
      <c r="D302" s="13"/>
    </row>
    <row r="303" spans="1:4" ht="19.5" customHeight="1" x14ac:dyDescent="0.25">
      <c r="C303" s="13"/>
      <c r="D303" s="13"/>
    </row>
    <row r="304" spans="1:4" ht="19.5" customHeight="1" x14ac:dyDescent="0.25">
      <c r="C304" s="13"/>
      <c r="D304" s="13"/>
    </row>
    <row r="305" spans="3:4" ht="19.5" customHeight="1" x14ac:dyDescent="0.25">
      <c r="C305" s="13"/>
      <c r="D305" s="13"/>
    </row>
    <row r="306" spans="3:4" ht="19.5" customHeight="1" x14ac:dyDescent="0.25">
      <c r="C306" s="13"/>
      <c r="D306" s="13"/>
    </row>
    <row r="307" spans="3:4" ht="19.5" customHeight="1" x14ac:dyDescent="0.25">
      <c r="C307" s="13"/>
      <c r="D307" s="13"/>
    </row>
    <row r="308" spans="3:4" ht="20.100000000000001" customHeight="1" x14ac:dyDescent="0.25">
      <c r="C308" s="13"/>
      <c r="D308" s="13"/>
    </row>
    <row r="309" spans="3:4" ht="20.100000000000001" customHeight="1" x14ac:dyDescent="0.25">
      <c r="C309" s="13"/>
      <c r="D309" s="13"/>
    </row>
    <row r="310" spans="3:4" ht="20.100000000000001" customHeight="1" x14ac:dyDescent="0.25">
      <c r="C310" s="13"/>
      <c r="D310" s="13"/>
    </row>
    <row r="311" spans="3:4" ht="20.100000000000001" customHeight="1" x14ac:dyDescent="0.25">
      <c r="C311" s="13"/>
      <c r="D311" s="13"/>
    </row>
    <row r="312" spans="3:4" ht="20.100000000000001" customHeight="1" x14ac:dyDescent="0.25">
      <c r="C312" s="13"/>
      <c r="D312" s="13"/>
    </row>
    <row r="313" spans="3:4" ht="19.5" customHeight="1" x14ac:dyDescent="0.25">
      <c r="C313" s="13"/>
      <c r="D313" s="13"/>
    </row>
    <row r="314" spans="3:4" ht="19.5" customHeight="1" x14ac:dyDescent="0.25">
      <c r="C314" s="13"/>
      <c r="D314" s="13"/>
    </row>
    <row r="315" spans="3:4" ht="19.5" customHeight="1" x14ac:dyDescent="0.25">
      <c r="C315" s="13"/>
      <c r="D315" s="13"/>
    </row>
    <row r="316" spans="3:4" ht="20.100000000000001" customHeight="1" x14ac:dyDescent="0.25">
      <c r="C316" s="13"/>
      <c r="D316" s="13"/>
    </row>
    <row r="317" spans="3:4" ht="20.100000000000001" customHeight="1" x14ac:dyDescent="0.25">
      <c r="C317" s="13"/>
      <c r="D317" s="13"/>
    </row>
    <row r="318" spans="3:4" ht="20.100000000000001" customHeight="1" x14ac:dyDescent="0.25">
      <c r="C318" s="13"/>
      <c r="D318" s="13"/>
    </row>
    <row r="319" spans="3:4" ht="19.899999999999999" customHeight="1" x14ac:dyDescent="0.25">
      <c r="C319" s="49"/>
    </row>
    <row r="320" spans="3:4" ht="19.899999999999999" customHeight="1" x14ac:dyDescent="0.25">
      <c r="C320" s="49"/>
    </row>
    <row r="321" spans="1:6" ht="19.899999999999999" customHeight="1" x14ac:dyDescent="0.25">
      <c r="C321" s="49"/>
    </row>
    <row r="322" spans="1:6" ht="19.899999999999999" customHeight="1" x14ac:dyDescent="0.25">
      <c r="C322" s="49"/>
    </row>
    <row r="323" spans="1:6" ht="19.899999999999999" customHeight="1" x14ac:dyDescent="0.25">
      <c r="C323" s="49"/>
    </row>
    <row r="324" spans="1:6" ht="19.899999999999999" customHeight="1" x14ac:dyDescent="0.25">
      <c r="C324" s="58"/>
      <c r="F324" s="64"/>
    </row>
    <row r="325" spans="1:6" ht="19.899999999999999" customHeight="1" x14ac:dyDescent="0.25">
      <c r="C325" s="58"/>
      <c r="F325" s="64"/>
    </row>
    <row r="326" spans="1:6" ht="19.899999999999999" customHeight="1" x14ac:dyDescent="0.25">
      <c r="C326" s="58"/>
      <c r="F326" s="64"/>
    </row>
    <row r="327" spans="1:6" ht="19.899999999999999" customHeight="1" x14ac:dyDescent="0.25">
      <c r="C327" s="58"/>
      <c r="F327" s="64"/>
    </row>
    <row r="328" spans="1:6" ht="19.899999999999999" customHeight="1" x14ac:dyDescent="0.25">
      <c r="C328" s="58"/>
      <c r="F328" s="64"/>
    </row>
    <row r="329" spans="1:6" ht="19.899999999999999" customHeight="1" x14ac:dyDescent="0.25">
      <c r="C329" s="58"/>
      <c r="F329" s="64"/>
    </row>
    <row r="330" spans="1:6" x14ac:dyDescent="0.25">
      <c r="C330" s="58"/>
      <c r="F330" s="64"/>
    </row>
    <row r="331" spans="1:6" ht="17.25" customHeight="1" x14ac:dyDescent="0.25">
      <c r="C331" s="58"/>
      <c r="F331" s="72"/>
    </row>
    <row r="332" spans="1:6" x14ac:dyDescent="0.25">
      <c r="C332" s="58"/>
      <c r="D332" s="68"/>
      <c r="E332" s="68"/>
      <c r="F332" s="72"/>
    </row>
    <row r="333" spans="1:6" ht="20.100000000000001" customHeight="1" x14ac:dyDescent="0.25">
      <c r="A333" s="114" t="s">
        <v>20</v>
      </c>
      <c r="B333" s="114"/>
      <c r="C333" s="114"/>
      <c r="D333" s="114"/>
      <c r="E333" s="114"/>
      <c r="F333" s="114"/>
    </row>
    <row r="334" spans="1:6" ht="20.100000000000001" customHeight="1" x14ac:dyDescent="0.25">
      <c r="A334" s="115" t="s">
        <v>17</v>
      </c>
      <c r="B334" s="115"/>
      <c r="C334" s="115"/>
      <c r="D334" s="115"/>
      <c r="E334" s="115"/>
      <c r="F334" s="115"/>
    </row>
    <row r="335" spans="1:6" ht="20.100000000000001" customHeight="1" x14ac:dyDescent="0.25">
      <c r="A335" s="115" t="s">
        <v>25</v>
      </c>
      <c r="B335" s="115"/>
      <c r="C335" s="115"/>
      <c r="D335" s="115"/>
      <c r="E335" s="115"/>
      <c r="F335" s="115"/>
    </row>
    <row r="336" spans="1:6" ht="20.100000000000001" customHeight="1" x14ac:dyDescent="0.25">
      <c r="A336" s="115" t="str">
        <f>$A$17</f>
        <v>DEL 01 AL 31 DE OCTUBRE DE 2023</v>
      </c>
      <c r="B336" s="115"/>
      <c r="C336" s="115"/>
      <c r="D336" s="115"/>
      <c r="E336" s="115"/>
      <c r="F336" s="115"/>
    </row>
    <row r="337" spans="1:6" ht="20.100000000000001" customHeight="1" thickBot="1" x14ac:dyDescent="0.3">
      <c r="A337" s="116" t="s">
        <v>3</v>
      </c>
      <c r="B337" s="116"/>
      <c r="C337" s="116"/>
      <c r="D337" s="116"/>
      <c r="E337" s="116"/>
      <c r="F337" s="116"/>
    </row>
    <row r="338" spans="1:6" ht="30" customHeight="1" x14ac:dyDescent="0.25">
      <c r="A338" s="15" t="s">
        <v>4</v>
      </c>
      <c r="B338" s="16" t="s">
        <v>5</v>
      </c>
      <c r="C338" s="51" t="s">
        <v>6</v>
      </c>
      <c r="D338" s="18" t="s">
        <v>7</v>
      </c>
      <c r="E338" s="18" t="s">
        <v>8</v>
      </c>
      <c r="F338" s="79" t="s">
        <v>9</v>
      </c>
    </row>
    <row r="339" spans="1:6" ht="30" customHeight="1" x14ac:dyDescent="0.25">
      <c r="A339" s="126" t="str">
        <f>$A$20</f>
        <v>BALANCE INICIAL</v>
      </c>
      <c r="B339" s="127"/>
      <c r="C339" s="127"/>
      <c r="D339" s="127"/>
      <c r="E339" s="128"/>
      <c r="F339" s="81">
        <v>120593.29</v>
      </c>
    </row>
    <row r="340" spans="1:6" ht="30" customHeight="1" x14ac:dyDescent="0.25">
      <c r="A340" s="36"/>
      <c r="B340" s="32"/>
      <c r="C340" s="19"/>
      <c r="D340" s="6">
        <v>0</v>
      </c>
      <c r="E340" s="6">
        <v>0</v>
      </c>
      <c r="F340" s="83">
        <f>+F339-D340+E340</f>
        <v>120593.29</v>
      </c>
    </row>
    <row r="341" spans="1:6" ht="30" customHeight="1" thickBot="1" x14ac:dyDescent="0.3">
      <c r="A341" s="123" t="str">
        <f>$A$23</f>
        <v>BALANCE AL 31/10/2023</v>
      </c>
      <c r="B341" s="124"/>
      <c r="C341" s="124"/>
      <c r="D341" s="124"/>
      <c r="E341" s="125"/>
      <c r="F341" s="84">
        <f>F340</f>
        <v>120593.29</v>
      </c>
    </row>
    <row r="342" spans="1:6" ht="20.100000000000001" customHeight="1" x14ac:dyDescent="0.25">
      <c r="C342" s="48"/>
      <c r="D342" s="9"/>
      <c r="E342" s="9"/>
      <c r="F342" s="70"/>
    </row>
    <row r="343" spans="1:6" ht="20.100000000000001" customHeight="1" x14ac:dyDescent="0.25">
      <c r="C343" s="48"/>
      <c r="D343" s="9"/>
      <c r="E343" s="9"/>
      <c r="F343" s="70"/>
    </row>
    <row r="344" spans="1:6" ht="20.100000000000001" customHeight="1" x14ac:dyDescent="0.25">
      <c r="A344" s="122" t="s">
        <v>10</v>
      </c>
      <c r="B344" s="122"/>
      <c r="D344" s="119" t="s">
        <v>11</v>
      </c>
      <c r="E344" s="119"/>
      <c r="F344" s="119"/>
    </row>
    <row r="345" spans="1:6" ht="20.100000000000001" customHeight="1" x14ac:dyDescent="0.25">
      <c r="A345" s="114" t="s">
        <v>12</v>
      </c>
      <c r="B345" s="114"/>
      <c r="D345" s="120" t="s">
        <v>33</v>
      </c>
      <c r="E345" s="120"/>
      <c r="F345" s="120"/>
    </row>
    <row r="346" spans="1:6" ht="20.100000000000001" customHeight="1" x14ac:dyDescent="0.25">
      <c r="A346" s="117" t="s">
        <v>13</v>
      </c>
      <c r="B346" s="117"/>
      <c r="D346" s="121" t="s">
        <v>14</v>
      </c>
      <c r="E346" s="121"/>
      <c r="F346" s="121"/>
    </row>
    <row r="347" spans="1:6" ht="20.100000000000001" customHeight="1" x14ac:dyDescent="0.25"/>
    <row r="348" spans="1:6" ht="20.100000000000001" customHeight="1" x14ac:dyDescent="0.25">
      <c r="C348" s="58"/>
    </row>
    <row r="349" spans="1:6" ht="20.100000000000001" customHeight="1" x14ac:dyDescent="0.25">
      <c r="C349" s="59" t="s">
        <v>11</v>
      </c>
      <c r="D349" s="9"/>
      <c r="E349" s="11"/>
    </row>
    <row r="350" spans="1:6" ht="20.100000000000001" customHeight="1" x14ac:dyDescent="0.25">
      <c r="C350" s="57" t="s">
        <v>15</v>
      </c>
      <c r="D350" s="11"/>
      <c r="E350" s="11"/>
    </row>
    <row r="351" spans="1:6" x14ac:dyDescent="0.25">
      <c r="C351" s="50" t="s">
        <v>16</v>
      </c>
    </row>
    <row r="368" spans="3:6" x14ac:dyDescent="0.25">
      <c r="C368" s="58"/>
      <c r="F368" s="64"/>
    </row>
    <row r="369" spans="1:6" x14ac:dyDescent="0.25">
      <c r="C369" s="58"/>
      <c r="F369" s="64"/>
    </row>
    <row r="370" spans="1:6" x14ac:dyDescent="0.25">
      <c r="C370" s="58"/>
      <c r="F370" s="64"/>
    </row>
    <row r="371" spans="1:6" x14ac:dyDescent="0.25">
      <c r="C371" s="58"/>
      <c r="F371" s="64"/>
    </row>
    <row r="372" spans="1:6" x14ac:dyDescent="0.25">
      <c r="C372" s="58"/>
      <c r="F372" s="64"/>
    </row>
    <row r="373" spans="1:6" x14ac:dyDescent="0.25">
      <c r="C373" s="58"/>
      <c r="F373" s="64"/>
    </row>
    <row r="374" spans="1:6" x14ac:dyDescent="0.25">
      <c r="C374" s="58"/>
      <c r="F374" s="64"/>
    </row>
    <row r="375" spans="1:6" x14ac:dyDescent="0.25">
      <c r="C375" s="58"/>
      <c r="F375" s="64"/>
    </row>
    <row r="376" spans="1:6" x14ac:dyDescent="0.25">
      <c r="C376" s="58"/>
      <c r="F376" s="64"/>
    </row>
    <row r="377" spans="1:6" ht="20.100000000000001" customHeight="1" x14ac:dyDescent="0.25">
      <c r="A377" s="114" t="s">
        <v>20</v>
      </c>
      <c r="B377" s="114"/>
      <c r="C377" s="114"/>
      <c r="D377" s="114"/>
      <c r="E377" s="114"/>
      <c r="F377" s="114"/>
    </row>
    <row r="378" spans="1:6" ht="20.100000000000001" customHeight="1" x14ac:dyDescent="0.25">
      <c r="A378" s="115" t="s">
        <v>17</v>
      </c>
      <c r="B378" s="115"/>
      <c r="C378" s="115"/>
      <c r="D378" s="115"/>
      <c r="E378" s="115"/>
      <c r="F378" s="115"/>
    </row>
    <row r="379" spans="1:6" ht="20.100000000000001" customHeight="1" x14ac:dyDescent="0.25">
      <c r="A379" s="114" t="s">
        <v>26</v>
      </c>
      <c r="B379" s="114"/>
      <c r="C379" s="114"/>
      <c r="D379" s="114"/>
      <c r="E379" s="114"/>
      <c r="F379" s="114"/>
    </row>
    <row r="380" spans="1:6" ht="20.100000000000001" customHeight="1" x14ac:dyDescent="0.25">
      <c r="A380" s="115" t="str">
        <f>$A$17</f>
        <v>DEL 01 AL 31 DE OCTUBRE DE 2023</v>
      </c>
      <c r="B380" s="115"/>
      <c r="C380" s="115"/>
      <c r="D380" s="115"/>
      <c r="E380" s="115"/>
      <c r="F380" s="115"/>
    </row>
    <row r="381" spans="1:6" ht="20.100000000000001" customHeight="1" thickBot="1" x14ac:dyDescent="0.3">
      <c r="A381" s="116" t="s">
        <v>3</v>
      </c>
      <c r="B381" s="116"/>
      <c r="C381" s="116"/>
      <c r="D381" s="116"/>
      <c r="E381" s="116"/>
      <c r="F381" s="116"/>
    </row>
    <row r="382" spans="1:6" ht="30" customHeight="1" x14ac:dyDescent="0.25">
      <c r="A382" s="15" t="s">
        <v>4</v>
      </c>
      <c r="B382" s="51" t="s">
        <v>5</v>
      </c>
      <c r="C382" s="51" t="s">
        <v>6</v>
      </c>
      <c r="D382" s="37" t="s">
        <v>7</v>
      </c>
      <c r="E382" s="18" t="s">
        <v>8</v>
      </c>
      <c r="F382" s="80" t="s">
        <v>9</v>
      </c>
    </row>
    <row r="383" spans="1:6" ht="30" customHeight="1" x14ac:dyDescent="0.25">
      <c r="A383" s="126" t="str">
        <f>$A$20</f>
        <v>BALANCE INICIAL</v>
      </c>
      <c r="B383" s="127"/>
      <c r="C383" s="127"/>
      <c r="D383" s="127"/>
      <c r="E383" s="128"/>
      <c r="F383" s="85">
        <v>26324.309999999972</v>
      </c>
    </row>
    <row r="384" spans="1:6" ht="30" customHeight="1" x14ac:dyDescent="0.25">
      <c r="A384" s="43">
        <v>45215</v>
      </c>
      <c r="B384" s="32"/>
      <c r="C384" s="19" t="s">
        <v>194</v>
      </c>
      <c r="D384" s="65"/>
      <c r="E384" s="6">
        <v>1254346</v>
      </c>
      <c r="F384" s="86">
        <f>+F383-D384+E384</f>
        <v>1280670.31</v>
      </c>
    </row>
    <row r="385" spans="1:6 16384:16384" ht="56.25" customHeight="1" x14ac:dyDescent="0.25">
      <c r="A385" s="43">
        <v>45219</v>
      </c>
      <c r="B385" s="32"/>
      <c r="C385" s="31" t="s">
        <v>195</v>
      </c>
      <c r="D385" s="6">
        <v>1254346</v>
      </c>
      <c r="E385" s="6"/>
      <c r="F385" s="86">
        <f>+F384-D385+E385</f>
        <v>26324.310000000056</v>
      </c>
    </row>
    <row r="386" spans="1:6 16384:16384" ht="30" customHeight="1" x14ac:dyDescent="0.25">
      <c r="A386" s="43">
        <v>45230</v>
      </c>
      <c r="B386" s="32"/>
      <c r="C386" s="19" t="s">
        <v>27</v>
      </c>
      <c r="D386" s="6">
        <v>175</v>
      </c>
      <c r="E386" s="6"/>
      <c r="F386" s="86">
        <f t="shared" ref="F386:F387" si="3">+F385-D386+E386</f>
        <v>26149.310000000056</v>
      </c>
    </row>
    <row r="387" spans="1:6 16384:16384" ht="30" customHeight="1" x14ac:dyDescent="0.25">
      <c r="A387" s="43">
        <v>45230</v>
      </c>
      <c r="B387" s="32"/>
      <c r="C387" s="19" t="s">
        <v>42</v>
      </c>
      <c r="D387" s="38">
        <v>1881.52</v>
      </c>
      <c r="E387" s="6"/>
      <c r="F387" s="86">
        <f t="shared" si="3"/>
        <v>24267.790000000055</v>
      </c>
    </row>
    <row r="388" spans="1:6 16384:16384" ht="30" customHeight="1" thickBot="1" x14ac:dyDescent="0.3">
      <c r="A388" s="123" t="str">
        <f>$A$23</f>
        <v>BALANCE AL 31/10/2023</v>
      </c>
      <c r="B388" s="124"/>
      <c r="C388" s="124"/>
      <c r="D388" s="124"/>
      <c r="E388" s="125"/>
      <c r="F388" s="87">
        <f>+F387</f>
        <v>24267.790000000055</v>
      </c>
    </row>
    <row r="389" spans="1:6 16384:16384" ht="20.100000000000001" customHeight="1" x14ac:dyDescent="0.25">
      <c r="A389" s="40"/>
      <c r="B389" s="1"/>
      <c r="C389" s="58"/>
      <c r="D389" s="9"/>
      <c r="E389" s="9"/>
      <c r="F389" s="70"/>
    </row>
    <row r="390" spans="1:6 16384:16384" ht="20.100000000000001" customHeight="1" x14ac:dyDescent="0.25">
      <c r="A390" s="44"/>
      <c r="B390" s="28"/>
      <c r="F390" s="64"/>
    </row>
    <row r="391" spans="1:6 16384:16384" ht="20.100000000000001" customHeight="1" x14ac:dyDescent="0.25">
      <c r="D391" s="9"/>
      <c r="E391" s="9"/>
      <c r="F391" s="9"/>
    </row>
    <row r="392" spans="1:6 16384:16384" ht="20.100000000000001" customHeight="1" x14ac:dyDescent="0.25">
      <c r="A392" s="122" t="s">
        <v>10</v>
      </c>
      <c r="B392" s="122"/>
      <c r="D392" s="119" t="s">
        <v>11</v>
      </c>
      <c r="E392" s="119"/>
      <c r="F392" s="119"/>
    </row>
    <row r="393" spans="1:6 16384:16384" ht="20.100000000000001" customHeight="1" x14ac:dyDescent="0.25">
      <c r="A393" s="114" t="s">
        <v>12</v>
      </c>
      <c r="B393" s="114"/>
      <c r="D393" s="120" t="s">
        <v>33</v>
      </c>
      <c r="E393" s="120"/>
      <c r="F393" s="120"/>
    </row>
    <row r="394" spans="1:6 16384:16384" ht="20.100000000000001" customHeight="1" x14ac:dyDescent="0.25">
      <c r="A394" s="117" t="s">
        <v>13</v>
      </c>
      <c r="B394" s="117"/>
      <c r="D394" s="121" t="s">
        <v>14</v>
      </c>
      <c r="E394" s="121"/>
      <c r="F394" s="121"/>
    </row>
    <row r="395" spans="1:6 16384:16384" ht="20.100000000000001" customHeight="1" x14ac:dyDescent="0.25">
      <c r="A395" s="40"/>
      <c r="B395" s="1"/>
    </row>
    <row r="396" spans="1:6 16384:16384" ht="20.100000000000001" customHeight="1" x14ac:dyDescent="0.25">
      <c r="A396" s="40"/>
      <c r="B396" s="1"/>
      <c r="C396" s="58"/>
    </row>
    <row r="397" spans="1:6 16384:16384" ht="20.100000000000001" customHeight="1" x14ac:dyDescent="0.25">
      <c r="A397" s="40"/>
      <c r="B397" s="1"/>
      <c r="C397" s="59" t="s">
        <v>11</v>
      </c>
      <c r="XFD397" s="29">
        <f>SUM(A397:XFC397)</f>
        <v>0</v>
      </c>
    </row>
    <row r="398" spans="1:6 16384:16384" ht="20.100000000000001" customHeight="1" x14ac:dyDescent="0.25">
      <c r="A398" s="40"/>
      <c r="B398" s="1"/>
      <c r="C398" s="57" t="s">
        <v>15</v>
      </c>
    </row>
    <row r="399" spans="1:6 16384:16384" ht="20.100000000000001" customHeight="1" x14ac:dyDescent="0.25">
      <c r="A399" s="40"/>
      <c r="B399" s="1"/>
      <c r="C399" s="50" t="s">
        <v>16</v>
      </c>
    </row>
    <row r="400" spans="1:6 16384:16384" ht="30" customHeight="1" x14ac:dyDescent="0.25">
      <c r="A400" s="40"/>
      <c r="B400" s="1"/>
    </row>
    <row r="401" spans="1:7" ht="30" customHeight="1" x14ac:dyDescent="0.25">
      <c r="A401" s="40"/>
      <c r="B401" s="1"/>
    </row>
    <row r="402" spans="1:7" ht="30" customHeight="1" x14ac:dyDescent="0.25">
      <c r="A402" s="40"/>
      <c r="B402" s="1"/>
    </row>
    <row r="403" spans="1:7" ht="30" customHeight="1" x14ac:dyDescent="0.25">
      <c r="A403" s="40"/>
      <c r="B403" s="1"/>
    </row>
    <row r="404" spans="1:7" ht="30" customHeight="1" x14ac:dyDescent="0.25">
      <c r="A404" s="40"/>
      <c r="B404" s="1"/>
    </row>
    <row r="405" spans="1:7" ht="30" customHeight="1" x14ac:dyDescent="0.25">
      <c r="A405" s="40"/>
      <c r="B405" s="1"/>
    </row>
    <row r="406" spans="1:7" ht="30" customHeight="1" x14ac:dyDescent="0.25"/>
    <row r="407" spans="1:7" ht="30" customHeight="1" x14ac:dyDescent="0.25">
      <c r="F407" s="64"/>
    </row>
    <row r="408" spans="1:7" ht="30" customHeight="1" x14ac:dyDescent="0.25">
      <c r="C408" s="58"/>
      <c r="F408" s="64"/>
    </row>
    <row r="409" spans="1:7" ht="20.100000000000001" customHeight="1" x14ac:dyDescent="0.25">
      <c r="A409" s="114" t="s">
        <v>20</v>
      </c>
      <c r="B409" s="114"/>
      <c r="C409" s="114"/>
      <c r="D409" s="114"/>
      <c r="E409" s="114"/>
      <c r="F409" s="114"/>
    </row>
    <row r="410" spans="1:7" ht="20.100000000000001" customHeight="1" x14ac:dyDescent="0.25">
      <c r="A410" s="114" t="s">
        <v>28</v>
      </c>
      <c r="B410" s="114"/>
      <c r="C410" s="114"/>
      <c r="D410" s="114"/>
      <c r="E410" s="114"/>
      <c r="F410" s="114"/>
      <c r="G410" s="9"/>
    </row>
    <row r="411" spans="1:7" ht="20.100000000000001" customHeight="1" x14ac:dyDescent="0.25">
      <c r="A411" s="115" t="s">
        <v>29</v>
      </c>
      <c r="B411" s="115"/>
      <c r="C411" s="115"/>
      <c r="D411" s="115"/>
      <c r="E411" s="115"/>
      <c r="F411" s="115"/>
      <c r="G411" s="9"/>
    </row>
    <row r="412" spans="1:7" ht="20.100000000000001" customHeight="1" x14ac:dyDescent="0.25">
      <c r="A412" s="115" t="str">
        <f>$A$17</f>
        <v>DEL 01 AL 31 DE OCTUBRE DE 2023</v>
      </c>
      <c r="B412" s="115"/>
      <c r="C412" s="115"/>
      <c r="D412" s="115"/>
      <c r="E412" s="115"/>
      <c r="F412" s="115"/>
      <c r="G412" s="9" t="s">
        <v>318</v>
      </c>
    </row>
    <row r="413" spans="1:7" ht="20.100000000000001" customHeight="1" thickBot="1" x14ac:dyDescent="0.3">
      <c r="A413" s="116" t="s">
        <v>3</v>
      </c>
      <c r="B413" s="116"/>
      <c r="C413" s="116"/>
      <c r="D413" s="116"/>
      <c r="E413" s="116"/>
      <c r="F413" s="116"/>
      <c r="G413" s="9"/>
    </row>
    <row r="414" spans="1:7" ht="30" customHeight="1" x14ac:dyDescent="0.25">
      <c r="A414" s="15" t="s">
        <v>4</v>
      </c>
      <c r="B414" s="16" t="s">
        <v>30</v>
      </c>
      <c r="C414" s="51" t="s">
        <v>6</v>
      </c>
      <c r="D414" s="17" t="s">
        <v>7</v>
      </c>
      <c r="E414" s="17" t="s">
        <v>8</v>
      </c>
      <c r="F414" s="75" t="s">
        <v>9</v>
      </c>
      <c r="G414" s="9"/>
    </row>
    <row r="415" spans="1:7" ht="30" customHeight="1" x14ac:dyDescent="0.25">
      <c r="A415" s="126" t="str">
        <f>$A$20</f>
        <v>BALANCE INICIAL</v>
      </c>
      <c r="B415" s="127"/>
      <c r="C415" s="127"/>
      <c r="D415" s="127"/>
      <c r="E415" s="128"/>
      <c r="F415" s="108">
        <v>15396787.080000019</v>
      </c>
      <c r="G415" s="9"/>
    </row>
    <row r="416" spans="1:7" ht="30" customHeight="1" x14ac:dyDescent="0.25">
      <c r="A416" s="43">
        <v>45201</v>
      </c>
      <c r="B416" s="32"/>
      <c r="C416" s="21" t="s">
        <v>196</v>
      </c>
      <c r="D416" s="63"/>
      <c r="E416" s="93">
        <v>30800</v>
      </c>
      <c r="F416" s="109">
        <f>F415-D416+E416</f>
        <v>15427587.080000019</v>
      </c>
      <c r="G416" s="9"/>
    </row>
    <row r="417" spans="1:24" ht="30" customHeight="1" x14ac:dyDescent="0.25">
      <c r="A417" s="43">
        <v>45201</v>
      </c>
      <c r="B417" s="32"/>
      <c r="C417" s="21" t="s">
        <v>197</v>
      </c>
      <c r="D417" s="74"/>
      <c r="E417" s="93">
        <v>300</v>
      </c>
      <c r="F417" s="109">
        <f t="shared" ref="F417:F509" si="4">F416-D417+E417</f>
        <v>15427887.080000019</v>
      </c>
      <c r="G417" s="9"/>
    </row>
    <row r="418" spans="1:24" ht="30" customHeight="1" x14ac:dyDescent="0.25">
      <c r="A418" s="43">
        <v>45202</v>
      </c>
      <c r="B418" s="32"/>
      <c r="C418" s="21" t="s">
        <v>198</v>
      </c>
      <c r="D418" s="63"/>
      <c r="E418" s="93">
        <v>60</v>
      </c>
      <c r="F418" s="109">
        <f t="shared" si="4"/>
        <v>15427947.080000019</v>
      </c>
      <c r="G418" s="9"/>
    </row>
    <row r="419" spans="1:24" ht="30" customHeight="1" x14ac:dyDescent="0.25">
      <c r="A419" s="43">
        <v>45202</v>
      </c>
      <c r="B419" s="32"/>
      <c r="C419" s="21" t="s">
        <v>199</v>
      </c>
      <c r="D419" s="63"/>
      <c r="E419" s="93">
        <v>820</v>
      </c>
      <c r="F419" s="109">
        <f t="shared" si="4"/>
        <v>15428767.080000019</v>
      </c>
      <c r="G419" s="9"/>
    </row>
    <row r="420" spans="1:24" ht="30" customHeight="1" x14ac:dyDescent="0.25">
      <c r="A420" s="43">
        <v>45205</v>
      </c>
      <c r="B420" s="32"/>
      <c r="C420" s="21" t="s">
        <v>200</v>
      </c>
      <c r="D420" s="63"/>
      <c r="E420" s="93">
        <v>63475</v>
      </c>
      <c r="F420" s="109">
        <f t="shared" si="4"/>
        <v>15492242.080000019</v>
      </c>
      <c r="G420" s="9"/>
    </row>
    <row r="421" spans="1:24" ht="30" customHeight="1" x14ac:dyDescent="0.25">
      <c r="A421" s="43">
        <v>45210</v>
      </c>
      <c r="B421" s="32"/>
      <c r="C421" s="21" t="s">
        <v>201</v>
      </c>
      <c r="D421" s="63"/>
      <c r="E421" s="93">
        <v>120</v>
      </c>
      <c r="F421" s="109">
        <f t="shared" si="4"/>
        <v>15492362.080000019</v>
      </c>
      <c r="G421" s="9"/>
    </row>
    <row r="422" spans="1:24" ht="30" customHeight="1" x14ac:dyDescent="0.25">
      <c r="A422" s="43">
        <v>45211</v>
      </c>
      <c r="B422" s="32"/>
      <c r="C422" s="21" t="s">
        <v>202</v>
      </c>
      <c r="D422" s="63"/>
      <c r="E422" s="93">
        <v>46050</v>
      </c>
      <c r="F422" s="109">
        <f t="shared" si="4"/>
        <v>15538412.080000019</v>
      </c>
      <c r="G422" s="9"/>
    </row>
    <row r="423" spans="1:24" ht="30" customHeight="1" x14ac:dyDescent="0.25">
      <c r="A423" s="43">
        <v>45211</v>
      </c>
      <c r="B423" s="32"/>
      <c r="C423" s="21" t="s">
        <v>202</v>
      </c>
      <c r="D423" s="63"/>
      <c r="E423" s="93">
        <v>22900</v>
      </c>
      <c r="F423" s="109">
        <f t="shared" si="4"/>
        <v>15561312.080000019</v>
      </c>
      <c r="G423" s="9"/>
    </row>
    <row r="424" spans="1:24" ht="30" customHeight="1" x14ac:dyDescent="0.25">
      <c r="A424" s="43">
        <v>45215</v>
      </c>
      <c r="B424" s="32"/>
      <c r="C424" s="21" t="s">
        <v>203</v>
      </c>
      <c r="D424" s="63"/>
      <c r="E424" s="93">
        <v>180</v>
      </c>
      <c r="F424" s="109">
        <f t="shared" si="4"/>
        <v>15561492.080000019</v>
      </c>
      <c r="G424" s="9"/>
    </row>
    <row r="425" spans="1:24" ht="30" customHeight="1" x14ac:dyDescent="0.25">
      <c r="A425" s="43">
        <v>45215</v>
      </c>
      <c r="B425" s="32"/>
      <c r="C425" s="21" t="s">
        <v>203</v>
      </c>
      <c r="D425" s="63"/>
      <c r="E425" s="93">
        <v>120</v>
      </c>
      <c r="F425" s="109">
        <f t="shared" si="4"/>
        <v>15561612.080000019</v>
      </c>
      <c r="G425" s="9"/>
    </row>
    <row r="426" spans="1:24" s="12" customFormat="1" ht="30" customHeight="1" x14ac:dyDescent="0.25">
      <c r="A426" s="43">
        <v>45216</v>
      </c>
      <c r="B426" s="32"/>
      <c r="C426" s="21" t="s">
        <v>204</v>
      </c>
      <c r="D426" s="63"/>
      <c r="E426" s="93">
        <v>2673.64</v>
      </c>
      <c r="F426" s="109">
        <f t="shared" si="4"/>
        <v>15564285.720000019</v>
      </c>
      <c r="G426" s="9"/>
      <c r="H426" s="2"/>
      <c r="I426" s="9"/>
      <c r="J426" s="9"/>
      <c r="K426" s="9"/>
      <c r="L426" s="9"/>
      <c r="M426" s="9"/>
      <c r="N426" s="9"/>
      <c r="O426" s="9"/>
      <c r="P426" s="9"/>
      <c r="Q426" s="9"/>
      <c r="R426" s="9"/>
      <c r="S426" s="9"/>
      <c r="T426" s="9"/>
      <c r="U426" s="9"/>
      <c r="V426" s="9"/>
      <c r="W426" s="9"/>
      <c r="X426" s="9"/>
    </row>
    <row r="427" spans="1:24" s="12" customFormat="1" ht="30" customHeight="1" x14ac:dyDescent="0.25">
      <c r="A427" s="43">
        <v>45223</v>
      </c>
      <c r="B427" s="32"/>
      <c r="C427" s="21" t="s">
        <v>205</v>
      </c>
      <c r="D427" s="63"/>
      <c r="E427" s="93">
        <v>30000</v>
      </c>
      <c r="F427" s="109">
        <f t="shared" si="4"/>
        <v>15594285.720000019</v>
      </c>
      <c r="G427" s="9"/>
      <c r="H427" s="2"/>
      <c r="I427" s="9"/>
      <c r="J427" s="9"/>
      <c r="K427" s="9"/>
      <c r="L427" s="9"/>
      <c r="M427" s="9"/>
      <c r="N427" s="9"/>
      <c r="O427" s="9"/>
      <c r="P427" s="9"/>
      <c r="Q427" s="9"/>
      <c r="R427" s="9"/>
      <c r="S427" s="9"/>
      <c r="T427" s="9"/>
      <c r="U427" s="9"/>
      <c r="V427" s="9"/>
      <c r="W427" s="9"/>
      <c r="X427" s="9"/>
    </row>
    <row r="428" spans="1:24" s="12" customFormat="1" ht="30" customHeight="1" x14ac:dyDescent="0.25">
      <c r="A428" s="43">
        <v>45208</v>
      </c>
      <c r="B428" s="32"/>
      <c r="C428" s="21" t="s">
        <v>206</v>
      </c>
      <c r="D428" s="63"/>
      <c r="E428" s="93">
        <v>40</v>
      </c>
      <c r="F428" s="109">
        <f t="shared" si="4"/>
        <v>15594325.720000019</v>
      </c>
      <c r="G428" s="9"/>
      <c r="H428" s="2"/>
      <c r="I428" s="9"/>
      <c r="J428" s="9"/>
      <c r="K428" s="9"/>
      <c r="L428" s="9"/>
      <c r="M428" s="9"/>
      <c r="N428" s="9"/>
      <c r="O428" s="9"/>
      <c r="P428" s="9"/>
      <c r="Q428" s="9"/>
      <c r="R428" s="9"/>
      <c r="S428" s="9"/>
      <c r="T428" s="9"/>
      <c r="U428" s="9"/>
      <c r="V428" s="9"/>
      <c r="W428" s="9"/>
      <c r="X428" s="9"/>
    </row>
    <row r="429" spans="1:24" s="12" customFormat="1" ht="30" customHeight="1" x14ac:dyDescent="0.25">
      <c r="A429" s="43">
        <v>45208</v>
      </c>
      <c r="B429" s="32"/>
      <c r="C429" s="19" t="s">
        <v>207</v>
      </c>
      <c r="D429" s="63"/>
      <c r="E429" s="93">
        <v>40</v>
      </c>
      <c r="F429" s="109">
        <f t="shared" si="4"/>
        <v>15594365.720000019</v>
      </c>
      <c r="G429" s="9"/>
      <c r="H429" s="2"/>
      <c r="I429" s="9"/>
      <c r="J429" s="9"/>
      <c r="K429" s="9"/>
      <c r="L429" s="9"/>
      <c r="M429" s="9"/>
      <c r="N429" s="9"/>
      <c r="O429" s="9"/>
      <c r="P429" s="9"/>
      <c r="Q429" s="9"/>
      <c r="R429" s="9"/>
      <c r="S429" s="9"/>
      <c r="T429" s="9"/>
      <c r="U429" s="9"/>
      <c r="V429" s="9"/>
      <c r="W429" s="9"/>
      <c r="X429" s="9"/>
    </row>
    <row r="430" spans="1:24" s="12" customFormat="1" ht="30" customHeight="1" x14ac:dyDescent="0.25">
      <c r="A430" s="43">
        <v>45201</v>
      </c>
      <c r="B430" s="33">
        <v>3582</v>
      </c>
      <c r="C430" s="19" t="s">
        <v>208</v>
      </c>
      <c r="D430" s="63">
        <v>79574.87</v>
      </c>
      <c r="E430" s="93"/>
      <c r="F430" s="109">
        <f t="shared" si="4"/>
        <v>15514790.85000002</v>
      </c>
      <c r="G430" s="9"/>
      <c r="H430" s="2"/>
      <c r="I430" s="9"/>
      <c r="J430" s="9"/>
      <c r="K430" s="9"/>
      <c r="L430" s="9"/>
      <c r="M430" s="9"/>
      <c r="N430" s="9"/>
      <c r="O430" s="9"/>
      <c r="P430" s="9"/>
      <c r="Q430" s="9"/>
      <c r="R430" s="9"/>
      <c r="S430" s="9"/>
      <c r="T430" s="9"/>
      <c r="U430" s="9"/>
      <c r="V430" s="9"/>
      <c r="W430" s="9"/>
      <c r="X430" s="9"/>
    </row>
    <row r="431" spans="1:24" s="12" customFormat="1" ht="30" customHeight="1" x14ac:dyDescent="0.25">
      <c r="A431" s="43">
        <v>45201</v>
      </c>
      <c r="B431" s="33">
        <v>3583</v>
      </c>
      <c r="C431" s="19" t="s">
        <v>209</v>
      </c>
      <c r="D431" s="63">
        <v>23720.67</v>
      </c>
      <c r="E431" s="93"/>
      <c r="F431" s="109">
        <f t="shared" si="4"/>
        <v>15491070.18000002</v>
      </c>
      <c r="G431" s="9"/>
      <c r="H431" s="2"/>
      <c r="I431" s="9"/>
      <c r="J431" s="9"/>
      <c r="K431" s="9"/>
      <c r="L431" s="9"/>
      <c r="M431" s="9"/>
      <c r="N431" s="9"/>
      <c r="O431" s="9"/>
      <c r="P431" s="9"/>
      <c r="Q431" s="9"/>
      <c r="R431" s="9"/>
      <c r="S431" s="9"/>
      <c r="T431" s="9"/>
      <c r="U431" s="9"/>
      <c r="V431" s="9"/>
      <c r="W431" s="9"/>
      <c r="X431" s="9"/>
    </row>
    <row r="432" spans="1:24" s="12" customFormat="1" ht="30" customHeight="1" x14ac:dyDescent="0.25">
      <c r="A432" s="43">
        <v>45201</v>
      </c>
      <c r="B432" s="32">
        <v>3584</v>
      </c>
      <c r="C432" s="21" t="s">
        <v>210</v>
      </c>
      <c r="D432" s="63">
        <v>30900</v>
      </c>
      <c r="E432" s="93"/>
      <c r="F432" s="109">
        <f t="shared" si="4"/>
        <v>15460170.18000002</v>
      </c>
      <c r="G432" s="9"/>
      <c r="H432" s="2"/>
      <c r="I432" s="9"/>
      <c r="J432" s="9"/>
      <c r="K432" s="9"/>
      <c r="L432" s="9"/>
      <c r="M432" s="9"/>
      <c r="N432" s="9"/>
      <c r="O432" s="9"/>
      <c r="P432" s="9"/>
      <c r="Q432" s="9"/>
      <c r="R432" s="9"/>
      <c r="S432" s="9"/>
      <c r="T432" s="9"/>
      <c r="U432" s="9"/>
      <c r="V432" s="9"/>
      <c r="W432" s="9"/>
      <c r="X432" s="9"/>
    </row>
    <row r="433" spans="1:24" s="12" customFormat="1" ht="30" customHeight="1" x14ac:dyDescent="0.25">
      <c r="A433" s="43">
        <v>45201</v>
      </c>
      <c r="B433" s="32">
        <v>3585</v>
      </c>
      <c r="C433" s="21" t="s">
        <v>211</v>
      </c>
      <c r="D433" s="63">
        <v>129368.14</v>
      </c>
      <c r="E433" s="93"/>
      <c r="F433" s="109">
        <f t="shared" si="4"/>
        <v>15330802.04000002</v>
      </c>
      <c r="G433" s="9"/>
      <c r="H433" s="2"/>
      <c r="I433" s="9"/>
      <c r="J433" s="9"/>
      <c r="K433" s="9"/>
      <c r="L433" s="9"/>
      <c r="M433" s="9"/>
      <c r="N433" s="9"/>
      <c r="O433" s="9"/>
      <c r="P433" s="9"/>
      <c r="Q433" s="9"/>
      <c r="R433" s="9"/>
      <c r="S433" s="9"/>
      <c r="T433" s="9"/>
      <c r="U433" s="9"/>
      <c r="V433" s="9"/>
      <c r="W433" s="9"/>
      <c r="X433" s="9"/>
    </row>
    <row r="434" spans="1:24" s="12" customFormat="1" ht="30" customHeight="1" x14ac:dyDescent="0.25">
      <c r="A434" s="43">
        <v>45202</v>
      </c>
      <c r="B434" s="32">
        <v>3586</v>
      </c>
      <c r="C434" s="21" t="s">
        <v>34</v>
      </c>
      <c r="D434" s="63">
        <v>1463787.78</v>
      </c>
      <c r="E434" s="93"/>
      <c r="F434" s="109">
        <f t="shared" si="4"/>
        <v>13867014.26000002</v>
      </c>
      <c r="G434" s="9"/>
      <c r="H434" s="2"/>
      <c r="I434" s="9"/>
      <c r="J434" s="9"/>
      <c r="K434" s="9"/>
      <c r="L434" s="9"/>
      <c r="M434" s="9"/>
      <c r="N434" s="9"/>
      <c r="O434" s="9"/>
      <c r="P434" s="9"/>
      <c r="Q434" s="9"/>
      <c r="R434" s="9"/>
      <c r="S434" s="9"/>
      <c r="T434" s="9"/>
      <c r="U434" s="9"/>
      <c r="V434" s="9"/>
      <c r="W434" s="9"/>
      <c r="X434" s="9"/>
    </row>
    <row r="435" spans="1:24" s="12" customFormat="1" ht="30" customHeight="1" x14ac:dyDescent="0.25">
      <c r="A435" s="43">
        <v>45202</v>
      </c>
      <c r="B435" s="32">
        <v>3587</v>
      </c>
      <c r="C435" s="21" t="s">
        <v>46</v>
      </c>
      <c r="D435" s="63">
        <v>540314.62</v>
      </c>
      <c r="E435" s="93"/>
      <c r="F435" s="109">
        <f t="shared" si="4"/>
        <v>13326699.640000021</v>
      </c>
      <c r="G435" s="9"/>
      <c r="H435" s="2"/>
      <c r="I435" s="9"/>
      <c r="J435" s="9"/>
      <c r="K435" s="9"/>
      <c r="L435" s="9"/>
      <c r="M435" s="9"/>
      <c r="N435" s="9"/>
      <c r="O435" s="9"/>
      <c r="P435" s="9"/>
      <c r="Q435" s="9"/>
      <c r="R435" s="9"/>
      <c r="S435" s="9"/>
      <c r="T435" s="9"/>
      <c r="U435" s="9"/>
      <c r="V435" s="9"/>
      <c r="W435" s="9"/>
      <c r="X435" s="9"/>
    </row>
    <row r="436" spans="1:24" s="12" customFormat="1" ht="30" customHeight="1" x14ac:dyDescent="0.25">
      <c r="A436" s="43">
        <v>45202</v>
      </c>
      <c r="B436" s="32">
        <v>3588</v>
      </c>
      <c r="C436" s="21" t="s">
        <v>212</v>
      </c>
      <c r="D436" s="63">
        <v>14641.15</v>
      </c>
      <c r="E436" s="93"/>
      <c r="F436" s="109">
        <f t="shared" si="4"/>
        <v>13312058.490000021</v>
      </c>
      <c r="G436" s="9"/>
      <c r="H436" s="2"/>
      <c r="I436" s="9"/>
      <c r="J436" s="9"/>
      <c r="K436" s="9"/>
      <c r="L436" s="9"/>
      <c r="M436" s="9"/>
      <c r="N436" s="9"/>
      <c r="O436" s="9"/>
      <c r="P436" s="9"/>
      <c r="Q436" s="9"/>
      <c r="R436" s="9"/>
      <c r="S436" s="9"/>
      <c r="T436" s="9"/>
      <c r="U436" s="9"/>
      <c r="V436" s="9"/>
      <c r="W436" s="9"/>
      <c r="X436" s="9"/>
    </row>
    <row r="437" spans="1:24" s="12" customFormat="1" ht="30" customHeight="1" x14ac:dyDescent="0.25">
      <c r="A437" s="43">
        <v>45203</v>
      </c>
      <c r="B437" s="33">
        <v>3589</v>
      </c>
      <c r="C437" s="21" t="s">
        <v>36</v>
      </c>
      <c r="D437" s="63">
        <v>36339.14</v>
      </c>
      <c r="E437" s="93"/>
      <c r="F437" s="109">
        <f t="shared" si="4"/>
        <v>13275719.35000002</v>
      </c>
      <c r="G437" s="9"/>
      <c r="H437" s="2"/>
      <c r="I437" s="9"/>
      <c r="J437" s="9"/>
      <c r="K437" s="9"/>
      <c r="L437" s="9"/>
      <c r="M437" s="9"/>
      <c r="N437" s="9"/>
      <c r="O437" s="9"/>
      <c r="P437" s="9"/>
      <c r="Q437" s="9"/>
      <c r="R437" s="9"/>
      <c r="S437" s="9"/>
      <c r="T437" s="9"/>
      <c r="U437" s="9"/>
      <c r="V437" s="9"/>
      <c r="W437" s="9"/>
      <c r="X437" s="9"/>
    </row>
    <row r="438" spans="1:24" s="12" customFormat="1" ht="30" customHeight="1" x14ac:dyDescent="0.25">
      <c r="A438" s="43">
        <v>45205</v>
      </c>
      <c r="B438" s="32">
        <v>3590</v>
      </c>
      <c r="C438" s="21" t="s">
        <v>213</v>
      </c>
      <c r="D438" s="63">
        <v>22730.45</v>
      </c>
      <c r="E438" s="93"/>
      <c r="F438" s="109">
        <f t="shared" si="4"/>
        <v>13252988.900000021</v>
      </c>
      <c r="G438" s="9"/>
      <c r="H438" s="2"/>
      <c r="I438" s="9"/>
      <c r="J438" s="9"/>
      <c r="K438" s="9"/>
      <c r="L438" s="9"/>
      <c r="M438" s="9"/>
      <c r="N438" s="9"/>
      <c r="O438" s="9"/>
      <c r="P438" s="9"/>
      <c r="Q438" s="9"/>
      <c r="R438" s="9"/>
      <c r="S438" s="9"/>
      <c r="T438" s="9"/>
      <c r="U438" s="9"/>
      <c r="V438" s="9"/>
      <c r="W438" s="9"/>
      <c r="X438" s="9"/>
    </row>
    <row r="439" spans="1:24" s="12" customFormat="1" ht="30" customHeight="1" x14ac:dyDescent="0.25">
      <c r="A439" s="43">
        <v>45205</v>
      </c>
      <c r="B439" s="32">
        <v>3591</v>
      </c>
      <c r="C439" s="21" t="s">
        <v>214</v>
      </c>
      <c r="D439" s="63">
        <v>15712.55</v>
      </c>
      <c r="E439" s="93"/>
      <c r="F439" s="109">
        <f t="shared" si="4"/>
        <v>13237276.35000002</v>
      </c>
      <c r="G439" s="9"/>
      <c r="H439" s="2"/>
      <c r="I439" s="9"/>
      <c r="J439" s="9"/>
      <c r="K439" s="9"/>
      <c r="L439" s="9"/>
      <c r="M439" s="9"/>
      <c r="N439" s="9"/>
      <c r="O439" s="9"/>
      <c r="P439" s="9"/>
      <c r="Q439" s="9"/>
      <c r="R439" s="9"/>
      <c r="S439" s="9"/>
      <c r="T439" s="9"/>
      <c r="U439" s="9"/>
      <c r="V439" s="9"/>
      <c r="W439" s="9"/>
      <c r="X439" s="9"/>
    </row>
    <row r="440" spans="1:24" s="12" customFormat="1" ht="30" customHeight="1" x14ac:dyDescent="0.25">
      <c r="A440" s="43">
        <v>45205</v>
      </c>
      <c r="B440" s="32">
        <v>3592</v>
      </c>
      <c r="C440" s="21" t="s">
        <v>43</v>
      </c>
      <c r="D440" s="63">
        <v>343677.75</v>
      </c>
      <c r="E440" s="93"/>
      <c r="F440" s="109">
        <f t="shared" si="4"/>
        <v>12893598.60000002</v>
      </c>
      <c r="G440" s="9"/>
      <c r="H440" s="2"/>
      <c r="I440" s="9"/>
      <c r="J440" s="9"/>
      <c r="K440" s="9"/>
      <c r="L440" s="9"/>
      <c r="M440" s="9"/>
      <c r="N440" s="9"/>
      <c r="O440" s="9"/>
      <c r="P440" s="9"/>
      <c r="Q440" s="9"/>
      <c r="R440" s="9"/>
      <c r="S440" s="9"/>
      <c r="T440" s="9"/>
      <c r="U440" s="9"/>
      <c r="V440" s="9"/>
      <c r="W440" s="9"/>
      <c r="X440" s="9"/>
    </row>
    <row r="441" spans="1:24" s="12" customFormat="1" ht="30" customHeight="1" x14ac:dyDescent="0.25">
      <c r="A441" s="43">
        <v>45205</v>
      </c>
      <c r="B441" s="32">
        <v>3593</v>
      </c>
      <c r="C441" s="21" t="s">
        <v>38</v>
      </c>
      <c r="D441" s="63">
        <v>12132.12</v>
      </c>
      <c r="E441" s="93"/>
      <c r="F441" s="109">
        <f t="shared" si="4"/>
        <v>12881466.480000021</v>
      </c>
      <c r="G441" s="9"/>
      <c r="H441" s="2"/>
      <c r="I441" s="9"/>
      <c r="J441" s="9"/>
      <c r="K441" s="9"/>
      <c r="L441" s="9"/>
      <c r="M441" s="9"/>
      <c r="N441" s="9"/>
      <c r="O441" s="9"/>
      <c r="P441" s="9"/>
      <c r="Q441" s="9"/>
      <c r="R441" s="9"/>
      <c r="S441" s="9"/>
      <c r="T441" s="9"/>
      <c r="U441" s="9"/>
      <c r="V441" s="9"/>
      <c r="W441" s="9"/>
      <c r="X441" s="9"/>
    </row>
    <row r="442" spans="1:24" s="12" customFormat="1" ht="30" customHeight="1" x14ac:dyDescent="0.25">
      <c r="A442" s="43">
        <v>45210</v>
      </c>
      <c r="B442" s="32">
        <v>3594</v>
      </c>
      <c r="C442" s="21" t="s">
        <v>215</v>
      </c>
      <c r="D442" s="63">
        <v>2150</v>
      </c>
      <c r="E442" s="93"/>
      <c r="F442" s="109">
        <f t="shared" si="4"/>
        <v>12879316.480000021</v>
      </c>
      <c r="G442" s="9"/>
      <c r="H442" s="2"/>
      <c r="I442" s="9"/>
      <c r="J442" s="9"/>
      <c r="K442" s="9"/>
      <c r="L442" s="9"/>
      <c r="M442" s="9"/>
      <c r="N442" s="9"/>
      <c r="O442" s="9"/>
      <c r="P442" s="9"/>
      <c r="Q442" s="9"/>
      <c r="R442" s="9"/>
      <c r="S442" s="9"/>
      <c r="T442" s="9"/>
      <c r="U442" s="9"/>
      <c r="V442" s="9"/>
      <c r="W442" s="9"/>
      <c r="X442" s="9"/>
    </row>
    <row r="443" spans="1:24" s="12" customFormat="1" ht="30" customHeight="1" x14ac:dyDescent="0.25">
      <c r="A443" s="43">
        <v>45210</v>
      </c>
      <c r="B443" s="32">
        <v>3595</v>
      </c>
      <c r="C443" s="21" t="s">
        <v>47</v>
      </c>
      <c r="D443" s="63">
        <v>6960</v>
      </c>
      <c r="E443" s="93"/>
      <c r="F443" s="109">
        <f t="shared" si="4"/>
        <v>12872356.480000021</v>
      </c>
      <c r="G443" s="9"/>
      <c r="H443" s="9"/>
      <c r="I443" s="9"/>
      <c r="J443" s="9"/>
      <c r="K443" s="9"/>
      <c r="L443" s="9"/>
      <c r="M443" s="9"/>
      <c r="N443" s="9"/>
      <c r="O443" s="9"/>
      <c r="P443" s="9"/>
      <c r="Q443" s="9"/>
      <c r="R443" s="9"/>
      <c r="S443" s="9"/>
      <c r="T443" s="9"/>
      <c r="U443" s="9"/>
      <c r="V443" s="9"/>
      <c r="W443" s="9"/>
      <c r="X443" s="9"/>
    </row>
    <row r="444" spans="1:24" s="12" customFormat="1" ht="30" customHeight="1" x14ac:dyDescent="0.25">
      <c r="A444" s="43">
        <v>45211</v>
      </c>
      <c r="B444" s="32">
        <v>3596</v>
      </c>
      <c r="C444" s="21" t="s">
        <v>45</v>
      </c>
      <c r="D444" s="63">
        <v>66775.12</v>
      </c>
      <c r="E444" s="93"/>
      <c r="F444" s="109">
        <f t="shared" si="4"/>
        <v>12805581.360000022</v>
      </c>
      <c r="G444" s="9"/>
      <c r="H444" s="9"/>
      <c r="I444" s="9"/>
      <c r="J444" s="9"/>
      <c r="K444" s="9"/>
      <c r="L444" s="9"/>
      <c r="M444" s="9"/>
      <c r="N444" s="9"/>
      <c r="O444" s="9"/>
      <c r="P444" s="9"/>
      <c r="Q444" s="9"/>
      <c r="R444" s="9"/>
      <c r="S444" s="9"/>
      <c r="T444" s="9"/>
      <c r="U444" s="9"/>
      <c r="V444" s="9"/>
      <c r="W444" s="9"/>
      <c r="X444" s="9"/>
    </row>
    <row r="445" spans="1:24" s="12" customFormat="1" ht="30" customHeight="1" x14ac:dyDescent="0.25">
      <c r="A445" s="43">
        <v>45215</v>
      </c>
      <c r="B445" s="32">
        <v>3597</v>
      </c>
      <c r="C445" s="21" t="s">
        <v>216</v>
      </c>
      <c r="D445" s="63">
        <v>491050</v>
      </c>
      <c r="E445" s="93"/>
      <c r="F445" s="109">
        <f t="shared" si="4"/>
        <v>12314531.360000022</v>
      </c>
      <c r="G445" s="9"/>
      <c r="H445" s="9"/>
      <c r="I445" s="9"/>
      <c r="J445" s="9"/>
      <c r="K445" s="9"/>
      <c r="L445" s="9"/>
      <c r="M445" s="9"/>
      <c r="N445" s="9"/>
      <c r="O445" s="9"/>
      <c r="P445" s="9"/>
      <c r="Q445" s="9"/>
      <c r="R445" s="9"/>
      <c r="S445" s="9"/>
      <c r="T445" s="9"/>
      <c r="U445" s="9"/>
      <c r="V445" s="9"/>
      <c r="W445" s="9"/>
      <c r="X445" s="9"/>
    </row>
    <row r="446" spans="1:24" s="12" customFormat="1" ht="30" customHeight="1" x14ac:dyDescent="0.25">
      <c r="A446" s="43">
        <v>45217</v>
      </c>
      <c r="B446" s="32">
        <v>3598</v>
      </c>
      <c r="C446" s="21" t="s">
        <v>39</v>
      </c>
      <c r="D446" s="63">
        <v>276400</v>
      </c>
      <c r="E446" s="93"/>
      <c r="F446" s="109">
        <f t="shared" si="4"/>
        <v>12038131.360000022</v>
      </c>
      <c r="G446" s="9"/>
      <c r="H446" s="9"/>
      <c r="I446" s="9"/>
      <c r="J446" s="9"/>
      <c r="K446" s="9"/>
      <c r="L446" s="9"/>
      <c r="M446" s="9"/>
      <c r="N446" s="9"/>
      <c r="O446" s="9"/>
      <c r="P446" s="9"/>
      <c r="Q446" s="9"/>
      <c r="R446" s="9"/>
      <c r="S446" s="9"/>
      <c r="T446" s="9"/>
      <c r="U446" s="9"/>
      <c r="V446" s="9"/>
      <c r="W446" s="9"/>
      <c r="X446" s="9"/>
    </row>
    <row r="447" spans="1:24" s="12" customFormat="1" ht="30" customHeight="1" x14ac:dyDescent="0.25">
      <c r="A447" s="43">
        <v>45217</v>
      </c>
      <c r="B447" s="32">
        <v>3599</v>
      </c>
      <c r="C447" s="21" t="s">
        <v>34</v>
      </c>
      <c r="D447" s="63">
        <v>1032256.04</v>
      </c>
      <c r="E447" s="93"/>
      <c r="F447" s="109">
        <f t="shared" si="4"/>
        <v>11005875.320000023</v>
      </c>
      <c r="G447" s="9"/>
      <c r="H447" s="9"/>
      <c r="I447" s="9"/>
      <c r="J447" s="9"/>
      <c r="K447" s="9"/>
      <c r="L447" s="9"/>
      <c r="M447" s="9"/>
      <c r="N447" s="9"/>
      <c r="O447" s="9"/>
      <c r="P447" s="9"/>
      <c r="Q447" s="9"/>
      <c r="R447" s="9"/>
      <c r="S447" s="9"/>
      <c r="T447" s="9"/>
      <c r="U447" s="9"/>
      <c r="V447" s="9"/>
      <c r="W447" s="9"/>
      <c r="X447" s="9"/>
    </row>
    <row r="448" spans="1:24" s="12" customFormat="1" ht="30" customHeight="1" x14ac:dyDescent="0.25">
      <c r="A448" s="43">
        <v>45218</v>
      </c>
      <c r="B448" s="32">
        <v>3600</v>
      </c>
      <c r="C448" s="21" t="s">
        <v>37</v>
      </c>
      <c r="D448" s="63">
        <v>34575.86</v>
      </c>
      <c r="E448" s="93"/>
      <c r="F448" s="109">
        <f t="shared" si="4"/>
        <v>10971299.460000023</v>
      </c>
      <c r="G448" s="9"/>
      <c r="H448" s="9"/>
      <c r="I448" s="9"/>
      <c r="J448" s="9"/>
      <c r="K448" s="9"/>
      <c r="L448" s="9"/>
      <c r="M448" s="9"/>
      <c r="N448" s="9"/>
      <c r="O448" s="9"/>
      <c r="P448" s="9"/>
      <c r="Q448" s="9"/>
      <c r="R448" s="9"/>
      <c r="S448" s="9"/>
      <c r="T448" s="9"/>
      <c r="U448" s="9"/>
      <c r="V448" s="9"/>
      <c r="W448" s="9"/>
      <c r="X448" s="9"/>
    </row>
    <row r="449" spans="1:24" s="12" customFormat="1" ht="30" customHeight="1" x14ac:dyDescent="0.25">
      <c r="A449" s="43">
        <v>45218</v>
      </c>
      <c r="B449" s="32">
        <v>3601</v>
      </c>
      <c r="C449" s="21" t="s">
        <v>215</v>
      </c>
      <c r="D449" s="63">
        <v>8600</v>
      </c>
      <c r="E449" s="93"/>
      <c r="F449" s="109">
        <f t="shared" si="4"/>
        <v>10962699.460000023</v>
      </c>
      <c r="G449" s="9"/>
      <c r="H449" s="9"/>
      <c r="I449" s="9"/>
      <c r="J449" s="9"/>
      <c r="K449" s="9"/>
      <c r="L449" s="9"/>
      <c r="M449" s="9"/>
      <c r="N449" s="9"/>
      <c r="O449" s="9"/>
      <c r="P449" s="9"/>
      <c r="Q449" s="9"/>
      <c r="R449" s="9"/>
      <c r="S449" s="9"/>
      <c r="T449" s="9"/>
      <c r="U449" s="9"/>
      <c r="V449" s="9"/>
      <c r="W449" s="9"/>
      <c r="X449" s="9"/>
    </row>
    <row r="450" spans="1:24" s="12" customFormat="1" ht="30" customHeight="1" x14ac:dyDescent="0.25">
      <c r="A450" s="43">
        <v>45222</v>
      </c>
      <c r="B450" s="32">
        <v>3602</v>
      </c>
      <c r="C450" s="21" t="s">
        <v>217</v>
      </c>
      <c r="D450" s="63">
        <v>12900.05</v>
      </c>
      <c r="E450" s="93"/>
      <c r="F450" s="109">
        <f t="shared" si="4"/>
        <v>10949799.410000023</v>
      </c>
      <c r="G450" s="9"/>
      <c r="H450" s="9"/>
      <c r="I450" s="9"/>
      <c r="J450" s="9"/>
      <c r="K450" s="9"/>
      <c r="L450" s="9"/>
      <c r="M450" s="9"/>
      <c r="N450" s="9"/>
      <c r="O450" s="9"/>
      <c r="P450" s="9"/>
      <c r="Q450" s="9"/>
      <c r="R450" s="9"/>
      <c r="S450" s="9"/>
      <c r="T450" s="9"/>
      <c r="U450" s="9"/>
      <c r="V450" s="9"/>
      <c r="W450" s="9"/>
      <c r="X450" s="9"/>
    </row>
    <row r="451" spans="1:24" s="12" customFormat="1" x14ac:dyDescent="0.25">
      <c r="A451" s="43">
        <v>45222</v>
      </c>
      <c r="B451" s="32">
        <v>3603</v>
      </c>
      <c r="C451" s="21" t="s">
        <v>218</v>
      </c>
      <c r="D451" s="63">
        <v>58442.78</v>
      </c>
      <c r="E451" s="93"/>
      <c r="F451" s="109">
        <f t="shared" si="4"/>
        <v>10891356.630000023</v>
      </c>
      <c r="G451" s="9"/>
      <c r="H451" s="9"/>
      <c r="I451" s="9"/>
      <c r="J451" s="9"/>
      <c r="K451" s="9"/>
      <c r="L451" s="9"/>
      <c r="M451" s="9"/>
      <c r="N451" s="9"/>
      <c r="O451" s="9"/>
      <c r="P451" s="9"/>
      <c r="Q451" s="9"/>
      <c r="R451" s="9"/>
      <c r="S451" s="9"/>
      <c r="T451" s="9"/>
      <c r="U451" s="9"/>
      <c r="V451" s="9"/>
      <c r="W451" s="9"/>
      <c r="X451" s="9"/>
    </row>
    <row r="452" spans="1:24" s="12" customFormat="1" x14ac:dyDescent="0.25">
      <c r="A452" s="43">
        <v>45222</v>
      </c>
      <c r="B452" s="32">
        <v>3604</v>
      </c>
      <c r="C452" s="21" t="s">
        <v>219</v>
      </c>
      <c r="D452" s="63">
        <v>4360</v>
      </c>
      <c r="E452" s="93"/>
      <c r="F452" s="109">
        <f t="shared" si="4"/>
        <v>10886996.630000023</v>
      </c>
      <c r="G452" s="9"/>
      <c r="H452" s="9"/>
      <c r="I452" s="9"/>
      <c r="J452" s="9"/>
      <c r="K452" s="9"/>
      <c r="L452" s="9"/>
      <c r="M452" s="9"/>
      <c r="N452" s="9"/>
      <c r="O452" s="9"/>
      <c r="P452" s="9"/>
      <c r="Q452" s="9"/>
      <c r="R452" s="9"/>
      <c r="S452" s="9"/>
      <c r="T452" s="9"/>
      <c r="U452" s="9"/>
      <c r="V452" s="9"/>
      <c r="W452" s="9"/>
      <c r="X452" s="9"/>
    </row>
    <row r="453" spans="1:24" s="12" customFormat="1" x14ac:dyDescent="0.25">
      <c r="A453" s="43">
        <v>45223</v>
      </c>
      <c r="B453" s="32">
        <v>3605</v>
      </c>
      <c r="C453" s="21" t="s">
        <v>220</v>
      </c>
      <c r="D453" s="63">
        <v>92242.12</v>
      </c>
      <c r="E453" s="93"/>
      <c r="F453" s="109">
        <f t="shared" si="4"/>
        <v>10794754.510000024</v>
      </c>
      <c r="G453" s="9"/>
      <c r="H453" s="9"/>
      <c r="I453" s="9"/>
      <c r="J453" s="9"/>
      <c r="K453" s="9"/>
      <c r="L453" s="9"/>
      <c r="M453" s="9"/>
      <c r="N453" s="9"/>
      <c r="O453" s="9"/>
      <c r="P453" s="9"/>
      <c r="Q453" s="9"/>
      <c r="R453" s="9"/>
      <c r="S453" s="9"/>
      <c r="T453" s="9"/>
      <c r="U453" s="9"/>
      <c r="V453" s="9"/>
      <c r="W453" s="9"/>
      <c r="X453" s="9"/>
    </row>
    <row r="454" spans="1:24" s="12" customFormat="1" x14ac:dyDescent="0.25">
      <c r="A454" s="43">
        <v>45224</v>
      </c>
      <c r="B454" s="32">
        <v>3606</v>
      </c>
      <c r="C454" s="21" t="s">
        <v>221</v>
      </c>
      <c r="D454" s="63">
        <v>12324.75</v>
      </c>
      <c r="E454" s="93"/>
      <c r="F454" s="109">
        <f t="shared" si="4"/>
        <v>10782429.760000024</v>
      </c>
      <c r="G454" s="9"/>
      <c r="H454" s="9"/>
      <c r="I454" s="9"/>
      <c r="J454" s="9"/>
      <c r="K454" s="9"/>
      <c r="L454" s="9"/>
      <c r="M454" s="9"/>
      <c r="N454" s="9"/>
      <c r="O454" s="9"/>
      <c r="P454" s="9"/>
      <c r="Q454" s="9"/>
      <c r="R454" s="9"/>
      <c r="S454" s="9"/>
      <c r="T454" s="9"/>
      <c r="U454" s="9"/>
      <c r="V454" s="9"/>
      <c r="W454" s="9"/>
      <c r="X454" s="9"/>
    </row>
    <row r="455" spans="1:24" s="12" customFormat="1" x14ac:dyDescent="0.25">
      <c r="A455" s="43">
        <v>45224</v>
      </c>
      <c r="B455" s="32">
        <v>3607</v>
      </c>
      <c r="C455" s="21" t="s">
        <v>35</v>
      </c>
      <c r="D455" s="63">
        <v>73530.149999999994</v>
      </c>
      <c r="E455" s="93"/>
      <c r="F455" s="109">
        <f t="shared" si="4"/>
        <v>10708899.610000024</v>
      </c>
      <c r="G455" s="9"/>
      <c r="H455" s="9"/>
      <c r="I455" s="9"/>
      <c r="J455" s="9"/>
      <c r="K455" s="9"/>
      <c r="L455" s="9"/>
      <c r="M455" s="9"/>
      <c r="N455" s="9"/>
      <c r="O455" s="9"/>
      <c r="P455" s="9"/>
      <c r="Q455" s="9"/>
      <c r="R455" s="9"/>
      <c r="S455" s="9"/>
      <c r="T455" s="9"/>
      <c r="U455" s="9"/>
      <c r="V455" s="9"/>
      <c r="W455" s="9"/>
      <c r="X455" s="9"/>
    </row>
    <row r="456" spans="1:24" s="12" customFormat="1" x14ac:dyDescent="0.25">
      <c r="A456" s="43">
        <v>45224</v>
      </c>
      <c r="B456" s="32">
        <v>3608</v>
      </c>
      <c r="C456" s="21" t="s">
        <v>222</v>
      </c>
      <c r="D456" s="63">
        <v>27437</v>
      </c>
      <c r="E456" s="93"/>
      <c r="F456" s="109">
        <f t="shared" si="4"/>
        <v>10681462.610000024</v>
      </c>
      <c r="G456" s="9"/>
      <c r="H456" s="9"/>
      <c r="I456" s="9"/>
      <c r="J456" s="9"/>
      <c r="K456" s="9"/>
      <c r="L456" s="9"/>
      <c r="M456" s="9"/>
      <c r="N456" s="9"/>
      <c r="O456" s="9"/>
      <c r="P456" s="9"/>
      <c r="Q456" s="9"/>
      <c r="R456" s="9"/>
      <c r="S456" s="9"/>
      <c r="T456" s="9"/>
      <c r="U456" s="9"/>
      <c r="V456" s="9"/>
      <c r="W456" s="9"/>
      <c r="X456" s="9"/>
    </row>
    <row r="457" spans="1:24" s="12" customFormat="1" ht="110.25" customHeight="1" x14ac:dyDescent="0.25">
      <c r="A457" s="43">
        <v>45224</v>
      </c>
      <c r="B457" s="32">
        <v>3609</v>
      </c>
      <c r="C457" s="21" t="s">
        <v>44</v>
      </c>
      <c r="D457" s="63">
        <v>18175</v>
      </c>
      <c r="E457" s="93"/>
      <c r="F457" s="109">
        <f t="shared" si="4"/>
        <v>10663287.610000024</v>
      </c>
      <c r="G457" s="9"/>
      <c r="H457" s="9"/>
      <c r="I457" s="9"/>
      <c r="J457" s="9"/>
      <c r="K457" s="9"/>
      <c r="L457" s="9"/>
      <c r="M457" s="9"/>
      <c r="N457" s="9"/>
      <c r="O457" s="9"/>
      <c r="P457" s="9"/>
      <c r="Q457" s="9"/>
      <c r="R457" s="9"/>
      <c r="S457" s="9"/>
      <c r="T457" s="9"/>
      <c r="U457" s="9"/>
      <c r="V457" s="9"/>
      <c r="W457" s="9"/>
      <c r="X457" s="9"/>
    </row>
    <row r="458" spans="1:24" s="12" customFormat="1" x14ac:dyDescent="0.25">
      <c r="A458" s="43">
        <v>45224</v>
      </c>
      <c r="B458" s="32">
        <v>3610</v>
      </c>
      <c r="C458" s="21" t="s">
        <v>223</v>
      </c>
      <c r="D458" s="63">
        <v>18342.16</v>
      </c>
      <c r="E458" s="93"/>
      <c r="F458" s="109">
        <f t="shared" si="4"/>
        <v>10644945.450000023</v>
      </c>
      <c r="G458" s="9"/>
      <c r="H458" s="9"/>
      <c r="I458" s="9"/>
      <c r="J458" s="9"/>
      <c r="K458" s="9"/>
      <c r="L458" s="9"/>
      <c r="M458" s="9"/>
      <c r="N458" s="9"/>
      <c r="O458" s="9"/>
      <c r="P458" s="9"/>
      <c r="Q458" s="9"/>
      <c r="R458" s="9"/>
      <c r="S458" s="9"/>
      <c r="T458" s="9"/>
      <c r="U458" s="9"/>
      <c r="V458" s="9"/>
      <c r="W458" s="9"/>
      <c r="X458" s="9"/>
    </row>
    <row r="459" spans="1:24" s="12" customFormat="1" ht="105.75" customHeight="1" x14ac:dyDescent="0.25">
      <c r="A459" s="43">
        <v>45225</v>
      </c>
      <c r="B459" s="32">
        <v>3611</v>
      </c>
      <c r="C459" s="21" t="s">
        <v>222</v>
      </c>
      <c r="D459" s="63">
        <v>4208219.1500000004</v>
      </c>
      <c r="E459" s="93"/>
      <c r="F459" s="109">
        <f t="shared" si="4"/>
        <v>6436726.3000000231</v>
      </c>
      <c r="G459" s="9"/>
      <c r="H459" s="9"/>
      <c r="I459" s="9"/>
      <c r="J459" s="9"/>
      <c r="K459" s="9"/>
      <c r="L459" s="9"/>
      <c r="M459" s="9"/>
      <c r="N459" s="9"/>
      <c r="O459" s="9"/>
      <c r="P459" s="9"/>
      <c r="Q459" s="9"/>
      <c r="R459" s="9"/>
      <c r="S459" s="9"/>
      <c r="T459" s="9"/>
      <c r="U459" s="9"/>
      <c r="V459" s="9"/>
      <c r="W459" s="9"/>
      <c r="X459" s="9"/>
    </row>
    <row r="460" spans="1:24" s="12" customFormat="1" ht="69.75" customHeight="1" x14ac:dyDescent="0.25">
      <c r="A460" s="43">
        <v>45230</v>
      </c>
      <c r="B460" s="32">
        <v>3612</v>
      </c>
      <c r="C460" s="21" t="s">
        <v>224</v>
      </c>
      <c r="D460" s="63">
        <v>1350</v>
      </c>
      <c r="E460" s="93"/>
      <c r="F460" s="109">
        <f t="shared" si="4"/>
        <v>6435376.3000000231</v>
      </c>
      <c r="G460" s="9"/>
      <c r="H460" s="9"/>
      <c r="I460" s="9"/>
      <c r="J460" s="9"/>
      <c r="K460" s="9"/>
      <c r="L460" s="9"/>
      <c r="M460" s="9"/>
      <c r="N460" s="9"/>
      <c r="O460" s="9"/>
      <c r="P460" s="9"/>
      <c r="Q460" s="9"/>
      <c r="R460" s="9"/>
      <c r="S460" s="9"/>
      <c r="T460" s="9"/>
      <c r="U460" s="9"/>
      <c r="V460" s="9"/>
      <c r="W460" s="9"/>
      <c r="X460" s="9"/>
    </row>
    <row r="461" spans="1:24" s="12" customFormat="1" ht="88.5" customHeight="1" x14ac:dyDescent="0.25">
      <c r="A461" s="43">
        <v>45230</v>
      </c>
      <c r="B461" s="32">
        <v>3613</v>
      </c>
      <c r="C461" s="31" t="s">
        <v>225</v>
      </c>
      <c r="D461" s="63">
        <v>904829.04</v>
      </c>
      <c r="E461" s="93"/>
      <c r="F461" s="109">
        <f t="shared" si="4"/>
        <v>5530547.2600000231</v>
      </c>
      <c r="G461" s="9"/>
      <c r="H461" s="9"/>
      <c r="I461" s="9"/>
      <c r="J461" s="9"/>
      <c r="K461" s="9"/>
      <c r="L461" s="9"/>
      <c r="M461" s="9"/>
      <c r="N461" s="9"/>
      <c r="O461" s="9"/>
      <c r="P461" s="9"/>
      <c r="Q461" s="9"/>
      <c r="R461" s="9"/>
      <c r="S461" s="9"/>
      <c r="T461" s="9"/>
      <c r="U461" s="9"/>
      <c r="V461" s="9"/>
      <c r="W461" s="9"/>
      <c r="X461" s="9"/>
    </row>
    <row r="462" spans="1:24" s="12" customFormat="1" ht="88.5" customHeight="1" x14ac:dyDescent="0.25">
      <c r="A462" s="43">
        <v>45230</v>
      </c>
      <c r="B462" s="32">
        <v>3614</v>
      </c>
      <c r="C462" s="31" t="s">
        <v>34</v>
      </c>
      <c r="D462" s="63">
        <v>1442612.6</v>
      </c>
      <c r="E462" s="93"/>
      <c r="F462" s="109">
        <f t="shared" si="4"/>
        <v>4087934.660000023</v>
      </c>
      <c r="G462" s="9"/>
      <c r="H462" s="9"/>
      <c r="I462" s="9"/>
      <c r="J462" s="9"/>
      <c r="K462" s="9"/>
      <c r="L462" s="9"/>
      <c r="M462" s="9"/>
      <c r="N462" s="9"/>
      <c r="O462" s="9"/>
      <c r="P462" s="9"/>
      <c r="Q462" s="9"/>
      <c r="R462" s="9"/>
      <c r="S462" s="9"/>
      <c r="T462" s="9"/>
      <c r="U462" s="9"/>
      <c r="V462" s="9"/>
      <c r="W462" s="9"/>
      <c r="X462" s="9"/>
    </row>
    <row r="463" spans="1:24" s="12" customFormat="1" ht="88.5" customHeight="1" x14ac:dyDescent="0.25">
      <c r="A463" s="43">
        <v>45201</v>
      </c>
      <c r="B463" s="32" t="s">
        <v>226</v>
      </c>
      <c r="C463" s="31" t="s">
        <v>227</v>
      </c>
      <c r="D463" s="63">
        <v>30350</v>
      </c>
      <c r="E463" s="93"/>
      <c r="F463" s="109">
        <f t="shared" si="4"/>
        <v>4057584.660000023</v>
      </c>
      <c r="G463" s="9"/>
      <c r="H463" s="9"/>
      <c r="I463" s="9"/>
      <c r="J463" s="9"/>
      <c r="K463" s="9"/>
      <c r="L463" s="9"/>
      <c r="M463" s="9"/>
      <c r="N463" s="9"/>
      <c r="O463" s="9"/>
      <c r="P463" s="9"/>
      <c r="Q463" s="9"/>
      <c r="R463" s="9"/>
      <c r="S463" s="9"/>
      <c r="T463" s="9"/>
      <c r="U463" s="9"/>
      <c r="V463" s="9"/>
      <c r="W463" s="9"/>
      <c r="X463" s="9"/>
    </row>
    <row r="464" spans="1:24" s="12" customFormat="1" ht="88.5" customHeight="1" x14ac:dyDescent="0.25">
      <c r="A464" s="43">
        <v>45201</v>
      </c>
      <c r="B464" s="32" t="s">
        <v>228</v>
      </c>
      <c r="C464" s="31" t="s">
        <v>229</v>
      </c>
      <c r="D464" s="63">
        <v>43091</v>
      </c>
      <c r="E464" s="93"/>
      <c r="F464" s="109">
        <f t="shared" si="4"/>
        <v>4014493.660000023</v>
      </c>
      <c r="G464" s="9"/>
      <c r="H464" s="9"/>
      <c r="I464" s="9"/>
      <c r="J464" s="9"/>
      <c r="K464" s="9"/>
      <c r="L464" s="9"/>
      <c r="M464" s="9"/>
      <c r="N464" s="9"/>
      <c r="O464" s="9"/>
      <c r="P464" s="9"/>
      <c r="Q464" s="9"/>
      <c r="R464" s="9"/>
      <c r="S464" s="9"/>
      <c r="T464" s="9"/>
      <c r="U464" s="9"/>
      <c r="V464" s="9"/>
      <c r="W464" s="9"/>
      <c r="X464" s="9"/>
    </row>
    <row r="465" spans="1:24" s="12" customFormat="1" ht="88.5" customHeight="1" x14ac:dyDescent="0.25">
      <c r="A465" s="43">
        <v>45201</v>
      </c>
      <c r="B465" s="32" t="s">
        <v>230</v>
      </c>
      <c r="C465" s="31" t="s">
        <v>231</v>
      </c>
      <c r="D465" s="63">
        <v>2100</v>
      </c>
      <c r="E465" s="93"/>
      <c r="F465" s="109">
        <f t="shared" si="4"/>
        <v>4012393.660000023</v>
      </c>
      <c r="G465" s="9"/>
      <c r="H465" s="9"/>
      <c r="I465" s="9"/>
      <c r="J465" s="9"/>
      <c r="K465" s="9"/>
      <c r="L465" s="9"/>
      <c r="M465" s="9"/>
      <c r="N465" s="9"/>
      <c r="O465" s="9"/>
      <c r="P465" s="9"/>
      <c r="Q465" s="9"/>
      <c r="R465" s="9"/>
      <c r="S465" s="9"/>
      <c r="T465" s="9"/>
      <c r="U465" s="9"/>
      <c r="V465" s="9"/>
      <c r="W465" s="9"/>
      <c r="X465" s="9"/>
    </row>
    <row r="466" spans="1:24" s="12" customFormat="1" ht="88.5" customHeight="1" x14ac:dyDescent="0.25">
      <c r="A466" s="43">
        <v>45201</v>
      </c>
      <c r="B466" s="32" t="s">
        <v>232</v>
      </c>
      <c r="C466" s="31" t="s">
        <v>233</v>
      </c>
      <c r="D466" s="63">
        <v>1517912.48</v>
      </c>
      <c r="E466" s="93"/>
      <c r="F466" s="109">
        <f t="shared" si="4"/>
        <v>2494481.180000023</v>
      </c>
      <c r="G466" s="9"/>
      <c r="H466" s="9"/>
      <c r="I466" s="9"/>
      <c r="J466" s="9"/>
      <c r="K466" s="9"/>
      <c r="L466" s="9"/>
      <c r="M466" s="9"/>
      <c r="N466" s="9"/>
      <c r="O466" s="9"/>
      <c r="P466" s="9"/>
      <c r="Q466" s="9"/>
      <c r="R466" s="9"/>
      <c r="S466" s="9"/>
      <c r="T466" s="9"/>
      <c r="U466" s="9"/>
      <c r="V466" s="9"/>
      <c r="W466" s="9"/>
      <c r="X466" s="9"/>
    </row>
    <row r="467" spans="1:24" s="12" customFormat="1" ht="88.5" customHeight="1" x14ac:dyDescent="0.25">
      <c r="A467" s="43">
        <v>45201</v>
      </c>
      <c r="B467" s="32" t="s">
        <v>234</v>
      </c>
      <c r="C467" s="31" t="s">
        <v>235</v>
      </c>
      <c r="D467" s="63">
        <v>214900</v>
      </c>
      <c r="E467" s="93"/>
      <c r="F467" s="109">
        <f t="shared" si="4"/>
        <v>2279581.180000023</v>
      </c>
      <c r="G467" s="9"/>
      <c r="H467" s="9"/>
      <c r="I467" s="9"/>
      <c r="J467" s="9"/>
      <c r="K467" s="9"/>
      <c r="L467" s="9"/>
      <c r="M467" s="9"/>
      <c r="N467" s="9"/>
      <c r="O467" s="9"/>
      <c r="P467" s="9"/>
      <c r="Q467" s="9"/>
      <c r="R467" s="9"/>
      <c r="S467" s="9"/>
      <c r="T467" s="9"/>
      <c r="U467" s="9"/>
      <c r="V467" s="9"/>
      <c r="W467" s="9"/>
      <c r="X467" s="9"/>
    </row>
    <row r="468" spans="1:24" s="12" customFormat="1" ht="88.5" customHeight="1" x14ac:dyDescent="0.25">
      <c r="A468" s="43">
        <v>45201</v>
      </c>
      <c r="B468" s="32" t="s">
        <v>236</v>
      </c>
      <c r="C468" s="31" t="s">
        <v>237</v>
      </c>
      <c r="D468" s="63">
        <v>2700</v>
      </c>
      <c r="E468" s="93"/>
      <c r="F468" s="109">
        <f t="shared" si="4"/>
        <v>2276881.180000023</v>
      </c>
      <c r="G468" s="9"/>
      <c r="H468" s="9"/>
      <c r="I468" s="9"/>
      <c r="J468" s="9"/>
      <c r="K468" s="9"/>
      <c r="L468" s="9"/>
      <c r="M468" s="9"/>
      <c r="N468" s="9"/>
      <c r="O468" s="9"/>
      <c r="P468" s="9"/>
      <c r="Q468" s="9"/>
      <c r="R468" s="9"/>
      <c r="S468" s="9"/>
      <c r="T468" s="9"/>
      <c r="U468" s="9"/>
      <c r="V468" s="9"/>
      <c r="W468" s="9"/>
      <c r="X468" s="9"/>
    </row>
    <row r="469" spans="1:24" s="12" customFormat="1" ht="88.5" customHeight="1" x14ac:dyDescent="0.25">
      <c r="A469" s="43">
        <v>45203</v>
      </c>
      <c r="B469" s="32" t="s">
        <v>238</v>
      </c>
      <c r="C469" s="31" t="s">
        <v>239</v>
      </c>
      <c r="D469" s="63">
        <v>2700</v>
      </c>
      <c r="E469" s="93"/>
      <c r="F469" s="109">
        <f t="shared" si="4"/>
        <v>2274181.180000023</v>
      </c>
      <c r="G469" s="9"/>
      <c r="H469" s="9"/>
      <c r="I469" s="9"/>
      <c r="J469" s="9"/>
      <c r="K469" s="9"/>
      <c r="L469" s="9"/>
      <c r="M469" s="9"/>
      <c r="N469" s="9"/>
      <c r="O469" s="9"/>
      <c r="P469" s="9"/>
      <c r="Q469" s="9"/>
      <c r="R469" s="9"/>
      <c r="S469" s="9"/>
      <c r="T469" s="9"/>
      <c r="U469" s="9"/>
      <c r="V469" s="9"/>
      <c r="W469" s="9"/>
      <c r="X469" s="9"/>
    </row>
    <row r="470" spans="1:24" s="12" customFormat="1" ht="88.5" customHeight="1" x14ac:dyDescent="0.25">
      <c r="A470" s="43">
        <v>45203</v>
      </c>
      <c r="B470" s="32" t="s">
        <v>240</v>
      </c>
      <c r="C470" s="31" t="s">
        <v>241</v>
      </c>
      <c r="D470" s="63">
        <v>124280</v>
      </c>
      <c r="E470" s="93"/>
      <c r="F470" s="109">
        <f t="shared" si="4"/>
        <v>2149901.180000023</v>
      </c>
      <c r="G470" s="9"/>
      <c r="H470" s="9"/>
      <c r="I470" s="9"/>
      <c r="J470" s="9"/>
      <c r="K470" s="9"/>
      <c r="L470" s="9"/>
      <c r="M470" s="9"/>
      <c r="N470" s="9"/>
      <c r="O470" s="9"/>
      <c r="P470" s="9"/>
      <c r="Q470" s="9"/>
      <c r="R470" s="9"/>
      <c r="S470" s="9"/>
      <c r="T470" s="9"/>
      <c r="U470" s="9"/>
      <c r="V470" s="9"/>
      <c r="W470" s="9"/>
      <c r="X470" s="9"/>
    </row>
    <row r="471" spans="1:24" s="12" customFormat="1" ht="88.5" customHeight="1" x14ac:dyDescent="0.25">
      <c r="A471" s="43">
        <v>45203</v>
      </c>
      <c r="B471" s="32" t="s">
        <v>242</v>
      </c>
      <c r="C471" s="31" t="s">
        <v>243</v>
      </c>
      <c r="D471" s="63">
        <v>18260</v>
      </c>
      <c r="E471" s="93"/>
      <c r="F471" s="109">
        <f t="shared" si="4"/>
        <v>2131641.180000023</v>
      </c>
      <c r="G471" s="9"/>
      <c r="H471" s="9"/>
      <c r="I471" s="9"/>
      <c r="J471" s="9"/>
      <c r="K471" s="9"/>
      <c r="L471" s="9"/>
      <c r="M471" s="9"/>
      <c r="N471" s="9"/>
      <c r="O471" s="9"/>
      <c r="P471" s="9"/>
      <c r="Q471" s="9"/>
      <c r="R471" s="9"/>
      <c r="S471" s="9"/>
      <c r="T471" s="9"/>
      <c r="U471" s="9"/>
      <c r="V471" s="9"/>
      <c r="W471" s="9"/>
      <c r="X471" s="9"/>
    </row>
    <row r="472" spans="1:24" s="12" customFormat="1" ht="88.5" customHeight="1" x14ac:dyDescent="0.25">
      <c r="A472" s="43">
        <v>45203</v>
      </c>
      <c r="B472" s="32" t="s">
        <v>244</v>
      </c>
      <c r="C472" s="31" t="s">
        <v>245</v>
      </c>
      <c r="D472" s="63">
        <v>28840</v>
      </c>
      <c r="E472" s="93"/>
      <c r="F472" s="109">
        <f t="shared" si="4"/>
        <v>2102801.180000023</v>
      </c>
      <c r="G472" s="9"/>
      <c r="H472" s="9"/>
      <c r="I472" s="9"/>
      <c r="J472" s="9"/>
      <c r="K472" s="9"/>
      <c r="L472" s="9"/>
      <c r="M472" s="9"/>
      <c r="N472" s="9"/>
      <c r="O472" s="9"/>
      <c r="P472" s="9"/>
      <c r="Q472" s="9"/>
      <c r="R472" s="9"/>
      <c r="S472" s="9"/>
      <c r="T472" s="9"/>
      <c r="U472" s="9"/>
      <c r="V472" s="9"/>
      <c r="W472" s="9"/>
      <c r="X472" s="9"/>
    </row>
    <row r="473" spans="1:24" s="12" customFormat="1" ht="88.5" customHeight="1" x14ac:dyDescent="0.25">
      <c r="A473" s="43">
        <v>45204</v>
      </c>
      <c r="B473" s="32" t="s">
        <v>246</v>
      </c>
      <c r="C473" s="31" t="s">
        <v>247</v>
      </c>
      <c r="D473" s="63">
        <v>164000</v>
      </c>
      <c r="E473" s="93"/>
      <c r="F473" s="109">
        <f t="shared" si="4"/>
        <v>1938801.180000023</v>
      </c>
      <c r="G473" s="9"/>
      <c r="H473" s="9"/>
      <c r="I473" s="9"/>
      <c r="J473" s="9"/>
      <c r="K473" s="9"/>
      <c r="L473" s="9"/>
      <c r="M473" s="9"/>
      <c r="N473" s="9"/>
      <c r="O473" s="9"/>
      <c r="P473" s="9"/>
      <c r="Q473" s="9"/>
      <c r="R473" s="9"/>
      <c r="S473" s="9"/>
      <c r="T473" s="9"/>
      <c r="U473" s="9"/>
      <c r="V473" s="9"/>
      <c r="W473" s="9"/>
      <c r="X473" s="9"/>
    </row>
    <row r="474" spans="1:24" s="12" customFormat="1" ht="88.5" customHeight="1" x14ac:dyDescent="0.25">
      <c r="A474" s="43">
        <v>45205</v>
      </c>
      <c r="B474" s="32" t="s">
        <v>248</v>
      </c>
      <c r="C474" s="31" t="s">
        <v>249</v>
      </c>
      <c r="D474" s="63">
        <v>10800</v>
      </c>
      <c r="E474" s="93"/>
      <c r="F474" s="109">
        <f t="shared" si="4"/>
        <v>1928001.180000023</v>
      </c>
      <c r="G474" s="9"/>
      <c r="H474" s="9"/>
      <c r="I474" s="9"/>
      <c r="J474" s="9"/>
      <c r="K474" s="9"/>
      <c r="L474" s="9"/>
      <c r="M474" s="9"/>
      <c r="N474" s="9"/>
      <c r="O474" s="9"/>
      <c r="P474" s="9"/>
      <c r="Q474" s="9"/>
      <c r="R474" s="9"/>
      <c r="S474" s="9"/>
      <c r="T474" s="9"/>
      <c r="U474" s="9"/>
      <c r="V474" s="9"/>
      <c r="W474" s="9"/>
      <c r="X474" s="9"/>
    </row>
    <row r="475" spans="1:24" s="12" customFormat="1" ht="88.5" customHeight="1" x14ac:dyDescent="0.25">
      <c r="A475" s="43">
        <v>45205</v>
      </c>
      <c r="B475" s="32" t="s">
        <v>250</v>
      </c>
      <c r="C475" s="31" t="s">
        <v>251</v>
      </c>
      <c r="D475" s="63">
        <v>1500</v>
      </c>
      <c r="E475" s="93"/>
      <c r="F475" s="109">
        <f t="shared" si="4"/>
        <v>1926501.180000023</v>
      </c>
      <c r="G475" s="9"/>
      <c r="H475" s="9"/>
      <c r="I475" s="9"/>
      <c r="J475" s="9"/>
      <c r="K475" s="9"/>
      <c r="L475" s="9"/>
      <c r="M475" s="9"/>
      <c r="N475" s="9"/>
      <c r="O475" s="9"/>
      <c r="P475" s="9"/>
      <c r="Q475" s="9"/>
      <c r="R475" s="9"/>
      <c r="S475" s="9"/>
      <c r="T475" s="9"/>
      <c r="U475" s="9"/>
      <c r="V475" s="9"/>
      <c r="W475" s="9"/>
      <c r="X475" s="9"/>
    </row>
    <row r="476" spans="1:24" s="12" customFormat="1" ht="88.5" customHeight="1" x14ac:dyDescent="0.25">
      <c r="A476" s="43">
        <v>45211</v>
      </c>
      <c r="B476" s="32" t="s">
        <v>252</v>
      </c>
      <c r="C476" s="31" t="s">
        <v>253</v>
      </c>
      <c r="D476" s="63">
        <v>1550</v>
      </c>
      <c r="E476" s="93"/>
      <c r="F476" s="109">
        <f t="shared" si="4"/>
        <v>1924951.180000023</v>
      </c>
      <c r="G476" s="9"/>
      <c r="H476" s="9"/>
      <c r="I476" s="9"/>
      <c r="J476" s="9"/>
      <c r="K476" s="9"/>
      <c r="L476" s="9"/>
      <c r="M476" s="9"/>
      <c r="N476" s="9"/>
      <c r="O476" s="9"/>
      <c r="P476" s="9"/>
      <c r="Q476" s="9"/>
      <c r="R476" s="9"/>
      <c r="S476" s="9"/>
      <c r="T476" s="9"/>
      <c r="U476" s="9"/>
      <c r="V476" s="9"/>
      <c r="W476" s="9"/>
      <c r="X476" s="9"/>
    </row>
    <row r="477" spans="1:24" s="12" customFormat="1" ht="88.5" customHeight="1" x14ac:dyDescent="0.25">
      <c r="A477" s="43">
        <v>45211</v>
      </c>
      <c r="B477" s="32" t="s">
        <v>254</v>
      </c>
      <c r="C477" s="31" t="s">
        <v>255</v>
      </c>
      <c r="D477" s="63">
        <v>1500</v>
      </c>
      <c r="E477" s="93"/>
      <c r="F477" s="109">
        <f t="shared" si="4"/>
        <v>1923451.180000023</v>
      </c>
      <c r="G477" s="9"/>
      <c r="H477" s="9"/>
      <c r="I477" s="9"/>
      <c r="J477" s="9"/>
      <c r="K477" s="9"/>
      <c r="L477" s="9"/>
      <c r="M477" s="9"/>
      <c r="N477" s="9"/>
      <c r="O477" s="9"/>
      <c r="P477" s="9"/>
      <c r="Q477" s="9"/>
      <c r="R477" s="9"/>
      <c r="S477" s="9"/>
      <c r="T477" s="9"/>
      <c r="U477" s="9"/>
      <c r="V477" s="9"/>
      <c r="W477" s="9"/>
      <c r="X477" s="9"/>
    </row>
    <row r="478" spans="1:24" s="12" customFormat="1" ht="88.5" customHeight="1" x14ac:dyDescent="0.25">
      <c r="A478" s="43">
        <v>45211</v>
      </c>
      <c r="B478" s="32" t="s">
        <v>256</v>
      </c>
      <c r="C478" s="31" t="s">
        <v>257</v>
      </c>
      <c r="D478" s="63">
        <v>26550</v>
      </c>
      <c r="E478" s="93"/>
      <c r="F478" s="109">
        <f t="shared" si="4"/>
        <v>1896901.180000023</v>
      </c>
      <c r="G478" s="9"/>
      <c r="H478" s="9"/>
      <c r="I478" s="9"/>
      <c r="J478" s="9"/>
      <c r="K478" s="9"/>
      <c r="L478" s="9"/>
      <c r="M478" s="9"/>
      <c r="N478" s="9"/>
      <c r="O478" s="9"/>
      <c r="P478" s="9"/>
      <c r="Q478" s="9"/>
      <c r="R478" s="9"/>
      <c r="S478" s="9"/>
      <c r="T478" s="9"/>
      <c r="U478" s="9"/>
      <c r="V478" s="9"/>
      <c r="W478" s="9"/>
      <c r="X478" s="9"/>
    </row>
    <row r="479" spans="1:24" s="12" customFormat="1" ht="88.5" customHeight="1" x14ac:dyDescent="0.25">
      <c r="A479" s="43">
        <v>45211</v>
      </c>
      <c r="B479" s="32" t="s">
        <v>258</v>
      </c>
      <c r="C479" s="31" t="s">
        <v>259</v>
      </c>
      <c r="D479" s="63">
        <v>1500</v>
      </c>
      <c r="E479" s="93"/>
      <c r="F479" s="109">
        <f t="shared" si="4"/>
        <v>1895401.180000023</v>
      </c>
      <c r="G479" s="9"/>
      <c r="H479" s="9"/>
      <c r="I479" s="9"/>
      <c r="J479" s="9"/>
      <c r="K479" s="9"/>
      <c r="L479" s="9"/>
      <c r="M479" s="9"/>
      <c r="N479" s="9"/>
      <c r="O479" s="9"/>
      <c r="P479" s="9"/>
      <c r="Q479" s="9"/>
      <c r="R479" s="9"/>
      <c r="S479" s="9"/>
      <c r="T479" s="9"/>
      <c r="U479" s="9"/>
      <c r="V479" s="9"/>
      <c r="W479" s="9"/>
      <c r="X479" s="9"/>
    </row>
    <row r="480" spans="1:24" s="12" customFormat="1" ht="88.5" customHeight="1" x14ac:dyDescent="0.25">
      <c r="A480" s="43">
        <v>45212</v>
      </c>
      <c r="B480" s="32" t="s">
        <v>260</v>
      </c>
      <c r="C480" s="31" t="s">
        <v>261</v>
      </c>
      <c r="D480" s="63">
        <v>5300</v>
      </c>
      <c r="E480" s="93"/>
      <c r="F480" s="109">
        <f t="shared" si="4"/>
        <v>1890101.180000023</v>
      </c>
      <c r="G480" s="9"/>
      <c r="H480" s="9"/>
      <c r="I480" s="9"/>
      <c r="J480" s="9"/>
      <c r="K480" s="9"/>
      <c r="L480" s="9"/>
      <c r="M480" s="9"/>
      <c r="N480" s="9"/>
      <c r="O480" s="9"/>
      <c r="P480" s="9"/>
      <c r="Q480" s="9"/>
      <c r="R480" s="9"/>
      <c r="S480" s="9"/>
      <c r="T480" s="9"/>
      <c r="U480" s="9"/>
      <c r="V480" s="9"/>
      <c r="W480" s="9"/>
      <c r="X480" s="9"/>
    </row>
    <row r="481" spans="1:24" s="12" customFormat="1" ht="88.5" customHeight="1" x14ac:dyDescent="0.25">
      <c r="A481" s="43">
        <v>45212</v>
      </c>
      <c r="B481" s="32" t="s">
        <v>262</v>
      </c>
      <c r="C481" s="31" t="s">
        <v>263</v>
      </c>
      <c r="D481" s="63">
        <v>8900</v>
      </c>
      <c r="E481" s="93"/>
      <c r="F481" s="109">
        <f t="shared" si="4"/>
        <v>1881201.180000023</v>
      </c>
      <c r="G481" s="9"/>
      <c r="H481" s="9"/>
      <c r="I481" s="9"/>
      <c r="J481" s="9"/>
      <c r="K481" s="9"/>
      <c r="L481" s="9"/>
      <c r="M481" s="9"/>
      <c r="N481" s="9"/>
      <c r="O481" s="9"/>
      <c r="P481" s="9"/>
      <c r="Q481" s="9"/>
      <c r="R481" s="9"/>
      <c r="S481" s="9"/>
      <c r="T481" s="9"/>
      <c r="U481" s="9"/>
      <c r="V481" s="9"/>
      <c r="W481" s="9"/>
      <c r="X481" s="9"/>
    </row>
    <row r="482" spans="1:24" s="12" customFormat="1" ht="88.5" customHeight="1" x14ac:dyDescent="0.25">
      <c r="A482" s="43">
        <v>45212</v>
      </c>
      <c r="B482" s="32" t="s">
        <v>264</v>
      </c>
      <c r="C482" s="31" t="s">
        <v>265</v>
      </c>
      <c r="D482" s="63">
        <v>8900</v>
      </c>
      <c r="E482" s="93"/>
      <c r="F482" s="109">
        <f t="shared" si="4"/>
        <v>1872301.180000023</v>
      </c>
      <c r="G482" s="9"/>
      <c r="H482" s="9"/>
      <c r="I482" s="9"/>
      <c r="J482" s="9"/>
      <c r="K482" s="9"/>
      <c r="L482" s="9"/>
      <c r="M482" s="9"/>
      <c r="N482" s="9"/>
      <c r="O482" s="9"/>
      <c r="P482" s="9"/>
      <c r="Q482" s="9"/>
      <c r="R482" s="9"/>
      <c r="S482" s="9"/>
      <c r="T482" s="9"/>
      <c r="U482" s="9"/>
      <c r="V482" s="9"/>
      <c r="W482" s="9"/>
      <c r="X482" s="9"/>
    </row>
    <row r="483" spans="1:24" s="12" customFormat="1" ht="88.5" customHeight="1" x14ac:dyDescent="0.25">
      <c r="A483" s="43">
        <v>45215</v>
      </c>
      <c r="B483" s="32" t="s">
        <v>266</v>
      </c>
      <c r="C483" s="31" t="s">
        <v>267</v>
      </c>
      <c r="D483" s="63">
        <v>3800</v>
      </c>
      <c r="E483" s="93"/>
      <c r="F483" s="109">
        <f t="shared" si="4"/>
        <v>1868501.180000023</v>
      </c>
      <c r="G483" s="9"/>
      <c r="H483" s="9"/>
      <c r="I483" s="9"/>
      <c r="J483" s="9"/>
      <c r="K483" s="9"/>
      <c r="L483" s="9"/>
      <c r="M483" s="9"/>
      <c r="N483" s="9"/>
      <c r="O483" s="9"/>
      <c r="P483" s="9"/>
      <c r="Q483" s="9"/>
      <c r="R483" s="9"/>
      <c r="S483" s="9"/>
      <c r="T483" s="9"/>
      <c r="U483" s="9"/>
      <c r="V483" s="9"/>
      <c r="W483" s="9"/>
      <c r="X483" s="9"/>
    </row>
    <row r="484" spans="1:24" s="12" customFormat="1" ht="88.5" customHeight="1" x14ac:dyDescent="0.25">
      <c r="A484" s="43" t="s">
        <v>193</v>
      </c>
      <c r="B484" s="32" t="s">
        <v>268</v>
      </c>
      <c r="C484" s="31" t="s">
        <v>269</v>
      </c>
      <c r="D484" s="63">
        <v>2760</v>
      </c>
      <c r="E484" s="93"/>
      <c r="F484" s="109">
        <f t="shared" si="4"/>
        <v>1865741.180000023</v>
      </c>
      <c r="G484" s="9"/>
      <c r="H484" s="9"/>
      <c r="I484" s="9"/>
      <c r="J484" s="9"/>
      <c r="K484" s="9"/>
      <c r="L484" s="9"/>
      <c r="M484" s="9"/>
      <c r="N484" s="9"/>
      <c r="O484" s="9"/>
      <c r="P484" s="9"/>
      <c r="Q484" s="9"/>
      <c r="R484" s="9"/>
      <c r="S484" s="9"/>
      <c r="T484" s="9"/>
      <c r="U484" s="9"/>
      <c r="V484" s="9"/>
      <c r="W484" s="9"/>
      <c r="X484" s="9"/>
    </row>
    <row r="485" spans="1:24" s="12" customFormat="1" ht="88.5" customHeight="1" x14ac:dyDescent="0.25">
      <c r="A485" s="43">
        <v>45216</v>
      </c>
      <c r="B485" s="32" t="s">
        <v>270</v>
      </c>
      <c r="C485" s="31" t="s">
        <v>271</v>
      </c>
      <c r="D485" s="63">
        <v>115417.5</v>
      </c>
      <c r="E485" s="93"/>
      <c r="F485" s="109">
        <f t="shared" si="4"/>
        <v>1750323.680000023</v>
      </c>
      <c r="G485" s="9"/>
      <c r="H485" s="9"/>
      <c r="I485" s="9"/>
      <c r="J485" s="9"/>
      <c r="K485" s="9"/>
      <c r="L485" s="9"/>
      <c r="M485" s="9"/>
      <c r="N485" s="9"/>
      <c r="O485" s="9"/>
      <c r="P485" s="9"/>
      <c r="Q485" s="9"/>
      <c r="R485" s="9"/>
      <c r="S485" s="9"/>
      <c r="T485" s="9"/>
      <c r="U485" s="9"/>
      <c r="V485" s="9"/>
      <c r="W485" s="9"/>
      <c r="X485" s="9"/>
    </row>
    <row r="486" spans="1:24" s="12" customFormat="1" ht="88.5" customHeight="1" x14ac:dyDescent="0.25">
      <c r="A486" s="43">
        <v>45217</v>
      </c>
      <c r="B486" s="32" t="s">
        <v>272</v>
      </c>
      <c r="C486" s="31" t="s">
        <v>273</v>
      </c>
      <c r="D486" s="63">
        <v>9150</v>
      </c>
      <c r="E486" s="93"/>
      <c r="F486" s="109">
        <f t="shared" si="4"/>
        <v>1741173.680000023</v>
      </c>
      <c r="G486" s="9"/>
      <c r="H486" s="9"/>
      <c r="I486" s="9"/>
      <c r="J486" s="9"/>
      <c r="K486" s="9"/>
      <c r="L486" s="9"/>
      <c r="M486" s="9"/>
      <c r="N486" s="9"/>
      <c r="O486" s="9"/>
      <c r="P486" s="9"/>
      <c r="Q486" s="9"/>
      <c r="R486" s="9"/>
      <c r="S486" s="9"/>
      <c r="T486" s="9"/>
      <c r="U486" s="9"/>
      <c r="V486" s="9"/>
      <c r="W486" s="9"/>
      <c r="X486" s="9"/>
    </row>
    <row r="487" spans="1:24" s="12" customFormat="1" ht="88.5" customHeight="1" x14ac:dyDescent="0.25">
      <c r="A487" s="43">
        <v>45217</v>
      </c>
      <c r="B487" s="32" t="s">
        <v>274</v>
      </c>
      <c r="C487" s="31" t="s">
        <v>275</v>
      </c>
      <c r="D487" s="63">
        <v>21210</v>
      </c>
      <c r="E487" s="93"/>
      <c r="F487" s="109">
        <f t="shared" si="4"/>
        <v>1719963.680000023</v>
      </c>
      <c r="G487" s="9"/>
      <c r="H487" s="9"/>
      <c r="I487" s="9"/>
      <c r="J487" s="9"/>
      <c r="K487" s="9"/>
      <c r="L487" s="9"/>
      <c r="M487" s="9"/>
      <c r="N487" s="9"/>
      <c r="O487" s="9"/>
      <c r="P487" s="9"/>
      <c r="Q487" s="9"/>
      <c r="R487" s="9"/>
      <c r="S487" s="9"/>
      <c r="T487" s="9"/>
      <c r="U487" s="9"/>
      <c r="V487" s="9"/>
      <c r="W487" s="9"/>
      <c r="X487" s="9"/>
    </row>
    <row r="488" spans="1:24" s="12" customFormat="1" ht="88.5" customHeight="1" x14ac:dyDescent="0.25">
      <c r="A488" s="43">
        <v>45217</v>
      </c>
      <c r="B488" s="32" t="s">
        <v>276</v>
      </c>
      <c r="C488" s="31" t="s">
        <v>277</v>
      </c>
      <c r="D488" s="63">
        <v>5310</v>
      </c>
      <c r="E488" s="93"/>
      <c r="F488" s="109">
        <f t="shared" si="4"/>
        <v>1714653.680000023</v>
      </c>
      <c r="G488" s="9"/>
      <c r="H488" s="9"/>
      <c r="I488" s="9"/>
      <c r="J488" s="9"/>
      <c r="K488" s="9"/>
      <c r="L488" s="9"/>
      <c r="M488" s="9"/>
      <c r="N488" s="9"/>
      <c r="O488" s="9"/>
      <c r="P488" s="9"/>
      <c r="Q488" s="9"/>
      <c r="R488" s="9"/>
      <c r="S488" s="9"/>
      <c r="T488" s="9"/>
      <c r="U488" s="9"/>
      <c r="V488" s="9"/>
      <c r="W488" s="9"/>
      <c r="X488" s="9"/>
    </row>
    <row r="489" spans="1:24" s="12" customFormat="1" ht="88.5" customHeight="1" x14ac:dyDescent="0.25">
      <c r="A489" s="43">
        <v>45217</v>
      </c>
      <c r="B489" s="32" t="s">
        <v>278</v>
      </c>
      <c r="C489" s="31" t="s">
        <v>279</v>
      </c>
      <c r="D489" s="63">
        <v>12160</v>
      </c>
      <c r="E489" s="93"/>
      <c r="F489" s="109">
        <f t="shared" si="4"/>
        <v>1702493.680000023</v>
      </c>
      <c r="G489" s="9"/>
      <c r="H489" s="9"/>
      <c r="I489" s="9"/>
      <c r="J489" s="9"/>
      <c r="K489" s="9"/>
      <c r="L489" s="9"/>
      <c r="M489" s="9"/>
      <c r="N489" s="9"/>
      <c r="O489" s="9"/>
      <c r="P489" s="9"/>
      <c r="Q489" s="9"/>
      <c r="R489" s="9"/>
      <c r="S489" s="9"/>
      <c r="T489" s="9"/>
      <c r="U489" s="9"/>
      <c r="V489" s="9"/>
      <c r="W489" s="9"/>
      <c r="X489" s="9"/>
    </row>
    <row r="490" spans="1:24" s="12" customFormat="1" ht="89.25" x14ac:dyDescent="0.25">
      <c r="A490" s="43">
        <v>45219</v>
      </c>
      <c r="B490" s="32" t="s">
        <v>280</v>
      </c>
      <c r="C490" s="31" t="s">
        <v>281</v>
      </c>
      <c r="D490" s="63">
        <v>120700</v>
      </c>
      <c r="E490" s="93"/>
      <c r="F490" s="109">
        <f t="shared" si="4"/>
        <v>1581793.680000023</v>
      </c>
      <c r="G490" s="9"/>
      <c r="H490" s="9"/>
      <c r="I490" s="9"/>
      <c r="J490" s="9"/>
      <c r="K490" s="9"/>
      <c r="L490" s="9"/>
      <c r="M490" s="9"/>
      <c r="N490" s="9"/>
      <c r="O490" s="9"/>
      <c r="P490" s="9"/>
      <c r="Q490" s="9"/>
      <c r="R490" s="9"/>
      <c r="S490" s="9"/>
      <c r="T490" s="9"/>
      <c r="U490" s="9"/>
      <c r="V490" s="9"/>
      <c r="W490" s="9"/>
      <c r="X490" s="9"/>
    </row>
    <row r="491" spans="1:24" s="12" customFormat="1" ht="102" x14ac:dyDescent="0.25">
      <c r="A491" s="43">
        <v>45219</v>
      </c>
      <c r="B491" s="33" t="s">
        <v>282</v>
      </c>
      <c r="C491" s="31" t="s">
        <v>283</v>
      </c>
      <c r="D491" s="63">
        <v>234200</v>
      </c>
      <c r="E491" s="93"/>
      <c r="F491" s="109">
        <f t="shared" si="4"/>
        <v>1347593.680000023</v>
      </c>
      <c r="G491" s="9"/>
      <c r="H491" s="9"/>
      <c r="I491" s="9"/>
      <c r="J491" s="9"/>
      <c r="K491" s="9"/>
      <c r="L491" s="9"/>
      <c r="M491" s="9"/>
      <c r="N491" s="9"/>
      <c r="O491" s="9"/>
      <c r="P491" s="9"/>
      <c r="Q491" s="9"/>
      <c r="R491" s="9"/>
      <c r="S491" s="9"/>
      <c r="T491" s="9"/>
      <c r="U491" s="9"/>
      <c r="V491" s="9"/>
      <c r="W491" s="9"/>
      <c r="X491" s="9"/>
    </row>
    <row r="492" spans="1:24" s="12" customFormat="1" ht="51" x14ac:dyDescent="0.25">
      <c r="A492" s="43">
        <v>45219</v>
      </c>
      <c r="B492" s="33" t="s">
        <v>284</v>
      </c>
      <c r="C492" s="31" t="s">
        <v>285</v>
      </c>
      <c r="D492" s="63">
        <v>6560</v>
      </c>
      <c r="E492" s="93"/>
      <c r="F492" s="109">
        <f t="shared" si="4"/>
        <v>1341033.680000023</v>
      </c>
      <c r="G492" s="9"/>
      <c r="H492" s="9"/>
      <c r="I492" s="9"/>
      <c r="J492" s="9"/>
      <c r="K492" s="9"/>
      <c r="L492" s="9"/>
      <c r="M492" s="9"/>
      <c r="N492" s="9"/>
      <c r="O492" s="9"/>
      <c r="P492" s="9"/>
      <c r="Q492" s="9"/>
      <c r="R492" s="9"/>
      <c r="S492" s="9"/>
      <c r="T492" s="9"/>
      <c r="U492" s="9"/>
      <c r="V492" s="9"/>
      <c r="W492" s="9"/>
      <c r="X492" s="9"/>
    </row>
    <row r="493" spans="1:24" s="12" customFormat="1" ht="165.75" x14ac:dyDescent="0.25">
      <c r="A493" s="43">
        <v>45224</v>
      </c>
      <c r="B493" s="33" t="s">
        <v>286</v>
      </c>
      <c r="C493" s="31" t="s">
        <v>287</v>
      </c>
      <c r="D493" s="63">
        <v>292015</v>
      </c>
      <c r="E493" s="93"/>
      <c r="F493" s="109">
        <f t="shared" si="4"/>
        <v>1049018.680000023</v>
      </c>
      <c r="G493" s="9"/>
      <c r="H493" s="9"/>
      <c r="I493" s="9"/>
      <c r="J493" s="9"/>
      <c r="K493" s="9"/>
      <c r="L493" s="9"/>
      <c r="M493" s="9"/>
      <c r="N493" s="9"/>
      <c r="O493" s="9"/>
      <c r="P493" s="9"/>
      <c r="Q493" s="9"/>
      <c r="R493" s="9"/>
      <c r="S493" s="9"/>
      <c r="T493" s="9"/>
      <c r="U493" s="9"/>
      <c r="V493" s="9"/>
      <c r="W493" s="9"/>
      <c r="X493" s="9"/>
    </row>
    <row r="494" spans="1:24" s="12" customFormat="1" ht="114.75" x14ac:dyDescent="0.25">
      <c r="A494" s="43">
        <v>45224</v>
      </c>
      <c r="B494" s="33" t="s">
        <v>288</v>
      </c>
      <c r="C494" s="31" t="s">
        <v>289</v>
      </c>
      <c r="D494" s="63">
        <v>109820</v>
      </c>
      <c r="E494" s="93"/>
      <c r="F494" s="109">
        <f t="shared" si="4"/>
        <v>939198.68000002299</v>
      </c>
      <c r="G494" s="9"/>
      <c r="H494" s="9"/>
      <c r="I494" s="9"/>
      <c r="J494" s="9"/>
      <c r="K494" s="9"/>
      <c r="L494" s="9"/>
      <c r="M494" s="9"/>
      <c r="N494" s="9"/>
      <c r="O494" s="9"/>
      <c r="P494" s="9"/>
      <c r="Q494" s="9"/>
      <c r="R494" s="9"/>
      <c r="S494" s="9"/>
      <c r="T494" s="9"/>
      <c r="U494" s="9"/>
      <c r="V494" s="9"/>
      <c r="W494" s="9"/>
      <c r="X494" s="9"/>
    </row>
    <row r="495" spans="1:24" s="12" customFormat="1" ht="140.25" x14ac:dyDescent="0.25">
      <c r="A495" s="43">
        <v>45224</v>
      </c>
      <c r="B495" s="33" t="s">
        <v>290</v>
      </c>
      <c r="C495" s="31" t="s">
        <v>291</v>
      </c>
      <c r="D495" s="63">
        <v>63475</v>
      </c>
      <c r="E495" s="93"/>
      <c r="F495" s="109">
        <f t="shared" si="4"/>
        <v>875723.68000002299</v>
      </c>
      <c r="G495" s="9"/>
      <c r="H495" s="9"/>
      <c r="I495" s="9"/>
      <c r="J495" s="9"/>
      <c r="K495" s="9"/>
      <c r="L495" s="9"/>
      <c r="M495" s="9"/>
      <c r="N495" s="9"/>
      <c r="O495" s="9"/>
      <c r="P495" s="9"/>
      <c r="Q495" s="9"/>
      <c r="R495" s="9"/>
      <c r="S495" s="9"/>
      <c r="T495" s="9"/>
      <c r="U495" s="9"/>
      <c r="V495" s="9"/>
      <c r="W495" s="9"/>
      <c r="X495" s="9"/>
    </row>
    <row r="496" spans="1:24" s="12" customFormat="1" ht="76.5" x14ac:dyDescent="0.25">
      <c r="A496" s="43">
        <v>45224</v>
      </c>
      <c r="B496" s="33" t="s">
        <v>292</v>
      </c>
      <c r="C496" s="31" t="s">
        <v>293</v>
      </c>
      <c r="D496" s="63">
        <v>5750</v>
      </c>
      <c r="E496" s="93"/>
      <c r="F496" s="109">
        <f t="shared" si="4"/>
        <v>869973.68000002299</v>
      </c>
      <c r="G496" s="9"/>
      <c r="H496" s="9"/>
      <c r="I496" s="9"/>
      <c r="J496" s="9"/>
      <c r="K496" s="9"/>
      <c r="L496" s="9"/>
      <c r="M496" s="9"/>
      <c r="N496" s="9"/>
      <c r="O496" s="9"/>
      <c r="P496" s="9"/>
      <c r="Q496" s="9"/>
      <c r="R496" s="9"/>
      <c r="S496" s="9"/>
      <c r="T496" s="9"/>
      <c r="U496" s="9"/>
      <c r="V496" s="9"/>
      <c r="W496" s="9"/>
      <c r="X496" s="9"/>
    </row>
    <row r="497" spans="1:24" s="12" customFormat="1" ht="63.75" x14ac:dyDescent="0.25">
      <c r="A497" s="43">
        <v>45224</v>
      </c>
      <c r="B497" s="33" t="s">
        <v>294</v>
      </c>
      <c r="C497" s="31" t="s">
        <v>295</v>
      </c>
      <c r="D497" s="63">
        <v>98670</v>
      </c>
      <c r="E497" s="93"/>
      <c r="F497" s="109">
        <f t="shared" si="4"/>
        <v>771303.68000002299</v>
      </c>
      <c r="G497" s="9"/>
      <c r="H497" s="9"/>
      <c r="I497" s="9"/>
      <c r="J497" s="9"/>
      <c r="K497" s="9"/>
      <c r="L497" s="9"/>
      <c r="M497" s="9"/>
      <c r="N497" s="9"/>
      <c r="O497" s="9"/>
      <c r="P497" s="9"/>
      <c r="Q497" s="9"/>
      <c r="R497" s="9"/>
      <c r="S497" s="9"/>
      <c r="T497" s="9"/>
      <c r="U497" s="9"/>
      <c r="V497" s="9"/>
      <c r="W497" s="9"/>
      <c r="X497" s="9"/>
    </row>
    <row r="498" spans="1:24" s="12" customFormat="1" ht="75" customHeight="1" x14ac:dyDescent="0.25">
      <c r="A498" s="43">
        <v>45225</v>
      </c>
      <c r="B498" s="33" t="s">
        <v>296</v>
      </c>
      <c r="C498" s="31" t="s">
        <v>297</v>
      </c>
      <c r="D498" s="63">
        <v>3710</v>
      </c>
      <c r="E498" s="93"/>
      <c r="F498" s="109">
        <f t="shared" si="4"/>
        <v>767593.68000002299</v>
      </c>
      <c r="G498" s="9"/>
      <c r="H498" s="9"/>
      <c r="I498" s="9"/>
      <c r="J498" s="9"/>
      <c r="K498" s="9"/>
      <c r="L498" s="9"/>
      <c r="M498" s="9"/>
      <c r="N498" s="9"/>
      <c r="O498" s="9"/>
      <c r="P498" s="9"/>
      <c r="Q498" s="9"/>
      <c r="R498" s="9"/>
      <c r="S498" s="9"/>
      <c r="T498" s="9"/>
      <c r="U498" s="9"/>
      <c r="V498" s="9"/>
      <c r="W498" s="9"/>
      <c r="X498" s="9"/>
    </row>
    <row r="499" spans="1:24" s="12" customFormat="1" ht="76.5" x14ac:dyDescent="0.25">
      <c r="A499" s="43">
        <v>45226</v>
      </c>
      <c r="B499" s="33" t="s">
        <v>298</v>
      </c>
      <c r="C499" s="31" t="s">
        <v>299</v>
      </c>
      <c r="D499" s="63">
        <v>1800</v>
      </c>
      <c r="E499" s="93"/>
      <c r="F499" s="109">
        <f t="shared" si="4"/>
        <v>765793.68000002299</v>
      </c>
      <c r="G499" s="9"/>
      <c r="H499" s="9"/>
      <c r="I499" s="9"/>
      <c r="J499" s="9"/>
      <c r="K499" s="9"/>
      <c r="L499" s="9"/>
      <c r="M499" s="9"/>
      <c r="N499" s="9"/>
      <c r="O499" s="9"/>
      <c r="P499" s="9"/>
      <c r="Q499" s="9"/>
      <c r="R499" s="9"/>
      <c r="S499" s="9"/>
      <c r="T499" s="9"/>
      <c r="U499" s="9"/>
      <c r="V499" s="9"/>
      <c r="W499" s="9"/>
      <c r="X499" s="9"/>
    </row>
    <row r="500" spans="1:24" s="12" customFormat="1" ht="63.75" x14ac:dyDescent="0.25">
      <c r="A500" s="43">
        <v>45226</v>
      </c>
      <c r="B500" s="33" t="s">
        <v>300</v>
      </c>
      <c r="C500" s="31" t="s">
        <v>301</v>
      </c>
      <c r="D500" s="63">
        <v>8920</v>
      </c>
      <c r="E500" s="93"/>
      <c r="F500" s="109">
        <f t="shared" si="4"/>
        <v>756873.68000002299</v>
      </c>
      <c r="G500" s="9"/>
      <c r="H500" s="9"/>
      <c r="I500" s="9"/>
      <c r="J500" s="9"/>
      <c r="K500" s="9"/>
      <c r="L500" s="9"/>
      <c r="M500" s="9"/>
      <c r="N500" s="9"/>
      <c r="O500" s="9"/>
      <c r="P500" s="9"/>
      <c r="Q500" s="9"/>
      <c r="R500" s="9"/>
      <c r="S500" s="9"/>
      <c r="T500" s="9"/>
      <c r="U500" s="9"/>
      <c r="V500" s="9"/>
      <c r="W500" s="9"/>
      <c r="X500" s="9"/>
    </row>
    <row r="501" spans="1:24" s="12" customFormat="1" ht="89.25" x14ac:dyDescent="0.25">
      <c r="A501" s="43">
        <v>45229</v>
      </c>
      <c r="B501" s="33" t="s">
        <v>302</v>
      </c>
      <c r="C501" s="31" t="s">
        <v>303</v>
      </c>
      <c r="D501" s="63">
        <v>95947.5</v>
      </c>
      <c r="E501" s="93"/>
      <c r="F501" s="109">
        <f t="shared" si="4"/>
        <v>660926.18000002299</v>
      </c>
      <c r="G501" s="9"/>
      <c r="H501" s="9"/>
      <c r="I501" s="9"/>
      <c r="J501" s="9"/>
      <c r="K501" s="9"/>
      <c r="L501" s="9"/>
      <c r="M501" s="9"/>
      <c r="N501" s="9"/>
      <c r="O501" s="9"/>
      <c r="P501" s="9"/>
      <c r="Q501" s="9"/>
      <c r="R501" s="9"/>
      <c r="S501" s="9"/>
      <c r="T501" s="9"/>
      <c r="U501" s="9"/>
      <c r="V501" s="9"/>
      <c r="W501" s="9"/>
      <c r="X501" s="9"/>
    </row>
    <row r="502" spans="1:24" s="12" customFormat="1" ht="140.25" x14ac:dyDescent="0.25">
      <c r="A502" s="43">
        <v>45229</v>
      </c>
      <c r="B502" s="33" t="s">
        <v>304</v>
      </c>
      <c r="C502" s="31" t="s">
        <v>305</v>
      </c>
      <c r="D502" s="63">
        <v>1330020</v>
      </c>
      <c r="E502" s="93"/>
      <c r="F502" s="109">
        <f t="shared" si="4"/>
        <v>-669093.81999997701</v>
      </c>
      <c r="G502" s="9"/>
      <c r="H502" s="9"/>
      <c r="I502" s="9"/>
      <c r="J502" s="9"/>
      <c r="K502" s="9"/>
      <c r="L502" s="9"/>
      <c r="M502" s="9"/>
      <c r="N502" s="9"/>
      <c r="O502" s="9"/>
      <c r="P502" s="9"/>
      <c r="Q502" s="9"/>
      <c r="R502" s="9"/>
      <c r="S502" s="9"/>
      <c r="T502" s="9"/>
      <c r="U502" s="9"/>
      <c r="V502" s="9"/>
      <c r="W502" s="9"/>
      <c r="X502" s="9"/>
    </row>
    <row r="503" spans="1:24" s="12" customFormat="1" ht="127.5" x14ac:dyDescent="0.25">
      <c r="A503" s="43">
        <v>45229</v>
      </c>
      <c r="B503" s="33" t="s">
        <v>306</v>
      </c>
      <c r="C503" s="31" t="s">
        <v>307</v>
      </c>
      <c r="D503" s="63">
        <v>291615</v>
      </c>
      <c r="E503" s="93"/>
      <c r="F503" s="109">
        <f t="shared" si="4"/>
        <v>-960708.81999997701</v>
      </c>
      <c r="G503" s="9"/>
      <c r="H503" s="9"/>
      <c r="I503" s="9"/>
      <c r="J503" s="9"/>
      <c r="K503" s="9"/>
      <c r="L503" s="9"/>
      <c r="M503" s="9"/>
      <c r="N503" s="9"/>
      <c r="O503" s="9"/>
      <c r="P503" s="9"/>
      <c r="Q503" s="9"/>
      <c r="R503" s="9"/>
      <c r="S503" s="9"/>
      <c r="T503" s="9"/>
      <c r="U503" s="9"/>
      <c r="V503" s="9"/>
      <c r="W503" s="9"/>
      <c r="X503" s="9"/>
    </row>
    <row r="504" spans="1:24" s="12" customFormat="1" ht="89.25" x14ac:dyDescent="0.25">
      <c r="A504" s="43">
        <v>45229</v>
      </c>
      <c r="B504" s="33" t="s">
        <v>308</v>
      </c>
      <c r="C504" s="31" t="s">
        <v>309</v>
      </c>
      <c r="D504" s="63">
        <v>19660</v>
      </c>
      <c r="E504" s="93"/>
      <c r="F504" s="109">
        <f t="shared" si="4"/>
        <v>-980368.81999997701</v>
      </c>
      <c r="G504" s="9"/>
      <c r="H504" s="9"/>
      <c r="I504" s="9"/>
      <c r="J504" s="9"/>
      <c r="K504" s="9"/>
      <c r="L504" s="9"/>
      <c r="M504" s="9"/>
      <c r="N504" s="9"/>
      <c r="O504" s="9"/>
      <c r="P504" s="9"/>
      <c r="Q504" s="9"/>
      <c r="R504" s="9"/>
      <c r="S504" s="9"/>
      <c r="T504" s="9"/>
      <c r="U504" s="9"/>
      <c r="V504" s="9"/>
      <c r="W504" s="9"/>
      <c r="X504" s="9"/>
    </row>
    <row r="505" spans="1:24" s="12" customFormat="1" ht="102" x14ac:dyDescent="0.25">
      <c r="A505" s="43">
        <v>45229</v>
      </c>
      <c r="B505" s="33" t="s">
        <v>310</v>
      </c>
      <c r="C505" s="31" t="s">
        <v>311</v>
      </c>
      <c r="D505" s="63">
        <v>258950</v>
      </c>
      <c r="E505" s="93"/>
      <c r="F505" s="109">
        <f t="shared" si="4"/>
        <v>-1239318.819999977</v>
      </c>
      <c r="G505" s="9"/>
      <c r="H505" s="9"/>
      <c r="I505" s="9"/>
      <c r="J505" s="9"/>
      <c r="K505" s="9"/>
      <c r="L505" s="9"/>
      <c r="M505" s="9"/>
      <c r="N505" s="9"/>
      <c r="O505" s="9"/>
      <c r="P505" s="9"/>
      <c r="Q505" s="9"/>
      <c r="R505" s="9"/>
      <c r="S505" s="9"/>
      <c r="T505" s="9"/>
      <c r="U505" s="9"/>
      <c r="V505" s="9"/>
      <c r="W505" s="9"/>
      <c r="X505" s="9"/>
    </row>
    <row r="506" spans="1:24" s="12" customFormat="1" ht="76.5" x14ac:dyDescent="0.25">
      <c r="A506" s="43">
        <v>45224</v>
      </c>
      <c r="B506" s="33" t="s">
        <v>312</v>
      </c>
      <c r="C506" s="31" t="s">
        <v>313</v>
      </c>
      <c r="D506" s="63">
        <v>105387.5</v>
      </c>
      <c r="E506" s="93"/>
      <c r="F506" s="109">
        <f t="shared" si="4"/>
        <v>-1344706.319999977</v>
      </c>
      <c r="G506" s="9"/>
      <c r="H506" s="9"/>
      <c r="I506" s="9"/>
      <c r="J506" s="9"/>
      <c r="K506" s="9"/>
      <c r="L506" s="9"/>
      <c r="M506" s="9"/>
      <c r="N506" s="9"/>
      <c r="O506" s="9"/>
      <c r="P506" s="9"/>
      <c r="Q506" s="9"/>
      <c r="R506" s="9"/>
      <c r="S506" s="9"/>
      <c r="T506" s="9"/>
      <c r="U506" s="9"/>
      <c r="V506" s="9"/>
      <c r="W506" s="9"/>
      <c r="X506" s="9"/>
    </row>
    <row r="507" spans="1:24" s="12" customFormat="1" ht="89.25" x14ac:dyDescent="0.25">
      <c r="A507" s="43">
        <v>45224</v>
      </c>
      <c r="B507" s="33" t="s">
        <v>314</v>
      </c>
      <c r="C507" s="31" t="s">
        <v>315</v>
      </c>
      <c r="D507" s="63">
        <v>9150</v>
      </c>
      <c r="E507" s="93"/>
      <c r="F507" s="109">
        <f t="shared" si="4"/>
        <v>-1353856.319999977</v>
      </c>
      <c r="G507" s="9"/>
      <c r="H507" s="9"/>
      <c r="I507" s="9"/>
      <c r="J507" s="9"/>
      <c r="K507" s="9"/>
      <c r="L507" s="9"/>
      <c r="M507" s="9"/>
      <c r="N507" s="9"/>
      <c r="O507" s="9"/>
      <c r="P507" s="9"/>
      <c r="Q507" s="9"/>
      <c r="R507" s="9"/>
      <c r="S507" s="9"/>
      <c r="T507" s="9"/>
      <c r="U507" s="9"/>
      <c r="V507" s="9"/>
      <c r="W507" s="9"/>
      <c r="X507" s="9"/>
    </row>
    <row r="508" spans="1:24" s="12" customFormat="1" ht="76.5" x14ac:dyDescent="0.25">
      <c r="A508" s="43">
        <v>45229</v>
      </c>
      <c r="B508" s="33" t="s">
        <v>316</v>
      </c>
      <c r="C508" s="31" t="s">
        <v>317</v>
      </c>
      <c r="D508" s="63">
        <v>27700</v>
      </c>
      <c r="E508" s="93"/>
      <c r="F508" s="109">
        <f t="shared" si="4"/>
        <v>-1381556.319999977</v>
      </c>
      <c r="G508" s="9"/>
      <c r="H508" s="9"/>
      <c r="I508" s="9"/>
      <c r="J508" s="9"/>
      <c r="K508" s="9"/>
      <c r="L508" s="9"/>
      <c r="M508" s="9"/>
      <c r="N508" s="9"/>
      <c r="O508" s="9"/>
      <c r="P508" s="9"/>
      <c r="Q508" s="9"/>
      <c r="R508" s="9"/>
      <c r="S508" s="9"/>
      <c r="T508" s="9"/>
      <c r="U508" s="9"/>
      <c r="V508" s="9"/>
      <c r="W508" s="9"/>
      <c r="X508" s="9"/>
    </row>
    <row r="509" spans="1:24" ht="30" customHeight="1" x14ac:dyDescent="0.25">
      <c r="A509" s="43">
        <v>45230</v>
      </c>
      <c r="B509" s="32"/>
      <c r="C509" s="19" t="s">
        <v>41</v>
      </c>
      <c r="D509" s="90">
        <v>18206.009999999998</v>
      </c>
      <c r="E509" s="89"/>
      <c r="F509" s="109">
        <f t="shared" si="4"/>
        <v>-1399762.329999977</v>
      </c>
    </row>
    <row r="510" spans="1:24" ht="30" customHeight="1" x14ac:dyDescent="0.25">
      <c r="A510" s="96">
        <v>45230</v>
      </c>
      <c r="B510" s="33"/>
      <c r="C510" s="31" t="s">
        <v>32</v>
      </c>
      <c r="D510" s="63">
        <v>175</v>
      </c>
      <c r="E510" s="94"/>
      <c r="F510" s="109">
        <f t="shared" ref="F510:F511" si="5">F509-D510+E510</f>
        <v>-1399937.329999977</v>
      </c>
    </row>
    <row r="511" spans="1:24" ht="30" customHeight="1" thickBot="1" x14ac:dyDescent="0.3">
      <c r="A511" s="123" t="str">
        <f>$A$23</f>
        <v>BALANCE AL 31/10/2023</v>
      </c>
      <c r="B511" s="124"/>
      <c r="C511" s="124"/>
      <c r="D511" s="124"/>
      <c r="E511" s="125"/>
      <c r="F511" s="110">
        <f t="shared" si="5"/>
        <v>-1399937.329999977</v>
      </c>
    </row>
    <row r="512" spans="1:24" x14ac:dyDescent="0.25">
      <c r="A512" s="35"/>
      <c r="B512" s="35"/>
      <c r="C512" s="35"/>
      <c r="D512" s="35"/>
      <c r="E512" s="57"/>
      <c r="F512" s="76"/>
    </row>
    <row r="513" spans="1:7" x14ac:dyDescent="0.25">
      <c r="A513" s="35"/>
      <c r="B513" s="35"/>
      <c r="C513" s="35"/>
      <c r="D513" s="35"/>
      <c r="E513" s="57"/>
      <c r="F513" s="76"/>
    </row>
    <row r="514" spans="1:7" ht="20.100000000000001" customHeight="1" x14ac:dyDescent="0.25">
      <c r="A514" s="45"/>
      <c r="C514" s="48"/>
      <c r="D514" s="9"/>
      <c r="E514" s="9"/>
      <c r="F514" s="9"/>
    </row>
    <row r="515" spans="1:7" ht="20.100000000000001" customHeight="1" x14ac:dyDescent="0.25">
      <c r="D515" s="9"/>
      <c r="E515" s="9"/>
      <c r="F515" s="9"/>
    </row>
    <row r="516" spans="1:7" ht="20.100000000000001" customHeight="1" x14ac:dyDescent="0.25">
      <c r="A516" s="122" t="s">
        <v>10</v>
      </c>
      <c r="B516" s="122"/>
      <c r="D516" s="119" t="s">
        <v>11</v>
      </c>
      <c r="E516" s="119"/>
      <c r="F516" s="119"/>
    </row>
    <row r="517" spans="1:7" ht="20.100000000000001" customHeight="1" x14ac:dyDescent="0.25">
      <c r="A517" s="114" t="s">
        <v>12</v>
      </c>
      <c r="B517" s="114"/>
      <c r="D517" s="120" t="s">
        <v>33</v>
      </c>
      <c r="E517" s="120"/>
      <c r="F517" s="120"/>
    </row>
    <row r="518" spans="1:7" ht="20.100000000000001" customHeight="1" x14ac:dyDescent="0.25">
      <c r="A518" s="117" t="s">
        <v>13</v>
      </c>
      <c r="B518" s="117"/>
      <c r="D518" s="121" t="s">
        <v>14</v>
      </c>
      <c r="E518" s="121"/>
      <c r="F518" s="121"/>
    </row>
    <row r="519" spans="1:7" ht="20.100000000000001" customHeight="1" x14ac:dyDescent="0.25">
      <c r="A519" s="117"/>
      <c r="B519" s="117"/>
    </row>
    <row r="520" spans="1:7" ht="20.100000000000001" customHeight="1" x14ac:dyDescent="0.25">
      <c r="A520" s="40"/>
      <c r="B520" s="1"/>
    </row>
    <row r="521" spans="1:7" ht="20.100000000000001" customHeight="1" x14ac:dyDescent="0.25">
      <c r="A521" s="40"/>
      <c r="B521" s="1"/>
      <c r="C521" s="59" t="s">
        <v>11</v>
      </c>
      <c r="D521" s="9"/>
      <c r="E521" s="9"/>
      <c r="G521" s="27"/>
    </row>
    <row r="522" spans="1:7" ht="20.100000000000001" customHeight="1" x14ac:dyDescent="0.25">
      <c r="A522" s="40"/>
      <c r="B522" s="1"/>
      <c r="C522" s="57" t="s">
        <v>15</v>
      </c>
      <c r="D522" s="11"/>
      <c r="E522" s="11"/>
      <c r="G522" s="27"/>
    </row>
    <row r="523" spans="1:7" x14ac:dyDescent="0.25">
      <c r="A523" s="40"/>
      <c r="B523" s="1"/>
      <c r="C523" s="50" t="s">
        <v>16</v>
      </c>
      <c r="D523" s="9"/>
      <c r="G523" s="27"/>
    </row>
    <row r="524" spans="1:7" ht="15" customHeight="1" x14ac:dyDescent="0.25">
      <c r="A524" s="40"/>
      <c r="B524" s="1"/>
      <c r="C524" s="49"/>
      <c r="D524" s="9"/>
    </row>
    <row r="525" spans="1:7" ht="15" customHeight="1" x14ac:dyDescent="0.25">
      <c r="A525" s="40"/>
      <c r="B525" s="1"/>
      <c r="C525" s="49"/>
      <c r="D525" s="9"/>
    </row>
    <row r="526" spans="1:7" ht="15" customHeight="1" x14ac:dyDescent="0.25">
      <c r="A526" s="40"/>
      <c r="B526" s="1"/>
      <c r="C526" s="49"/>
      <c r="D526" s="9"/>
    </row>
    <row r="527" spans="1:7" ht="15" customHeight="1" x14ac:dyDescent="0.25">
      <c r="A527" s="40"/>
      <c r="B527" s="1"/>
      <c r="C527" s="49"/>
      <c r="D527" s="9"/>
      <c r="G527" s="27"/>
    </row>
    <row r="528" spans="1:7" ht="15" customHeight="1" x14ac:dyDescent="0.25">
      <c r="A528" s="40"/>
      <c r="B528" s="1"/>
      <c r="C528" s="49"/>
      <c r="D528" s="9"/>
      <c r="G528" s="27"/>
    </row>
    <row r="529" spans="1:24" s="14" customFormat="1" ht="15" customHeight="1" x14ac:dyDescent="0.25">
      <c r="A529" s="40"/>
      <c r="B529" s="1"/>
      <c r="C529" s="49"/>
      <c r="D529" s="9"/>
      <c r="E529" s="12"/>
      <c r="F529" s="12"/>
      <c r="G529" s="27"/>
      <c r="H529" s="27"/>
      <c r="I529" s="27"/>
      <c r="J529" s="27"/>
      <c r="K529" s="27"/>
      <c r="L529" s="27"/>
      <c r="M529" s="27"/>
      <c r="N529" s="27"/>
      <c r="O529" s="27"/>
      <c r="P529" s="27"/>
      <c r="Q529" s="27"/>
      <c r="R529" s="27"/>
      <c r="S529" s="27"/>
      <c r="T529" s="27"/>
      <c r="U529" s="27"/>
      <c r="V529" s="27"/>
      <c r="W529" s="27"/>
      <c r="X529" s="27"/>
    </row>
    <row r="530" spans="1:24" s="14" customFormat="1" ht="15" customHeight="1" x14ac:dyDescent="0.25">
      <c r="A530" s="40"/>
      <c r="B530" s="1"/>
      <c r="C530" s="49"/>
      <c r="D530" s="9"/>
      <c r="E530" s="12"/>
      <c r="F530" s="12"/>
      <c r="G530" s="27"/>
      <c r="H530" s="27"/>
      <c r="I530" s="27"/>
      <c r="J530" s="27"/>
      <c r="K530" s="27"/>
      <c r="L530" s="27"/>
      <c r="M530" s="27"/>
      <c r="N530" s="27"/>
      <c r="O530" s="27"/>
      <c r="P530" s="27"/>
      <c r="Q530" s="27"/>
      <c r="R530" s="27"/>
      <c r="S530" s="27"/>
      <c r="T530" s="27"/>
      <c r="U530" s="27"/>
      <c r="V530" s="27"/>
      <c r="W530" s="27"/>
      <c r="X530" s="27"/>
    </row>
    <row r="531" spans="1:24" ht="15" customHeight="1" x14ac:dyDescent="0.25">
      <c r="A531" s="40"/>
      <c r="B531" s="1"/>
      <c r="C531" s="49"/>
      <c r="D531" s="9"/>
    </row>
    <row r="532" spans="1:24" ht="15" customHeight="1" x14ac:dyDescent="0.25">
      <c r="A532" s="40"/>
      <c r="B532" s="1"/>
      <c r="C532" s="49"/>
      <c r="D532" s="9"/>
    </row>
    <row r="533" spans="1:24" ht="15" customHeight="1" x14ac:dyDescent="0.25">
      <c r="A533" s="40"/>
      <c r="B533" s="1"/>
    </row>
    <row r="534" spans="1:24" s="14" customFormat="1" ht="15" customHeight="1" x14ac:dyDescent="0.25">
      <c r="A534" s="40"/>
      <c r="B534" s="1"/>
      <c r="C534" s="47"/>
      <c r="D534" s="12"/>
      <c r="E534" s="12"/>
      <c r="F534" s="12"/>
      <c r="G534" s="2"/>
      <c r="H534" s="27"/>
      <c r="I534" s="27"/>
      <c r="J534" s="27"/>
      <c r="K534" s="27"/>
      <c r="L534" s="27"/>
      <c r="M534" s="27"/>
      <c r="N534" s="27"/>
      <c r="O534" s="27"/>
      <c r="P534" s="27"/>
      <c r="Q534" s="27"/>
      <c r="R534" s="27"/>
      <c r="S534" s="27"/>
      <c r="T534" s="27"/>
      <c r="U534" s="27"/>
      <c r="V534" s="27"/>
      <c r="W534" s="27"/>
      <c r="X534" s="27"/>
    </row>
    <row r="535" spans="1:24" s="14" customFormat="1" x14ac:dyDescent="0.25">
      <c r="A535" s="40"/>
      <c r="B535" s="1"/>
      <c r="C535" s="47"/>
      <c r="D535" s="12"/>
      <c r="E535" s="12"/>
      <c r="F535" s="12"/>
      <c r="G535" s="2"/>
      <c r="H535" s="27"/>
      <c r="I535" s="27"/>
      <c r="J535" s="27"/>
      <c r="K535" s="27"/>
      <c r="L535" s="27"/>
      <c r="M535" s="27"/>
      <c r="N535" s="27"/>
      <c r="O535" s="27"/>
      <c r="P535" s="27"/>
      <c r="Q535" s="27"/>
      <c r="R535" s="27"/>
      <c r="S535" s="27"/>
      <c r="T535" s="27"/>
      <c r="U535" s="27"/>
      <c r="V535" s="27"/>
      <c r="W535" s="27"/>
      <c r="X535" s="27"/>
    </row>
    <row r="536" spans="1:24" s="14" customFormat="1" ht="12.75" customHeight="1" x14ac:dyDescent="0.25">
      <c r="A536" s="95"/>
      <c r="B536" s="1"/>
      <c r="C536" s="47"/>
      <c r="D536" s="12"/>
      <c r="E536" s="12"/>
      <c r="F536" s="12"/>
      <c r="G536" s="2"/>
      <c r="H536" s="27"/>
      <c r="I536" s="27"/>
      <c r="J536" s="27"/>
      <c r="K536" s="27"/>
      <c r="L536" s="27"/>
      <c r="M536" s="27"/>
      <c r="N536" s="27"/>
      <c r="O536" s="27"/>
      <c r="P536" s="27"/>
      <c r="Q536" s="27"/>
      <c r="R536" s="27"/>
      <c r="S536" s="27"/>
      <c r="T536" s="27"/>
      <c r="U536" s="27"/>
      <c r="V536" s="27"/>
      <c r="W536" s="27"/>
      <c r="X536" s="27"/>
    </row>
    <row r="537" spans="1:24" s="14" customFormat="1" x14ac:dyDescent="0.25">
      <c r="A537" s="30"/>
      <c r="B537" s="8"/>
      <c r="C537" s="47"/>
      <c r="D537" s="12"/>
      <c r="E537" s="12"/>
      <c r="F537" s="12"/>
      <c r="G537" s="2"/>
      <c r="H537" s="27"/>
      <c r="I537" s="27"/>
      <c r="J537" s="27"/>
      <c r="K537" s="27"/>
      <c r="L537" s="27"/>
      <c r="M537" s="27"/>
      <c r="N537" s="27"/>
      <c r="O537" s="27"/>
      <c r="P537" s="27"/>
      <c r="Q537" s="27"/>
      <c r="R537" s="27"/>
      <c r="S537" s="27"/>
      <c r="T537" s="27"/>
      <c r="U537" s="27"/>
      <c r="V537" s="27"/>
      <c r="W537" s="27"/>
      <c r="X537" s="27"/>
    </row>
    <row r="538" spans="1:24" s="14" customFormat="1" ht="20.100000000000001" customHeight="1" x14ac:dyDescent="0.25">
      <c r="A538" s="115" t="s">
        <v>20</v>
      </c>
      <c r="B538" s="115"/>
      <c r="C538" s="115"/>
      <c r="D538" s="115"/>
      <c r="E538" s="115"/>
      <c r="F538" s="115"/>
      <c r="G538" s="2"/>
      <c r="H538" s="27"/>
      <c r="I538" s="27"/>
      <c r="J538" s="27"/>
      <c r="K538" s="27"/>
      <c r="L538" s="27"/>
      <c r="M538" s="27"/>
      <c r="N538" s="27"/>
      <c r="O538" s="27"/>
      <c r="P538" s="27"/>
      <c r="Q538" s="27"/>
      <c r="R538" s="27"/>
      <c r="S538" s="27"/>
      <c r="T538" s="27"/>
      <c r="U538" s="27"/>
      <c r="V538" s="27"/>
      <c r="W538" s="27"/>
      <c r="X538" s="27"/>
    </row>
    <row r="539" spans="1:24" ht="20.100000000000001" customHeight="1" x14ac:dyDescent="0.25">
      <c r="A539" s="115" t="s">
        <v>28</v>
      </c>
      <c r="B539" s="115"/>
      <c r="C539" s="115"/>
      <c r="D539" s="115"/>
      <c r="E539" s="115"/>
      <c r="F539" s="115"/>
    </row>
    <row r="540" spans="1:24" ht="20.100000000000001" customHeight="1" x14ac:dyDescent="0.25">
      <c r="A540" s="115" t="s">
        <v>31</v>
      </c>
      <c r="B540" s="115"/>
      <c r="C540" s="115"/>
      <c r="D540" s="115"/>
      <c r="E540" s="115"/>
      <c r="F540" s="115"/>
    </row>
    <row r="541" spans="1:24" ht="20.100000000000001" customHeight="1" x14ac:dyDescent="0.25">
      <c r="A541" s="115" t="str">
        <f>$A$17</f>
        <v>DEL 01 AL 31 DE OCTUBRE DE 2023</v>
      </c>
      <c r="B541" s="115"/>
      <c r="C541" s="115"/>
      <c r="D541" s="115"/>
      <c r="E541" s="115"/>
      <c r="F541" s="115"/>
    </row>
    <row r="542" spans="1:24" ht="20.100000000000001" customHeight="1" thickBot="1" x14ac:dyDescent="0.3">
      <c r="A542" s="116" t="s">
        <v>3</v>
      </c>
      <c r="B542" s="116"/>
      <c r="C542" s="116"/>
      <c r="D542" s="116"/>
      <c r="E542" s="116"/>
      <c r="F542" s="116"/>
    </row>
    <row r="543" spans="1:24" ht="30" customHeight="1" x14ac:dyDescent="0.25">
      <c r="A543" s="39" t="s">
        <v>4</v>
      </c>
      <c r="B543" s="16" t="s">
        <v>5</v>
      </c>
      <c r="C543" s="51" t="s">
        <v>6</v>
      </c>
      <c r="D543" s="17" t="s">
        <v>7</v>
      </c>
      <c r="E543" s="17" t="s">
        <v>8</v>
      </c>
      <c r="F543" s="75" t="s">
        <v>9</v>
      </c>
    </row>
    <row r="544" spans="1:24" ht="30" customHeight="1" x14ac:dyDescent="0.25">
      <c r="A544" s="126" t="str">
        <f>$A$20</f>
        <v>BALANCE INICIAL</v>
      </c>
      <c r="B544" s="127"/>
      <c r="C544" s="127"/>
      <c r="D544" s="127"/>
      <c r="E544" s="128"/>
      <c r="F544" s="81">
        <v>157008.92000000001</v>
      </c>
    </row>
    <row r="545" spans="1:6" ht="30" customHeight="1" x14ac:dyDescent="0.25">
      <c r="A545" s="23">
        <v>45230</v>
      </c>
      <c r="B545" s="7"/>
      <c r="C545" s="60" t="s">
        <v>32</v>
      </c>
      <c r="D545" s="73">
        <v>175</v>
      </c>
      <c r="E545" s="6"/>
      <c r="F545" s="77">
        <f>+F544-D545+E545</f>
        <v>156833.92000000001</v>
      </c>
    </row>
    <row r="546" spans="1:6" ht="30" customHeight="1" thickBot="1" x14ac:dyDescent="0.3">
      <c r="A546" s="123" t="str">
        <f>$A$23</f>
        <v>BALANCE AL 31/10/2023</v>
      </c>
      <c r="B546" s="124"/>
      <c r="C546" s="124"/>
      <c r="D546" s="124"/>
      <c r="E546" s="125"/>
      <c r="F546" s="84">
        <f>F544-D545</f>
        <v>156833.92000000001</v>
      </c>
    </row>
    <row r="547" spans="1:6" x14ac:dyDescent="0.25">
      <c r="A547" s="42"/>
      <c r="C547" s="48"/>
      <c r="D547" s="9"/>
      <c r="E547" s="9"/>
      <c r="F547" s="70"/>
    </row>
    <row r="550" spans="1:6" x14ac:dyDescent="0.25">
      <c r="A550" s="135"/>
      <c r="B550" s="135"/>
      <c r="D550" s="9"/>
      <c r="E550" s="9"/>
      <c r="F550" s="9"/>
    </row>
    <row r="551" spans="1:6" x14ac:dyDescent="0.25">
      <c r="A551" s="122" t="s">
        <v>10</v>
      </c>
      <c r="B551" s="122"/>
      <c r="D551" s="119" t="s">
        <v>11</v>
      </c>
      <c r="E551" s="119"/>
      <c r="F551" s="119"/>
    </row>
    <row r="552" spans="1:6" x14ac:dyDescent="0.25">
      <c r="A552" s="114" t="s">
        <v>12</v>
      </c>
      <c r="B552" s="114"/>
      <c r="D552" s="120" t="s">
        <v>33</v>
      </c>
      <c r="E552" s="120"/>
      <c r="F552" s="120"/>
    </row>
    <row r="553" spans="1:6" x14ac:dyDescent="0.25">
      <c r="A553" s="117" t="s">
        <v>13</v>
      </c>
      <c r="B553" s="117"/>
      <c r="D553" s="121" t="s">
        <v>14</v>
      </c>
      <c r="E553" s="121"/>
      <c r="F553" s="121"/>
    </row>
    <row r="554" spans="1:6" x14ac:dyDescent="0.25">
      <c r="A554" s="40"/>
      <c r="B554" s="1"/>
    </row>
    <row r="555" spans="1:6" x14ac:dyDescent="0.25">
      <c r="C555" s="61"/>
      <c r="D555" s="9"/>
      <c r="E555" s="9"/>
    </row>
    <row r="556" spans="1:6" x14ac:dyDescent="0.25">
      <c r="C556" s="62" t="s">
        <v>11</v>
      </c>
      <c r="D556" s="9"/>
    </row>
    <row r="557" spans="1:6" x14ac:dyDescent="0.25">
      <c r="C557" s="57" t="s">
        <v>15</v>
      </c>
      <c r="D557" s="11"/>
    </row>
    <row r="558" spans="1:6" x14ac:dyDescent="0.25">
      <c r="C558" s="50" t="s">
        <v>16</v>
      </c>
    </row>
  </sheetData>
  <mergeCells count="163">
    <mergeCell ref="A23:E23"/>
    <mergeCell ref="A552:B552"/>
    <mergeCell ref="D552:F552"/>
    <mergeCell ref="A553:B553"/>
    <mergeCell ref="D553:F553"/>
    <mergeCell ref="A541:F541"/>
    <mergeCell ref="A542:F542"/>
    <mergeCell ref="A546:E546"/>
    <mergeCell ref="A550:B550"/>
    <mergeCell ref="A551:B551"/>
    <mergeCell ref="D551:F551"/>
    <mergeCell ref="A544:E544"/>
    <mergeCell ref="A518:B518"/>
    <mergeCell ref="D518:F518"/>
    <mergeCell ref="A519:B519"/>
    <mergeCell ref="A538:F538"/>
    <mergeCell ref="A539:F539"/>
    <mergeCell ref="A540:F540"/>
    <mergeCell ref="A413:F413"/>
    <mergeCell ref="A511:E511"/>
    <mergeCell ref="A516:B516"/>
    <mergeCell ref="D516:F516"/>
    <mergeCell ref="A517:B517"/>
    <mergeCell ref="D517:F517"/>
    <mergeCell ref="A415:E415"/>
    <mergeCell ref="A394:B394"/>
    <mergeCell ref="D394:F394"/>
    <mergeCell ref="A409:F409"/>
    <mergeCell ref="A410:F410"/>
    <mergeCell ref="A411:F411"/>
    <mergeCell ref="A412:F412"/>
    <mergeCell ref="A381:F381"/>
    <mergeCell ref="A388:E388"/>
    <mergeCell ref="A392:B392"/>
    <mergeCell ref="D392:F392"/>
    <mergeCell ref="A393:B393"/>
    <mergeCell ref="D393:F393"/>
    <mergeCell ref="A383:E383"/>
    <mergeCell ref="A346:B346"/>
    <mergeCell ref="D346:F346"/>
    <mergeCell ref="A377:F377"/>
    <mergeCell ref="A378:F378"/>
    <mergeCell ref="A379:F379"/>
    <mergeCell ref="A380:F380"/>
    <mergeCell ref="A336:F336"/>
    <mergeCell ref="A337:F337"/>
    <mergeCell ref="A341:E341"/>
    <mergeCell ref="A344:B344"/>
    <mergeCell ref="D344:F344"/>
    <mergeCell ref="A345:B345"/>
    <mergeCell ref="D345:F345"/>
    <mergeCell ref="A339:E339"/>
    <mergeCell ref="C292:D292"/>
    <mergeCell ref="C293:D293"/>
    <mergeCell ref="C294:D294"/>
    <mergeCell ref="A333:F333"/>
    <mergeCell ref="A334:F334"/>
    <mergeCell ref="A335:F335"/>
    <mergeCell ref="A286:B286"/>
    <mergeCell ref="D286:F286"/>
    <mergeCell ref="A287:B287"/>
    <mergeCell ref="D287:F287"/>
    <mergeCell ref="A288:B288"/>
    <mergeCell ref="D288:F288"/>
    <mergeCell ref="A273:F273"/>
    <mergeCell ref="A274:F274"/>
    <mergeCell ref="A275:F275"/>
    <mergeCell ref="A276:F276"/>
    <mergeCell ref="A277:F277"/>
    <mergeCell ref="A281:E281"/>
    <mergeCell ref="A241:B241"/>
    <mergeCell ref="D241:F241"/>
    <mergeCell ref="A242:B242"/>
    <mergeCell ref="C244:D244"/>
    <mergeCell ref="C245:D245"/>
    <mergeCell ref="C246:D246"/>
    <mergeCell ref="A279:E279"/>
    <mergeCell ref="A231:F231"/>
    <mergeCell ref="A235:E235"/>
    <mergeCell ref="A239:B239"/>
    <mergeCell ref="D239:F239"/>
    <mergeCell ref="A240:B240"/>
    <mergeCell ref="D240:F240"/>
    <mergeCell ref="C209:D209"/>
    <mergeCell ref="C217:D217"/>
    <mergeCell ref="A227:F227"/>
    <mergeCell ref="A228:F228"/>
    <mergeCell ref="A229:F229"/>
    <mergeCell ref="A230:F230"/>
    <mergeCell ref="A233:E233"/>
    <mergeCell ref="A204:B204"/>
    <mergeCell ref="E204:F204"/>
    <mergeCell ref="A205:B205"/>
    <mergeCell ref="E205:F205"/>
    <mergeCell ref="C207:D207"/>
    <mergeCell ref="C208:D208"/>
    <mergeCell ref="A194:F194"/>
    <mergeCell ref="A198:E198"/>
    <mergeCell ref="A202:B202"/>
    <mergeCell ref="E202:F202"/>
    <mergeCell ref="A203:B203"/>
    <mergeCell ref="E203:F203"/>
    <mergeCell ref="A196:E196"/>
    <mergeCell ref="A188:F188"/>
    <mergeCell ref="A189:F189"/>
    <mergeCell ref="A190:F190"/>
    <mergeCell ref="A191:F191"/>
    <mergeCell ref="A192:F192"/>
    <mergeCell ref="A193:F193"/>
    <mergeCell ref="C175:D175"/>
    <mergeCell ref="C176:D176"/>
    <mergeCell ref="C177:D177"/>
    <mergeCell ref="C178:D178"/>
    <mergeCell ref="A167:E167"/>
    <mergeCell ref="A171:B171"/>
    <mergeCell ref="E171:F171"/>
    <mergeCell ref="A172:B172"/>
    <mergeCell ref="E172:F172"/>
    <mergeCell ref="A173:B173"/>
    <mergeCell ref="E173:F173"/>
    <mergeCell ref="A158:F158"/>
    <mergeCell ref="A159:F159"/>
    <mergeCell ref="A160:F160"/>
    <mergeCell ref="A161:F161"/>
    <mergeCell ref="A162:F162"/>
    <mergeCell ref="A163:F163"/>
    <mergeCell ref="A165:E165"/>
    <mergeCell ref="A143:B143"/>
    <mergeCell ref="E143:F143"/>
    <mergeCell ref="C145:D145"/>
    <mergeCell ref="C146:D146"/>
    <mergeCell ref="C147:D147"/>
    <mergeCell ref="A157:F157"/>
    <mergeCell ref="A47:F47"/>
    <mergeCell ref="A48:F48"/>
    <mergeCell ref="A137:E137"/>
    <mergeCell ref="A141:B141"/>
    <mergeCell ref="E141:F141"/>
    <mergeCell ref="A142:B142"/>
    <mergeCell ref="E142:F142"/>
    <mergeCell ref="A50:E50"/>
    <mergeCell ref="C31:D31"/>
    <mergeCell ref="C32:D32"/>
    <mergeCell ref="C33:D33"/>
    <mergeCell ref="A44:F44"/>
    <mergeCell ref="A45:F45"/>
    <mergeCell ref="A46:F46"/>
    <mergeCell ref="A27:B27"/>
    <mergeCell ref="E27:F27"/>
    <mergeCell ref="A28:B28"/>
    <mergeCell ref="E28:F28"/>
    <mergeCell ref="A29:B29"/>
    <mergeCell ref="E29:F29"/>
    <mergeCell ref="A20:E20"/>
    <mergeCell ref="A14:F14"/>
    <mergeCell ref="A15:F15"/>
    <mergeCell ref="A16:F16"/>
    <mergeCell ref="A17:F17"/>
    <mergeCell ref="A18:F18"/>
    <mergeCell ref="A1:F1"/>
    <mergeCell ref="A5:F5"/>
    <mergeCell ref="A6:F6"/>
    <mergeCell ref="A7:F7"/>
  </mergeCells>
  <printOptions horizontalCentered="1"/>
  <pageMargins left="0.70866141732283472" right="0.70866141732283472" top="0.74803149606299213" bottom="0.74803149606299213" header="0.31496062992125984" footer="0.31496062992125984"/>
  <pageSetup scale="57" orientation="portrait" r:id="rId1"/>
  <headerFooter>
    <oddFooter>Página &amp;P</oddFooter>
  </headerFooter>
  <rowBreaks count="12" manualBreakCount="12">
    <brk id="35" max="16383" man="1"/>
    <brk id="148" max="16383" man="1"/>
    <brk id="179" max="16383" man="1"/>
    <brk id="215" max="16383" man="1"/>
    <brk id="263" max="16383" man="1"/>
    <brk id="323" max="16383" man="1"/>
    <brk id="361" max="16383" man="1"/>
    <brk id="403" max="16383" man="1"/>
    <brk id="445" max="16383" man="1"/>
    <brk id="481" max="16383" man="1"/>
    <brk id="494" max="16383" man="1"/>
    <brk id="525"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OCTUBRE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Yohelina Ferreras de Méndez</cp:lastModifiedBy>
  <cp:lastPrinted>2023-11-08T13:01:10Z</cp:lastPrinted>
  <dcterms:created xsi:type="dcterms:W3CDTF">2023-05-08T15:17:30Z</dcterms:created>
  <dcterms:modified xsi:type="dcterms:W3CDTF">2023-11-08T13:05:17Z</dcterms:modified>
</cp:coreProperties>
</file>