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estor.maria\Desktop\Portal Enero\Ejecución Presupuestaria enero 2022\"/>
    </mc:Choice>
  </mc:AlternateContent>
  <bookViews>
    <workbookView xWindow="0" yWindow="0" windowWidth="20445" windowHeight="6345"/>
  </bookViews>
  <sheets>
    <sheet name="Ejecución gasto enero. Capitul" sheetId="1" r:id="rId1"/>
  </sheets>
  <definedNames>
    <definedName name="_xlnm.Print_Area" localSheetId="0">'Ejecución gasto enero. Capitul'!$A$1:$P$99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E33" i="1"/>
  <c r="F33" i="1"/>
  <c r="G33" i="1"/>
  <c r="H33" i="1"/>
  <c r="I33" i="1"/>
  <c r="J33" i="1"/>
  <c r="K33" i="1"/>
  <c r="L33" i="1"/>
  <c r="M33" i="1"/>
  <c r="N33" i="1"/>
  <c r="O33" i="1"/>
  <c r="D60" i="1"/>
  <c r="E60" i="1"/>
  <c r="F60" i="1"/>
  <c r="G60" i="1"/>
  <c r="H60" i="1"/>
  <c r="I60" i="1"/>
  <c r="J60" i="1"/>
  <c r="K60" i="1"/>
  <c r="L60" i="1"/>
  <c r="M60" i="1"/>
  <c r="N60" i="1"/>
  <c r="O60" i="1"/>
  <c r="O50" i="1"/>
  <c r="E50" i="1"/>
  <c r="F50" i="1"/>
  <c r="G50" i="1"/>
  <c r="H50" i="1"/>
  <c r="I50" i="1"/>
  <c r="J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F13" i="1"/>
  <c r="G13" i="1"/>
  <c r="H13" i="1"/>
  <c r="I13" i="1"/>
  <c r="J13" i="1"/>
  <c r="K13" i="1"/>
  <c r="L13" i="1"/>
  <c r="M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E76" i="1" l="1"/>
  <c r="E89" i="1" s="1"/>
  <c r="F76" i="1"/>
  <c r="F89" i="1" s="1"/>
  <c r="G76" i="1"/>
  <c r="G89" i="1" s="1"/>
  <c r="H76" i="1"/>
  <c r="H89" i="1" s="1"/>
  <c r="I76" i="1"/>
  <c r="I89" i="1" s="1"/>
  <c r="J76" i="1"/>
  <c r="J89" i="1" s="1"/>
  <c r="K76" i="1"/>
  <c r="K89" i="1" s="1"/>
  <c r="L76" i="1"/>
  <c r="L89" i="1" s="1"/>
  <c r="M76" i="1"/>
  <c r="M89" i="1" s="1"/>
  <c r="D50" i="1"/>
  <c r="D23" i="1"/>
  <c r="D13" i="1"/>
  <c r="D7" i="1"/>
  <c r="D76" i="1" l="1"/>
  <c r="D89" i="1" s="1"/>
  <c r="C50" i="1"/>
  <c r="O76" i="1" l="1"/>
  <c r="O89" i="1" s="1"/>
  <c r="N76" i="1" l="1"/>
  <c r="N89" i="1" s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76" i="1" l="1"/>
  <c r="P89" i="1"/>
  <c r="C7" i="1"/>
  <c r="B7" i="1"/>
  <c r="B50" i="1"/>
  <c r="C60" i="1"/>
  <c r="B60" i="1"/>
  <c r="C33" i="1"/>
  <c r="B33" i="1"/>
  <c r="C23" i="1"/>
  <c r="B23" i="1"/>
  <c r="C13" i="1"/>
  <c r="B13" i="1"/>
  <c r="B76" i="1" l="1"/>
  <c r="B89" i="1" s="1"/>
  <c r="C76" i="1"/>
  <c r="C89" i="1" s="1"/>
</calcChain>
</file>

<file path=xl/sharedStrings.xml><?xml version="1.0" encoding="utf-8"?>
<sst xmlns="http://schemas.openxmlformats.org/spreadsheetml/2006/main" count="109" uniqueCount="107">
  <si>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</si>
  <si>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</si>
  <si>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</si>
  <si>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</si>
  <si>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</si>
  <si>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</si>
  <si>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</si>
  <si>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</si>
  <si>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</si>
  <si>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</si>
  <si>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</si>
  <si>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</si>
  <si>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</si>
  <si>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</si>
  <si>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</si>
  <si>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</si>
  <si>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</si>
  <si>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</si>
  <si>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</si>
  <si>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</si>
  <si>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</si>
  <si>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</si>
  <si>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</si>
  <si>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</si>
  <si>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</si>
  <si>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</si>
  <si>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</si>
  <si>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</si>
  <si>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</si>
  <si>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</si>
  <si>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</si>
  <si>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</si>
  <si>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</si>
  <si>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</si>
  <si>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</si>
  <si>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</si>
  <si>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</si>
  <si>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</si>
  <si>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</si>
  <si>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</si>
  <si>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</si>
  <si>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</si>
  <si>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</si>
  <si>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</si>
  <si>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</si>
  <si>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</si>
  <si>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</si>
  <si>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</si>
  <si>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</si>
  <si>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</si>
  <si>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</si>
  <si>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</si>
  <si>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</si>
  <si>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</si>
  <si>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</si>
  <si>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</si>
  <si>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</si>
  <si>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</si>
  <si>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</si>
  <si>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</si>
  <si>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</si>
  <si>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</si>
  <si>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</si>
  <si>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</si>
  <si>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</si>
  <si>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</si>
  <si>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</si>
  <si>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</si>
  <si>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</si>
  <si>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</si>
  <si>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</si>
  <si>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</si>
  <si>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</si>
  <si>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</si>
  <si>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</si>
  <si>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</si>
  <si>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</si>
  <si>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</si>
  <si>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</si>
  <si>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</si>
  <si>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</si>
  <si>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</si>
  <si>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</si>
  <si>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</si>
  <si>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</si>
  <si>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</si>
  <si>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</si>
  <si>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</si>
  <si>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</si>
  <si>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</si>
  <si>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</si>
  <si>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</si>
  <si>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</si>
  <si>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</si>
  <si>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</si>
  <si>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</si>
  <si>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</si>
  <si>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</si>
  <si>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</si>
  <si>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</si>
  <si>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</si>
  <si>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</si>
  <si>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</si>
  <si>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</si>
  <si>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</si>
  <si>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ENERO 2022</t>
  </si>
  <si>
    <t>Fecha de registro: hasta el 31 de enero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</si>
</sst>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6" fillId="2" borderId="0" xfId="6" applyFont="1" applyFill="1" applyBorder="1" applyAlignment="1">
      <alignment horizontal="center"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4" borderId="0" xfId="0" applyFill="1" applyAlignment="1">
      <alignment wrapText="1"/>
    </xf>
    <xf numFmtId="0" fontId="0" fillId="4" borderId="0" xfId="0" applyFill="1"/>
    <xf numFmtId="0" fontId="0" fillId="4" borderId="0" xfId="0" applyFill="1" applyAlignment="1">
      <alignment horizontal="right"/>
    </xf>
    <xf numFmtId="0" fontId="4" fillId="4" borderId="0" xfId="0" applyFont="1" applyFill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43" fontId="2" fillId="4" borderId="1" xfId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43" fontId="7" fillId="4" borderId="0" xfId="0" applyNumberFormat="1" applyFont="1" applyFill="1" applyBorder="1" applyAlignment="1">
      <alignment horizontal="left" vertical="center" wrapText="1"/>
    </xf>
    <xf numFmtId="4" fontId="7" fillId="4" borderId="0" xfId="0" applyNumberFormat="1" applyFont="1" applyFill="1" applyBorder="1" applyAlignment="1">
      <alignment horizontal="right" vertical="center"/>
    </xf>
    <xf numFmtId="0" fontId="8" fillId="4" borderId="0" xfId="0" applyFont="1" applyFill="1" applyAlignment="1">
      <alignment horizontal="left" vertical="center" wrapText="1"/>
    </xf>
    <xf numFmtId="43" fontId="8" fillId="4" borderId="0" xfId="1" applyFont="1" applyFill="1" applyAlignment="1">
      <alignment horizontal="left" vertical="center" wrapText="1"/>
    </xf>
    <xf numFmtId="43" fontId="8" fillId="4" borderId="0" xfId="0" applyNumberFormat="1" applyFont="1" applyFill="1" applyAlignment="1">
      <alignment horizontal="left" vertical="center" wrapText="1"/>
    </xf>
    <xf numFmtId="4" fontId="8" fillId="4" borderId="0" xfId="0" applyNumberFormat="1" applyFont="1" applyFill="1" applyBorder="1" applyAlignment="1">
      <alignment horizontal="right" vertical="center"/>
    </xf>
    <xf numFmtId="2" fontId="8" fillId="4" borderId="0" xfId="1" applyNumberFormat="1" applyFont="1" applyFill="1" applyBorder="1" applyAlignment="1">
      <alignment horizontal="right" vertical="center"/>
    </xf>
    <xf numFmtId="43" fontId="8" fillId="4" borderId="0" xfId="1" applyFont="1" applyFill="1" applyBorder="1" applyAlignment="1">
      <alignment horizontal="right" vertical="center"/>
    </xf>
    <xf numFmtId="2" fontId="8" fillId="4" borderId="0" xfId="1" applyNumberFormat="1" applyFont="1" applyFill="1" applyAlignment="1">
      <alignment horizontal="right" vertical="center" wrapText="1"/>
    </xf>
    <xf numFmtId="43" fontId="8" fillId="4" borderId="0" xfId="1" applyFont="1" applyFill="1" applyAlignment="1">
      <alignment horizontal="right" vertical="center" wrapText="1"/>
    </xf>
    <xf numFmtId="2" fontId="8" fillId="4" borderId="0" xfId="1" applyNumberFormat="1" applyFont="1" applyFill="1" applyAlignment="1">
      <alignment vertical="center" wrapText="1"/>
    </xf>
    <xf numFmtId="43" fontId="8" fillId="4" borderId="0" xfId="1" applyFont="1" applyFill="1" applyBorder="1" applyAlignment="1">
      <alignment vertical="center"/>
    </xf>
    <xf numFmtId="2" fontId="8" fillId="4" borderId="0" xfId="1" applyNumberFormat="1" applyFont="1" applyFill="1" applyBorder="1" applyAlignment="1">
      <alignment vertical="center"/>
    </xf>
    <xf numFmtId="2" fontId="7" fillId="4" borderId="0" xfId="1" applyNumberFormat="1" applyFont="1" applyFill="1" applyBorder="1" applyAlignment="1">
      <alignment horizontal="right" vertical="center" wrapText="1"/>
    </xf>
    <xf numFmtId="43" fontId="7" fillId="4" borderId="0" xfId="1" applyFont="1" applyFill="1" applyBorder="1" applyAlignment="1">
      <alignment horizontal="right" vertical="center" wrapText="1"/>
    </xf>
    <xf numFmtId="2" fontId="8" fillId="4" borderId="0" xfId="0" applyNumberFormat="1" applyFont="1" applyFill="1" applyAlignment="1">
      <alignment horizontal="right" vertical="center" wrapText="1"/>
    </xf>
    <xf numFmtId="2" fontId="8" fillId="4" borderId="0" xfId="0" applyNumberFormat="1" applyFont="1" applyFill="1" applyBorder="1" applyAlignment="1">
      <alignment horizontal="right" vertical="center"/>
    </xf>
    <xf numFmtId="2" fontId="7" fillId="4" borderId="0" xfId="0" applyNumberFormat="1" applyFont="1" applyFill="1" applyBorder="1" applyAlignment="1">
      <alignment horizontal="right" vertical="center" wrapText="1"/>
    </xf>
    <xf numFmtId="2" fontId="7" fillId="4" borderId="0" xfId="0" applyNumberFormat="1" applyFont="1" applyFill="1" applyBorder="1" applyAlignment="1">
      <alignment horizontal="right" vertical="center"/>
    </xf>
    <xf numFmtId="0" fontId="10" fillId="4" borderId="0" xfId="0" applyFont="1" applyFill="1" applyAlignment="1">
      <alignment horizontal="left" wrapText="1"/>
    </xf>
    <xf numFmtId="4" fontId="0" fillId="4" borderId="0" xfId="0" applyNumberFormat="1" applyFill="1" applyAlignment="1">
      <alignment horizontal="right"/>
    </xf>
    <xf numFmtId="4" fontId="0" fillId="4" borderId="0" xfId="0" applyNumberFormat="1" applyFill="1"/>
    <xf numFmtId="0" fontId="13" fillId="4" borderId="0" xfId="0" applyFont="1" applyFill="1"/>
    <xf numFmtId="0" fontId="10" fillId="4" borderId="0" xfId="0" applyFont="1" applyFill="1" applyAlignment="1">
      <alignment horizontal="left" wrapText="1"/>
    </xf>
    <xf numFmtId="4" fontId="10" fillId="4" borderId="0" xfId="0" applyNumberFormat="1" applyFont="1" applyFill="1" applyAlignment="1">
      <alignment horizontal="left" wrapText="1"/>
    </xf>
    <xf numFmtId="3" fontId="0" fillId="4" borderId="0" xfId="0" applyNumberFormat="1" applyFill="1"/>
    <xf numFmtId="0" fontId="0" fillId="4" borderId="0" xfId="0" applyFill="1" applyAlignment="1">
      <alignment horizontal="left"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wrapText="1"/>
    </xf>
    <xf numFmtId="164" fontId="0" fillId="4" borderId="0" xfId="0" applyNumberFormat="1" applyFill="1"/>
    <xf numFmtId="39" fontId="2" fillId="4" borderId="1" xfId="1" applyNumberFormat="1" applyFont="1" applyFill="1" applyBorder="1" applyAlignment="1">
      <alignment vertical="center" wrapText="1"/>
    </xf>
    <xf numFmtId="39" fontId="2" fillId="4" borderId="1" xfId="1" applyNumberFormat="1" applyFont="1" applyFill="1" applyBorder="1" applyAlignment="1">
      <alignment horizontal="right" vertical="center" wrapText="1"/>
    </xf>
    <xf numFmtId="0" fontId="2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</cellXfs>
  <cellStyles count="8">
    <cellStyle name="Millares" xfId="1" builtinId="3"/>
    <cellStyle name="Millares 2" xfId="4"/>
    <cellStyle name="Millares 3" xfId="5"/>
    <cellStyle name="Millares 4" xfId="7"/>
    <cellStyle name="Normal" xfId="0" builtinId="0"/>
    <cellStyle name="Normal 2" xfId="2"/>
    <cellStyle name="Normal 3" xfId="3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685800</xdr:colOff>
      <xdr:row>97</xdr:row>
      <xdr:rowOff>19050</xdr:rowOff>
    </xdr:from>
    <xdr:to>
      <xdr:col>9</xdr:col>
      <xdr:colOff>57150</xdr:colOff>
      <xdr:row>106</xdr:row>
      <xdr:rowOff>76200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2850475"/>
          <a:ext cx="4010025" cy="1809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7"/>
  <sheetViews>
    <sheetView tabSelected="1" topLeftCell="A76" zoomScaleNormal="100" zoomScaleSheetLayoutView="100" workbookViewId="0">
      <selection activeCell="M98" sqref="M98"/>
    </sheetView>
  </sheetViews>
  <sheetFormatPr baseColWidth="10" defaultColWidth="9.140625" defaultRowHeight="15" x14ac:dyDescent="0.25"/>
  <cols>
    <col min="1" max="1" width="59" style="5" customWidth="1"/>
    <col min="2" max="2" width="18.28515625" style="5" bestFit="1" customWidth="1"/>
    <col min="3" max="3" width="18.140625" style="5" customWidth="1"/>
    <col min="4" max="4" width="17.28515625" style="5" bestFit="1" customWidth="1"/>
    <col min="5" max="5" width="8.5703125" bestFit="1" customWidth="1"/>
    <col min="6" max="6" width="7.140625" bestFit="1" customWidth="1"/>
    <col min="7" max="7" width="5.7109375" bestFit="1" customWidth="1"/>
    <col min="8" max="8" width="6.5703125" bestFit="1" customWidth="1"/>
    <col min="9" max="9" width="6.140625" bestFit="1" customWidth="1"/>
    <col min="10" max="10" width="5.42578125" bestFit="1" customWidth="1"/>
    <col min="11" max="11" width="7.85546875" bestFit="1" customWidth="1"/>
    <col min="12" max="12" width="12.28515625" bestFit="1" customWidth="1"/>
    <col min="13" max="13" width="9" bestFit="1" customWidth="1"/>
    <col min="14" max="14" width="11.85546875" bestFit="1" customWidth="1"/>
    <col min="15" max="15" width="10.85546875" style="11" bestFit="1" customWidth="1"/>
    <col min="16" max="16" width="17.28515625" bestFit="1" customWidth="1"/>
  </cols>
  <sheetData>
    <row r="1" spans="1:21" x14ac:dyDescent="0.25">
      <c r="A1" s="12"/>
      <c r="B1" s="12"/>
      <c r="C1" s="12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  <c r="P1" s="13"/>
      <c r="Q1" s="13"/>
      <c r="R1" s="13"/>
      <c r="S1" s="13"/>
      <c r="T1" s="13"/>
      <c r="U1" s="13"/>
    </row>
    <row r="2" spans="1:21" ht="18.75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3"/>
      <c r="R2" s="13"/>
      <c r="S2" s="13"/>
      <c r="T2" s="13"/>
      <c r="U2" s="13"/>
    </row>
    <row r="3" spans="1:21" ht="18.75" x14ac:dyDescent="0.25">
      <c r="A3" s="16" t="s">
        <v>105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3"/>
      <c r="R3" s="13"/>
      <c r="S3" s="13"/>
      <c r="T3" s="13"/>
      <c r="U3" s="13"/>
    </row>
    <row r="4" spans="1:21" ht="18.75" x14ac:dyDescent="0.25">
      <c r="A4" s="17" t="s">
        <v>85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3"/>
      <c r="R4" s="13"/>
      <c r="S4" s="13"/>
      <c r="T4" s="13"/>
      <c r="U4" s="13"/>
    </row>
    <row r="5" spans="1:21" ht="31.5" x14ac:dyDescent="0.25">
      <c r="A5" s="1" t="s">
        <v>1</v>
      </c>
      <c r="B5" s="2" t="s">
        <v>86</v>
      </c>
      <c r="C5" s="7" t="s">
        <v>87</v>
      </c>
      <c r="D5" s="7" t="s">
        <v>92</v>
      </c>
      <c r="E5" s="7" t="s">
        <v>93</v>
      </c>
      <c r="F5" s="7" t="s">
        <v>94</v>
      </c>
      <c r="G5" s="7" t="s">
        <v>95</v>
      </c>
      <c r="H5" s="7" t="s">
        <v>96</v>
      </c>
      <c r="I5" s="7" t="s">
        <v>97</v>
      </c>
      <c r="J5" s="7" t="s">
        <v>98</v>
      </c>
      <c r="K5" s="7" t="s">
        <v>99</v>
      </c>
      <c r="L5" s="7" t="s">
        <v>100</v>
      </c>
      <c r="M5" s="7" t="s">
        <v>104</v>
      </c>
      <c r="N5" s="7" t="s">
        <v>101</v>
      </c>
      <c r="O5" s="10" t="s">
        <v>102</v>
      </c>
      <c r="P5" s="7" t="s">
        <v>103</v>
      </c>
    </row>
    <row r="6" spans="1:21" x14ac:dyDescent="0.25">
      <c r="A6" s="18" t="s">
        <v>3</v>
      </c>
      <c r="B6" s="18"/>
      <c r="C6" s="18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4"/>
      <c r="P6" s="13"/>
    </row>
    <row r="7" spans="1:21" ht="15" customHeight="1" x14ac:dyDescent="0.25">
      <c r="A7" s="20" t="s">
        <v>4</v>
      </c>
      <c r="B7" s="21">
        <f>SUM(B8:B12)</f>
        <v>130541649700</v>
      </c>
      <c r="C7" s="21">
        <f>SUM(C8:C12)</f>
        <v>130541649700</v>
      </c>
      <c r="D7" s="21">
        <f>SUM(D8:D12)</f>
        <v>8863380906.2999992</v>
      </c>
      <c r="E7" s="21">
        <f t="shared" ref="E7:O7" si="0">SUM(E8:E12)</f>
        <v>0</v>
      </c>
      <c r="F7" s="21">
        <f t="shared" si="0"/>
        <v>0</v>
      </c>
      <c r="G7" s="21">
        <f t="shared" si="0"/>
        <v>0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2">
        <f>SUM(D7:O7)</f>
        <v>8863380906.2999992</v>
      </c>
    </row>
    <row r="8" spans="1:21" ht="15" customHeight="1" x14ac:dyDescent="0.25">
      <c r="A8" s="23" t="s">
        <v>5</v>
      </c>
      <c r="B8" s="24">
        <v>112745868967</v>
      </c>
      <c r="C8" s="25">
        <v>112745868967</v>
      </c>
      <c r="D8" s="25">
        <v>7543600911.0900002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>
        <f t="shared" ref="P8:P71" si="1">SUM(D8:O8)</f>
        <v>7543600911.0900002</v>
      </c>
    </row>
    <row r="9" spans="1:21" ht="15" customHeight="1" x14ac:dyDescent="0.25">
      <c r="A9" s="23" t="s">
        <v>6</v>
      </c>
      <c r="B9" s="24">
        <v>1996916301</v>
      </c>
      <c r="C9" s="25">
        <v>1996916301</v>
      </c>
      <c r="D9" s="25">
        <v>49238583.579999998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>
        <f t="shared" si="1"/>
        <v>49238583.579999998</v>
      </c>
    </row>
    <row r="10" spans="1:21" ht="15" customHeight="1" x14ac:dyDescent="0.25">
      <c r="A10" s="23" t="s">
        <v>7</v>
      </c>
      <c r="B10" s="24">
        <v>7772834</v>
      </c>
      <c r="C10" s="25">
        <v>7772834</v>
      </c>
      <c r="D10" s="27">
        <v>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>
        <f t="shared" si="1"/>
        <v>0</v>
      </c>
    </row>
    <row r="11" spans="1:21" ht="15" customHeight="1" x14ac:dyDescent="0.25">
      <c r="A11" s="23" t="s">
        <v>8</v>
      </c>
      <c r="B11" s="24">
        <v>16067978</v>
      </c>
      <c r="C11" s="25">
        <v>16067978</v>
      </c>
      <c r="D11" s="27">
        <v>0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>
        <f t="shared" si="1"/>
        <v>0</v>
      </c>
    </row>
    <row r="12" spans="1:21" ht="15" customHeight="1" x14ac:dyDescent="0.25">
      <c r="A12" s="23" t="s">
        <v>9</v>
      </c>
      <c r="B12" s="24">
        <v>15775023620</v>
      </c>
      <c r="C12" s="25">
        <v>15775023620</v>
      </c>
      <c r="D12" s="25">
        <v>1270541411.6300001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>
        <f t="shared" si="1"/>
        <v>1270541411.6300001</v>
      </c>
    </row>
    <row r="13" spans="1:21" ht="15" customHeight="1" x14ac:dyDescent="0.25">
      <c r="A13" s="20" t="s">
        <v>10</v>
      </c>
      <c r="B13" s="21">
        <f>SUM(B14:B22)</f>
        <v>38417827541</v>
      </c>
      <c r="C13" s="21">
        <f>SUM(C14:C22)</f>
        <v>38418227541</v>
      </c>
      <c r="D13" s="21">
        <f>SUM(D14:D22)</f>
        <v>1584791916.5599999</v>
      </c>
      <c r="E13" s="21">
        <f t="shared" ref="E13:O13" si="2">SUM(E14:E22)</f>
        <v>0</v>
      </c>
      <c r="F13" s="21">
        <f t="shared" si="2"/>
        <v>0</v>
      </c>
      <c r="G13" s="21">
        <f t="shared" si="2"/>
        <v>0</v>
      </c>
      <c r="H13" s="21">
        <f t="shared" si="2"/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0</v>
      </c>
      <c r="M13" s="21">
        <f t="shared" si="2"/>
        <v>0</v>
      </c>
      <c r="N13" s="21">
        <f t="shared" si="2"/>
        <v>0</v>
      </c>
      <c r="O13" s="21">
        <f t="shared" si="2"/>
        <v>0</v>
      </c>
      <c r="P13" s="21">
        <f t="shared" si="1"/>
        <v>1584791916.5599999</v>
      </c>
    </row>
    <row r="14" spans="1:21" ht="15" customHeight="1" x14ac:dyDescent="0.25">
      <c r="A14" s="23" t="s">
        <v>11</v>
      </c>
      <c r="B14" s="24">
        <v>3396631842</v>
      </c>
      <c r="C14" s="24">
        <v>3396631842</v>
      </c>
      <c r="D14" s="24">
        <v>77647061.599999994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>
        <f t="shared" si="1"/>
        <v>77647061.599999994</v>
      </c>
    </row>
    <row r="15" spans="1:21" ht="15" customHeight="1" x14ac:dyDescent="0.25">
      <c r="A15" s="23" t="s">
        <v>12</v>
      </c>
      <c r="B15" s="24">
        <v>1396387259</v>
      </c>
      <c r="C15" s="24">
        <v>1396387259</v>
      </c>
      <c r="D15" s="29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>
        <f t="shared" si="1"/>
        <v>0</v>
      </c>
    </row>
    <row r="16" spans="1:21" ht="15" customHeight="1" x14ac:dyDescent="0.25">
      <c r="A16" s="23" t="s">
        <v>13</v>
      </c>
      <c r="B16" s="24">
        <v>1307645268</v>
      </c>
      <c r="C16" s="24">
        <v>1304645268</v>
      </c>
      <c r="D16" s="24">
        <v>1223640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>
        <f t="shared" si="1"/>
        <v>1223640</v>
      </c>
    </row>
    <row r="17" spans="1:16" ht="15" customHeight="1" x14ac:dyDescent="0.25">
      <c r="A17" s="23" t="s">
        <v>14</v>
      </c>
      <c r="B17" s="24">
        <v>671545698</v>
      </c>
      <c r="C17" s="24">
        <v>670745698</v>
      </c>
      <c r="D17" s="24">
        <v>137700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>
        <f t="shared" si="1"/>
        <v>137700</v>
      </c>
    </row>
    <row r="18" spans="1:16" ht="15" customHeight="1" x14ac:dyDescent="0.25">
      <c r="A18" s="23" t="s">
        <v>15</v>
      </c>
      <c r="B18" s="24">
        <v>801031118</v>
      </c>
      <c r="C18" s="24">
        <v>801031118</v>
      </c>
      <c r="D18" s="24">
        <v>9229033.7200000007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>
        <f t="shared" si="1"/>
        <v>9229033.7200000007</v>
      </c>
    </row>
    <row r="19" spans="1:16" ht="15" customHeight="1" x14ac:dyDescent="0.25">
      <c r="A19" s="23" t="s">
        <v>16</v>
      </c>
      <c r="B19" s="24">
        <v>578418808</v>
      </c>
      <c r="C19" s="24">
        <v>578418808</v>
      </c>
      <c r="D19" s="24">
        <v>17558728.870000001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>
        <f t="shared" si="1"/>
        <v>17558728.870000001</v>
      </c>
    </row>
    <row r="20" spans="1:16" ht="30" x14ac:dyDescent="0.25">
      <c r="A20" s="23" t="s">
        <v>17</v>
      </c>
      <c r="B20" s="24">
        <v>401063252</v>
      </c>
      <c r="C20" s="24">
        <v>403063252</v>
      </c>
      <c r="D20" s="24">
        <v>956920.24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>
        <f t="shared" si="1"/>
        <v>956920.24</v>
      </c>
    </row>
    <row r="21" spans="1:16" ht="15" customHeight="1" x14ac:dyDescent="0.25">
      <c r="A21" s="23" t="s">
        <v>18</v>
      </c>
      <c r="B21" s="24">
        <v>4134205751</v>
      </c>
      <c r="C21" s="24">
        <v>4136405751</v>
      </c>
      <c r="D21" s="24">
        <v>21482841.390000001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>
        <f t="shared" si="1"/>
        <v>21482841.390000001</v>
      </c>
    </row>
    <row r="22" spans="1:16" ht="15" customHeight="1" x14ac:dyDescent="0.25">
      <c r="A22" s="23" t="s">
        <v>19</v>
      </c>
      <c r="B22" s="24">
        <v>25730898545</v>
      </c>
      <c r="C22" s="24">
        <v>25730898545</v>
      </c>
      <c r="D22" s="24">
        <v>1456555990.74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>
        <f t="shared" si="1"/>
        <v>1456555990.74</v>
      </c>
    </row>
    <row r="23" spans="1:16" ht="15" customHeight="1" x14ac:dyDescent="0.25">
      <c r="A23" s="20" t="s">
        <v>20</v>
      </c>
      <c r="B23" s="21">
        <f>SUM(B24:B32)</f>
        <v>8339234221</v>
      </c>
      <c r="C23" s="21">
        <f>SUM(C24:C32)</f>
        <v>8339234221</v>
      </c>
      <c r="D23" s="21">
        <f>SUM(D24:D32)</f>
        <v>814252990.78999996</v>
      </c>
      <c r="E23" s="21">
        <f t="shared" ref="E23:O23" si="3">SUM(E24:E32)</f>
        <v>0</v>
      </c>
      <c r="F23" s="21">
        <f t="shared" si="3"/>
        <v>0</v>
      </c>
      <c r="G23" s="21">
        <f t="shared" si="3"/>
        <v>0</v>
      </c>
      <c r="H23" s="21">
        <f t="shared" si="3"/>
        <v>0</v>
      </c>
      <c r="I23" s="21">
        <f t="shared" si="3"/>
        <v>0</v>
      </c>
      <c r="J23" s="21">
        <f t="shared" si="3"/>
        <v>0</v>
      </c>
      <c r="K23" s="21">
        <f t="shared" si="3"/>
        <v>0</v>
      </c>
      <c r="L23" s="21">
        <f t="shared" si="3"/>
        <v>0</v>
      </c>
      <c r="M23" s="21">
        <f t="shared" si="3"/>
        <v>0</v>
      </c>
      <c r="N23" s="21">
        <f t="shared" si="3"/>
        <v>0</v>
      </c>
      <c r="O23" s="21">
        <f t="shared" si="3"/>
        <v>0</v>
      </c>
      <c r="P23" s="21">
        <f t="shared" si="1"/>
        <v>814252990.78999996</v>
      </c>
    </row>
    <row r="24" spans="1:16" ht="15" customHeight="1" x14ac:dyDescent="0.25">
      <c r="A24" s="23" t="s">
        <v>21</v>
      </c>
      <c r="B24" s="24">
        <v>1391004094</v>
      </c>
      <c r="C24" s="24">
        <v>1391004094</v>
      </c>
      <c r="D24" s="30">
        <v>1278399.8999999999</v>
      </c>
      <c r="E24" s="31"/>
      <c r="F24" s="32"/>
      <c r="G24" s="28"/>
      <c r="H24" s="28"/>
      <c r="I24" s="28"/>
      <c r="J24" s="28"/>
      <c r="K24" s="28"/>
      <c r="L24" s="28"/>
      <c r="M24" s="28"/>
      <c r="N24" s="28"/>
      <c r="O24" s="27"/>
      <c r="P24" s="28">
        <f t="shared" si="1"/>
        <v>1278399.8999999999</v>
      </c>
    </row>
    <row r="25" spans="1:16" ht="15" customHeight="1" x14ac:dyDescent="0.25">
      <c r="A25" s="23" t="s">
        <v>22</v>
      </c>
      <c r="B25" s="24">
        <v>1026395166</v>
      </c>
      <c r="C25" s="24">
        <v>1026395166</v>
      </c>
      <c r="D25" s="24">
        <v>3142014.09</v>
      </c>
      <c r="E25" s="32"/>
      <c r="F25" s="32"/>
      <c r="G25" s="28"/>
      <c r="H25" s="28"/>
      <c r="I25" s="28"/>
      <c r="J25" s="28"/>
      <c r="K25" s="28"/>
      <c r="L25" s="28"/>
      <c r="M25" s="28"/>
      <c r="N25" s="28"/>
      <c r="O25" s="28"/>
      <c r="P25" s="28">
        <f t="shared" si="1"/>
        <v>3142014.09</v>
      </c>
    </row>
    <row r="26" spans="1:16" ht="15" customHeight="1" x14ac:dyDescent="0.25">
      <c r="A26" s="23" t="s">
        <v>23</v>
      </c>
      <c r="B26" s="24">
        <v>3530703333</v>
      </c>
      <c r="C26" s="24">
        <v>3530703333</v>
      </c>
      <c r="D26" s="30">
        <v>809832576.79999995</v>
      </c>
      <c r="E26" s="31"/>
      <c r="F26" s="32"/>
      <c r="G26" s="28"/>
      <c r="H26" s="28"/>
      <c r="I26" s="28"/>
      <c r="J26" s="28"/>
      <c r="K26" s="28"/>
      <c r="L26" s="28"/>
      <c r="M26" s="28"/>
      <c r="N26" s="28"/>
      <c r="O26" s="28"/>
      <c r="P26" s="28">
        <f t="shared" si="1"/>
        <v>809832576.79999995</v>
      </c>
    </row>
    <row r="27" spans="1:16" ht="15" customHeight="1" x14ac:dyDescent="0.25">
      <c r="A27" s="23" t="s">
        <v>24</v>
      </c>
      <c r="B27" s="24">
        <v>27455092</v>
      </c>
      <c r="C27" s="24">
        <v>27455092</v>
      </c>
      <c r="D27" s="31">
        <v>0</v>
      </c>
      <c r="E27" s="32"/>
      <c r="F27" s="33"/>
      <c r="G27" s="28"/>
      <c r="H27" s="28"/>
      <c r="I27" s="28"/>
      <c r="J27" s="28"/>
      <c r="K27" s="28"/>
      <c r="L27" s="28"/>
      <c r="M27" s="28"/>
      <c r="N27" s="28"/>
      <c r="O27" s="28"/>
      <c r="P27" s="28">
        <f t="shared" si="1"/>
        <v>0</v>
      </c>
    </row>
    <row r="28" spans="1:16" ht="15" customHeight="1" x14ac:dyDescent="0.25">
      <c r="A28" s="23" t="s">
        <v>25</v>
      </c>
      <c r="B28" s="24">
        <v>52536753</v>
      </c>
      <c r="C28" s="24">
        <v>52536753</v>
      </c>
      <c r="D28" s="31">
        <v>0</v>
      </c>
      <c r="E28" s="31"/>
      <c r="F28" s="32"/>
      <c r="G28" s="28"/>
      <c r="H28" s="28"/>
      <c r="I28" s="28"/>
      <c r="J28" s="28"/>
      <c r="K28" s="28"/>
      <c r="L28" s="28"/>
      <c r="M28" s="28"/>
      <c r="N28" s="28"/>
      <c r="O28" s="28"/>
      <c r="P28" s="28">
        <f t="shared" si="1"/>
        <v>0</v>
      </c>
    </row>
    <row r="29" spans="1:16" ht="15" customHeight="1" x14ac:dyDescent="0.25">
      <c r="A29" s="23" t="s">
        <v>26</v>
      </c>
      <c r="B29" s="24">
        <v>56987330</v>
      </c>
      <c r="C29" s="24">
        <v>56987330</v>
      </c>
      <c r="D29" s="31">
        <v>0</v>
      </c>
      <c r="E29" s="31"/>
      <c r="F29" s="32"/>
      <c r="G29" s="28"/>
      <c r="H29" s="28"/>
      <c r="I29" s="28"/>
      <c r="J29" s="28"/>
      <c r="K29" s="28"/>
      <c r="L29" s="28"/>
      <c r="M29" s="28"/>
      <c r="N29" s="28"/>
      <c r="O29" s="28"/>
      <c r="P29" s="28">
        <f t="shared" si="1"/>
        <v>0</v>
      </c>
    </row>
    <row r="30" spans="1:16" ht="30" x14ac:dyDescent="0.25">
      <c r="A30" s="23" t="s">
        <v>27</v>
      </c>
      <c r="B30" s="24">
        <v>412647186</v>
      </c>
      <c r="C30" s="24">
        <v>412647186</v>
      </c>
      <c r="D30" s="31">
        <v>0</v>
      </c>
      <c r="E30" s="28"/>
      <c r="F30" s="32"/>
      <c r="G30" s="28"/>
      <c r="H30" s="28"/>
      <c r="I30" s="28"/>
      <c r="J30" s="28"/>
      <c r="K30" s="28"/>
      <c r="L30" s="28"/>
      <c r="M30" s="28"/>
      <c r="N30" s="28"/>
      <c r="O30" s="28"/>
      <c r="P30" s="28">
        <f t="shared" si="1"/>
        <v>0</v>
      </c>
    </row>
    <row r="31" spans="1:16" ht="30" x14ac:dyDescent="0.25">
      <c r="A31" s="23" t="s">
        <v>83</v>
      </c>
      <c r="B31" s="26">
        <v>0</v>
      </c>
      <c r="C31" s="26">
        <v>0</v>
      </c>
      <c r="D31" s="33">
        <v>0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>
        <f t="shared" si="1"/>
        <v>0</v>
      </c>
    </row>
    <row r="32" spans="1:16" ht="15" customHeight="1" x14ac:dyDescent="0.25">
      <c r="A32" s="23" t="s">
        <v>28</v>
      </c>
      <c r="B32" s="24">
        <v>1841505267</v>
      </c>
      <c r="C32" s="24">
        <v>1841505267</v>
      </c>
      <c r="D32" s="33"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>
        <f t="shared" si="1"/>
        <v>0</v>
      </c>
    </row>
    <row r="33" spans="1:16" ht="15" customHeight="1" x14ac:dyDescent="0.25">
      <c r="A33" s="20" t="s">
        <v>29</v>
      </c>
      <c r="B33" s="21">
        <f>SUM(B34:B41)</f>
        <v>26581929386</v>
      </c>
      <c r="C33" s="21">
        <f>SUM(C34:C41)</f>
        <v>26581529386</v>
      </c>
      <c r="D33" s="21">
        <f t="shared" ref="D33:O33" si="4">SUM(D34:D41)</f>
        <v>1116866003.8499999</v>
      </c>
      <c r="E33" s="21">
        <f t="shared" si="4"/>
        <v>0</v>
      </c>
      <c r="F33" s="21">
        <f t="shared" si="4"/>
        <v>0</v>
      </c>
      <c r="G33" s="21">
        <f t="shared" si="4"/>
        <v>0</v>
      </c>
      <c r="H33" s="21">
        <f t="shared" si="4"/>
        <v>0</v>
      </c>
      <c r="I33" s="21">
        <f t="shared" si="4"/>
        <v>0</v>
      </c>
      <c r="J33" s="21">
        <f t="shared" si="4"/>
        <v>0</v>
      </c>
      <c r="K33" s="21">
        <f t="shared" si="4"/>
        <v>0</v>
      </c>
      <c r="L33" s="21">
        <f t="shared" si="4"/>
        <v>0</v>
      </c>
      <c r="M33" s="21">
        <f t="shared" si="4"/>
        <v>0</v>
      </c>
      <c r="N33" s="21">
        <f t="shared" si="4"/>
        <v>0</v>
      </c>
      <c r="O33" s="21">
        <f t="shared" si="4"/>
        <v>0</v>
      </c>
      <c r="P33" s="21">
        <f t="shared" si="1"/>
        <v>1116866003.8499999</v>
      </c>
    </row>
    <row r="34" spans="1:16" ht="15" customHeight="1" x14ac:dyDescent="0.25">
      <c r="A34" s="23" t="s">
        <v>30</v>
      </c>
      <c r="B34" s="24">
        <v>19364202726</v>
      </c>
      <c r="C34" s="24">
        <v>19363802726</v>
      </c>
      <c r="D34" s="24">
        <v>1116866003.8499999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>
        <f t="shared" si="1"/>
        <v>1116866003.8499999</v>
      </c>
    </row>
    <row r="35" spans="1:16" ht="30" x14ac:dyDescent="0.25">
      <c r="A35" s="23" t="s">
        <v>73</v>
      </c>
      <c r="B35" s="29">
        <v>0</v>
      </c>
      <c r="C35" s="29">
        <v>0</v>
      </c>
      <c r="D35" s="29">
        <v>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>
        <f t="shared" si="1"/>
        <v>0</v>
      </c>
    </row>
    <row r="36" spans="1:16" ht="30" x14ac:dyDescent="0.25">
      <c r="A36" s="23" t="s">
        <v>74</v>
      </c>
      <c r="B36" s="29">
        <v>0</v>
      </c>
      <c r="C36" s="29">
        <v>0</v>
      </c>
      <c r="D36" s="29">
        <v>0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>
        <f t="shared" si="1"/>
        <v>0</v>
      </c>
    </row>
    <row r="37" spans="1:16" ht="30" x14ac:dyDescent="0.25">
      <c r="A37" s="23" t="s">
        <v>75</v>
      </c>
      <c r="B37" s="29">
        <v>0</v>
      </c>
      <c r="C37" s="29">
        <v>0</v>
      </c>
      <c r="D37" s="29">
        <v>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>
        <f t="shared" si="1"/>
        <v>0</v>
      </c>
    </row>
    <row r="38" spans="1:16" ht="30" x14ac:dyDescent="0.25">
      <c r="A38" s="23" t="s">
        <v>76</v>
      </c>
      <c r="B38" s="29">
        <v>0</v>
      </c>
      <c r="C38" s="29">
        <v>0</v>
      </c>
      <c r="D38" s="29">
        <v>0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>
        <f t="shared" si="1"/>
        <v>0</v>
      </c>
    </row>
    <row r="39" spans="1:16" ht="15" customHeight="1" x14ac:dyDescent="0.25">
      <c r="A39" s="23" t="s">
        <v>77</v>
      </c>
      <c r="B39" s="29">
        <v>0</v>
      </c>
      <c r="C39" s="29">
        <v>0</v>
      </c>
      <c r="D39" s="29">
        <v>0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>
        <f t="shared" si="1"/>
        <v>0</v>
      </c>
    </row>
    <row r="40" spans="1:16" ht="15" customHeight="1" x14ac:dyDescent="0.25">
      <c r="A40" s="23" t="s">
        <v>31</v>
      </c>
      <c r="B40" s="24">
        <v>20736306</v>
      </c>
      <c r="C40" s="24">
        <v>20736306</v>
      </c>
      <c r="D40" s="29">
        <v>0</v>
      </c>
      <c r="E40" s="28"/>
      <c r="F40" s="28"/>
      <c r="G40" s="28"/>
      <c r="H40" s="28"/>
      <c r="I40" s="26"/>
      <c r="J40" s="26"/>
      <c r="K40" s="28"/>
      <c r="L40" s="28"/>
      <c r="M40" s="26"/>
      <c r="N40" s="26"/>
      <c r="O40" s="26"/>
      <c r="P40" s="28">
        <f t="shared" si="1"/>
        <v>0</v>
      </c>
    </row>
    <row r="41" spans="1:16" ht="30" x14ac:dyDescent="0.25">
      <c r="A41" s="23" t="s">
        <v>32</v>
      </c>
      <c r="B41" s="24">
        <v>7196990354</v>
      </c>
      <c r="C41" s="24">
        <v>7196990354</v>
      </c>
      <c r="D41" s="29">
        <v>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>
        <f t="shared" si="1"/>
        <v>0</v>
      </c>
    </row>
    <row r="42" spans="1:16" ht="15" customHeight="1" x14ac:dyDescent="0.25">
      <c r="A42" s="20" t="s">
        <v>33</v>
      </c>
      <c r="B42" s="34">
        <v>0</v>
      </c>
      <c r="C42" s="34">
        <v>0</v>
      </c>
      <c r="D42" s="34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f t="shared" si="1"/>
        <v>0</v>
      </c>
    </row>
    <row r="43" spans="1:16" x14ac:dyDescent="0.25">
      <c r="A43" s="23" t="s">
        <v>34</v>
      </c>
      <c r="B43" s="29">
        <v>0</v>
      </c>
      <c r="C43" s="29">
        <v>0</v>
      </c>
      <c r="D43" s="29">
        <v>0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>
        <f t="shared" si="1"/>
        <v>0</v>
      </c>
    </row>
    <row r="44" spans="1:16" ht="30" x14ac:dyDescent="0.25">
      <c r="A44" s="23" t="s">
        <v>78</v>
      </c>
      <c r="B44" s="29">
        <v>0</v>
      </c>
      <c r="C44" s="29">
        <v>0</v>
      </c>
      <c r="D44" s="29">
        <v>0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>
        <f t="shared" si="1"/>
        <v>0</v>
      </c>
    </row>
    <row r="45" spans="1:16" ht="30" x14ac:dyDescent="0.25">
      <c r="A45" s="23" t="s">
        <v>79</v>
      </c>
      <c r="B45" s="29">
        <v>0</v>
      </c>
      <c r="C45" s="29">
        <v>0</v>
      </c>
      <c r="D45" s="29">
        <v>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>
        <f t="shared" si="1"/>
        <v>0</v>
      </c>
    </row>
    <row r="46" spans="1:16" ht="30" x14ac:dyDescent="0.25">
      <c r="A46" s="23" t="s">
        <v>80</v>
      </c>
      <c r="B46" s="29">
        <v>0</v>
      </c>
      <c r="C46" s="29">
        <v>0</v>
      </c>
      <c r="D46" s="29">
        <v>0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>
        <f t="shared" si="1"/>
        <v>0</v>
      </c>
    </row>
    <row r="47" spans="1:16" ht="30" x14ac:dyDescent="0.25">
      <c r="A47" s="23" t="s">
        <v>81</v>
      </c>
      <c r="B47" s="29">
        <v>0</v>
      </c>
      <c r="C47" s="29">
        <v>0</v>
      </c>
      <c r="D47" s="29">
        <v>0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>
        <f t="shared" si="1"/>
        <v>0</v>
      </c>
    </row>
    <row r="48" spans="1:16" x14ac:dyDescent="0.25">
      <c r="A48" s="23" t="s">
        <v>82</v>
      </c>
      <c r="B48" s="29">
        <v>0</v>
      </c>
      <c r="C48" s="29">
        <v>0</v>
      </c>
      <c r="D48" s="29">
        <v>0</v>
      </c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>
        <f t="shared" si="1"/>
        <v>0</v>
      </c>
    </row>
    <row r="49" spans="1:16" ht="30" x14ac:dyDescent="0.25">
      <c r="A49" s="23" t="s">
        <v>35</v>
      </c>
      <c r="B49" s="29">
        <v>0</v>
      </c>
      <c r="C49" s="29">
        <v>0</v>
      </c>
      <c r="D49" s="29">
        <v>0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>
        <f t="shared" si="1"/>
        <v>0</v>
      </c>
    </row>
    <row r="50" spans="1:16" ht="15" customHeight="1" x14ac:dyDescent="0.25">
      <c r="A50" s="20" t="s">
        <v>36</v>
      </c>
      <c r="B50" s="21">
        <f>SUM(B51:B59)</f>
        <v>14171810774</v>
      </c>
      <c r="C50" s="21">
        <f>SUM(C51:C59)</f>
        <v>14171810774</v>
      </c>
      <c r="D50" s="35">
        <f>SUM(D51:D59)</f>
        <v>816210821.52999997</v>
      </c>
      <c r="E50" s="35">
        <f t="shared" ref="E50:N50" si="5">SUM(E51:E59)</f>
        <v>0</v>
      </c>
      <c r="F50" s="35">
        <f t="shared" si="5"/>
        <v>0</v>
      </c>
      <c r="G50" s="35">
        <f t="shared" si="5"/>
        <v>0</v>
      </c>
      <c r="H50" s="35">
        <f t="shared" si="5"/>
        <v>0</v>
      </c>
      <c r="I50" s="35">
        <f t="shared" si="5"/>
        <v>0</v>
      </c>
      <c r="J50" s="35">
        <f t="shared" si="5"/>
        <v>0</v>
      </c>
      <c r="K50" s="35">
        <f t="shared" si="5"/>
        <v>0</v>
      </c>
      <c r="L50" s="35">
        <f t="shared" si="5"/>
        <v>0</v>
      </c>
      <c r="M50" s="35">
        <f t="shared" si="5"/>
        <v>0</v>
      </c>
      <c r="N50" s="35">
        <f t="shared" si="5"/>
        <v>0</v>
      </c>
      <c r="O50" s="35">
        <f>SUM(O51:O59)</f>
        <v>0</v>
      </c>
      <c r="P50" s="21">
        <f t="shared" si="1"/>
        <v>816210821.52999997</v>
      </c>
    </row>
    <row r="51" spans="1:16" ht="15" customHeight="1" x14ac:dyDescent="0.25">
      <c r="A51" s="23" t="s">
        <v>37</v>
      </c>
      <c r="B51" s="24">
        <v>11785466619</v>
      </c>
      <c r="C51" s="24">
        <v>11785466619</v>
      </c>
      <c r="D51" s="30">
        <v>816210821.52999997</v>
      </c>
      <c r="E51" s="29"/>
      <c r="F51" s="24"/>
      <c r="G51" s="24"/>
      <c r="H51" s="24"/>
      <c r="I51" s="24"/>
      <c r="J51" s="24"/>
      <c r="K51" s="24"/>
      <c r="L51" s="24"/>
      <c r="M51" s="24"/>
      <c r="N51" s="24"/>
      <c r="O51" s="30"/>
      <c r="P51" s="24">
        <f t="shared" si="1"/>
        <v>816210821.52999997</v>
      </c>
    </row>
    <row r="52" spans="1:16" ht="15" customHeight="1" x14ac:dyDescent="0.25">
      <c r="A52" s="23" t="s">
        <v>38</v>
      </c>
      <c r="B52" s="24">
        <v>892724343</v>
      </c>
      <c r="C52" s="24">
        <v>892724343</v>
      </c>
      <c r="D52" s="29">
        <v>0</v>
      </c>
      <c r="E52" s="29"/>
      <c r="F52" s="24"/>
      <c r="G52" s="24"/>
      <c r="H52" s="24"/>
      <c r="I52" s="26"/>
      <c r="J52" s="26"/>
      <c r="K52" s="24"/>
      <c r="L52" s="24"/>
      <c r="M52" s="24"/>
      <c r="N52" s="24"/>
      <c r="O52" s="30"/>
      <c r="P52" s="24">
        <f t="shared" si="1"/>
        <v>0</v>
      </c>
    </row>
    <row r="53" spans="1:16" ht="15" customHeight="1" x14ac:dyDescent="0.25">
      <c r="A53" s="23" t="s">
        <v>39</v>
      </c>
      <c r="B53" s="24">
        <v>175741517</v>
      </c>
      <c r="C53" s="24">
        <v>175741517</v>
      </c>
      <c r="D53" s="29">
        <v>0</v>
      </c>
      <c r="E53" s="29"/>
      <c r="F53" s="24"/>
      <c r="G53" s="24"/>
      <c r="H53" s="24"/>
      <c r="I53" s="26"/>
      <c r="J53" s="26"/>
      <c r="K53" s="24"/>
      <c r="L53" s="29"/>
      <c r="M53" s="24"/>
      <c r="N53" s="29"/>
      <c r="O53" s="30"/>
      <c r="P53" s="24">
        <f t="shared" si="1"/>
        <v>0</v>
      </c>
    </row>
    <row r="54" spans="1:16" ht="30" x14ac:dyDescent="0.25">
      <c r="A54" s="23" t="s">
        <v>40</v>
      </c>
      <c r="B54" s="24">
        <v>206645647</v>
      </c>
      <c r="C54" s="24">
        <v>206645647</v>
      </c>
      <c r="D54" s="29">
        <v>0</v>
      </c>
      <c r="E54" s="29"/>
      <c r="F54" s="24"/>
      <c r="G54" s="29"/>
      <c r="H54" s="29"/>
      <c r="I54" s="26"/>
      <c r="J54" s="26"/>
      <c r="K54" s="24"/>
      <c r="L54" s="24"/>
      <c r="M54" s="24"/>
      <c r="N54" s="24"/>
      <c r="O54" s="30"/>
      <c r="P54" s="24">
        <f t="shared" si="1"/>
        <v>0</v>
      </c>
    </row>
    <row r="55" spans="1:16" ht="15" customHeight="1" x14ac:dyDescent="0.25">
      <c r="A55" s="23" t="s">
        <v>41</v>
      </c>
      <c r="B55" s="24">
        <v>320981432</v>
      </c>
      <c r="C55" s="24">
        <v>320981432</v>
      </c>
      <c r="D55" s="29">
        <v>0</v>
      </c>
      <c r="E55" s="29"/>
      <c r="F55" s="24"/>
      <c r="G55" s="24"/>
      <c r="H55" s="24"/>
      <c r="I55" s="24"/>
      <c r="J55" s="24"/>
      <c r="K55" s="24"/>
      <c r="L55" s="24"/>
      <c r="M55" s="24"/>
      <c r="N55" s="24"/>
      <c r="O55" s="30"/>
      <c r="P55" s="24">
        <f t="shared" si="1"/>
        <v>0</v>
      </c>
    </row>
    <row r="56" spans="1:16" ht="15" customHeight="1" x14ac:dyDescent="0.25">
      <c r="A56" s="23" t="s">
        <v>42</v>
      </c>
      <c r="B56" s="24">
        <v>105720958</v>
      </c>
      <c r="C56" s="24">
        <v>105720958</v>
      </c>
      <c r="D56" s="29">
        <v>0</v>
      </c>
      <c r="E56" s="29"/>
      <c r="F56" s="24"/>
      <c r="G56" s="24"/>
      <c r="H56" s="24"/>
      <c r="I56" s="24"/>
      <c r="J56" s="24"/>
      <c r="K56" s="24"/>
      <c r="L56" s="24"/>
      <c r="M56" s="29"/>
      <c r="N56" s="24"/>
      <c r="O56" s="30"/>
      <c r="P56" s="24">
        <f t="shared" si="1"/>
        <v>0</v>
      </c>
    </row>
    <row r="57" spans="1:16" ht="15" customHeight="1" x14ac:dyDescent="0.25">
      <c r="A57" s="23" t="s">
        <v>84</v>
      </c>
      <c r="B57" s="29">
        <v>0</v>
      </c>
      <c r="C57" s="29">
        <v>0</v>
      </c>
      <c r="D57" s="29">
        <v>0</v>
      </c>
      <c r="E57" s="29"/>
      <c r="F57" s="24"/>
      <c r="G57" s="24"/>
      <c r="H57" s="24"/>
      <c r="I57" s="24"/>
      <c r="J57" s="29"/>
      <c r="K57" s="29"/>
      <c r="L57" s="29"/>
      <c r="M57" s="29"/>
      <c r="N57" s="29"/>
      <c r="O57" s="30"/>
      <c r="P57" s="24">
        <f t="shared" si="1"/>
        <v>0</v>
      </c>
    </row>
    <row r="58" spans="1:16" ht="15" customHeight="1" x14ac:dyDescent="0.25">
      <c r="A58" s="23" t="s">
        <v>43</v>
      </c>
      <c r="B58" s="24">
        <v>568201885</v>
      </c>
      <c r="C58" s="24">
        <v>568201885</v>
      </c>
      <c r="D58" s="29">
        <v>0</v>
      </c>
      <c r="E58" s="29"/>
      <c r="F58" s="24"/>
      <c r="G58" s="24"/>
      <c r="H58" s="24"/>
      <c r="I58" s="24"/>
      <c r="J58" s="29"/>
      <c r="K58" s="29"/>
      <c r="L58" s="24"/>
      <c r="M58" s="29"/>
      <c r="N58" s="29"/>
      <c r="O58" s="30"/>
      <c r="P58" s="24">
        <f t="shared" si="1"/>
        <v>0</v>
      </c>
    </row>
    <row r="59" spans="1:16" ht="30" x14ac:dyDescent="0.25">
      <c r="A59" s="23" t="s">
        <v>44</v>
      </c>
      <c r="B59" s="24">
        <v>116328373</v>
      </c>
      <c r="C59" s="24">
        <v>116328373</v>
      </c>
      <c r="D59" s="29">
        <v>0</v>
      </c>
      <c r="E59" s="29"/>
      <c r="F59" s="24"/>
      <c r="G59" s="24"/>
      <c r="H59" s="24"/>
      <c r="I59" s="24"/>
      <c r="J59" s="24"/>
      <c r="K59" s="24"/>
      <c r="L59" s="24"/>
      <c r="M59" s="24"/>
      <c r="N59" s="24"/>
      <c r="O59" s="30"/>
      <c r="P59" s="24">
        <f t="shared" si="1"/>
        <v>0</v>
      </c>
    </row>
    <row r="60" spans="1:16" ht="15" customHeight="1" x14ac:dyDescent="0.25">
      <c r="A60" s="20" t="s">
        <v>45</v>
      </c>
      <c r="B60" s="21">
        <f>SUM(B61:B62)</f>
        <v>13095248378</v>
      </c>
      <c r="C60" s="21">
        <f>SUM(C61:C62)</f>
        <v>13095248378</v>
      </c>
      <c r="D60" s="21">
        <f t="shared" ref="D60:O60" si="6">SUM(D61:D62)</f>
        <v>31749565.5</v>
      </c>
      <c r="E60" s="21">
        <f t="shared" si="6"/>
        <v>0</v>
      </c>
      <c r="F60" s="21">
        <f t="shared" si="6"/>
        <v>0</v>
      </c>
      <c r="G60" s="21">
        <f t="shared" si="6"/>
        <v>0</v>
      </c>
      <c r="H60" s="21">
        <f t="shared" si="6"/>
        <v>0</v>
      </c>
      <c r="I60" s="21">
        <f t="shared" si="6"/>
        <v>0</v>
      </c>
      <c r="J60" s="21">
        <f t="shared" si="6"/>
        <v>0</v>
      </c>
      <c r="K60" s="21">
        <f t="shared" si="6"/>
        <v>0</v>
      </c>
      <c r="L60" s="21">
        <f t="shared" si="6"/>
        <v>0</v>
      </c>
      <c r="M60" s="21">
        <f t="shared" si="6"/>
        <v>0</v>
      </c>
      <c r="N60" s="21">
        <f t="shared" si="6"/>
        <v>0</v>
      </c>
      <c r="O60" s="21">
        <f t="shared" si="6"/>
        <v>0</v>
      </c>
      <c r="P60" s="21">
        <f t="shared" si="1"/>
        <v>31749565.5</v>
      </c>
    </row>
    <row r="61" spans="1:16" ht="15" customHeight="1" x14ac:dyDescent="0.25">
      <c r="A61" s="23" t="s">
        <v>46</v>
      </c>
      <c r="B61" s="24">
        <v>13093748378</v>
      </c>
      <c r="C61" s="24">
        <v>13093748378</v>
      </c>
      <c r="D61" s="30">
        <v>31749565.5</v>
      </c>
      <c r="E61" s="27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>
        <f t="shared" si="1"/>
        <v>31749565.5</v>
      </c>
    </row>
    <row r="62" spans="1:16" ht="15" customHeight="1" x14ac:dyDescent="0.25">
      <c r="A62" s="23" t="s">
        <v>47</v>
      </c>
      <c r="B62" s="24">
        <v>1500000</v>
      </c>
      <c r="C62" s="30">
        <v>1500000</v>
      </c>
      <c r="D62" s="36">
        <v>0</v>
      </c>
      <c r="E62" s="37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>
        <f t="shared" si="1"/>
        <v>0</v>
      </c>
    </row>
    <row r="63" spans="1:16" ht="15" customHeight="1" x14ac:dyDescent="0.25">
      <c r="A63" s="23" t="s">
        <v>72</v>
      </c>
      <c r="B63" s="36">
        <v>0</v>
      </c>
      <c r="C63" s="36">
        <v>0</v>
      </c>
      <c r="D63" s="36">
        <v>0</v>
      </c>
      <c r="E63" s="37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>
        <f t="shared" si="1"/>
        <v>0</v>
      </c>
    </row>
    <row r="64" spans="1:16" ht="30" x14ac:dyDescent="0.25">
      <c r="A64" s="23" t="s">
        <v>60</v>
      </c>
      <c r="B64" s="36">
        <v>0</v>
      </c>
      <c r="C64" s="36">
        <v>0</v>
      </c>
      <c r="D64" s="36">
        <v>0</v>
      </c>
      <c r="E64" s="37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>
        <f t="shared" si="1"/>
        <v>0</v>
      </c>
    </row>
    <row r="65" spans="1:16" ht="30" x14ac:dyDescent="0.25">
      <c r="A65" s="20" t="s">
        <v>61</v>
      </c>
      <c r="B65" s="38">
        <v>0</v>
      </c>
      <c r="C65" s="38">
        <v>0</v>
      </c>
      <c r="D65" s="38">
        <v>0</v>
      </c>
      <c r="E65" s="39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f t="shared" si="1"/>
        <v>0</v>
      </c>
    </row>
    <row r="66" spans="1:16" ht="15" customHeight="1" x14ac:dyDescent="0.25">
      <c r="A66" s="23" t="s">
        <v>62</v>
      </c>
      <c r="B66" s="36">
        <v>0</v>
      </c>
      <c r="C66" s="36">
        <v>0</v>
      </c>
      <c r="D66" s="36">
        <v>0</v>
      </c>
      <c r="E66" s="37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>
        <f t="shared" si="1"/>
        <v>0</v>
      </c>
    </row>
    <row r="67" spans="1:16" ht="30" x14ac:dyDescent="0.25">
      <c r="A67" s="23" t="s">
        <v>63</v>
      </c>
      <c r="B67" s="36">
        <v>0</v>
      </c>
      <c r="C67" s="36">
        <v>0</v>
      </c>
      <c r="D67" s="36">
        <v>0</v>
      </c>
      <c r="E67" s="37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>
        <f t="shared" si="1"/>
        <v>0</v>
      </c>
    </row>
    <row r="68" spans="1:16" ht="15" customHeight="1" x14ac:dyDescent="0.25">
      <c r="A68" s="23" t="s">
        <v>64</v>
      </c>
      <c r="B68" s="36">
        <v>0</v>
      </c>
      <c r="C68" s="36">
        <v>0</v>
      </c>
      <c r="D68" s="36">
        <v>0</v>
      </c>
      <c r="E68" s="37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>
        <f t="shared" si="1"/>
        <v>0</v>
      </c>
    </row>
    <row r="69" spans="1:16" ht="15" customHeight="1" x14ac:dyDescent="0.25">
      <c r="A69" s="23" t="s">
        <v>65</v>
      </c>
      <c r="B69" s="36">
        <v>0</v>
      </c>
      <c r="C69" s="36">
        <v>0</v>
      </c>
      <c r="D69" s="36">
        <v>0</v>
      </c>
      <c r="E69" s="37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>
        <f t="shared" si="1"/>
        <v>0</v>
      </c>
    </row>
    <row r="70" spans="1:16" ht="15" customHeight="1" x14ac:dyDescent="0.25">
      <c r="A70" s="23" t="s">
        <v>66</v>
      </c>
      <c r="B70" s="36">
        <v>0</v>
      </c>
      <c r="C70" s="36">
        <v>0</v>
      </c>
      <c r="D70" s="36">
        <v>0</v>
      </c>
      <c r="E70" s="37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>
        <f t="shared" si="1"/>
        <v>0</v>
      </c>
    </row>
    <row r="71" spans="1:16" ht="15" customHeight="1" x14ac:dyDescent="0.25">
      <c r="A71" s="20" t="s">
        <v>67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f t="shared" si="1"/>
        <v>0</v>
      </c>
    </row>
    <row r="72" spans="1:16" ht="15" customHeight="1" x14ac:dyDescent="0.25">
      <c r="A72" s="23" t="s">
        <v>68</v>
      </c>
      <c r="B72" s="26">
        <v>0</v>
      </c>
      <c r="C72" s="26">
        <v>0</v>
      </c>
      <c r="D72" s="26">
        <v>0</v>
      </c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>
        <f t="shared" ref="P72:P89" si="7">SUM(D72:O72)</f>
        <v>0</v>
      </c>
    </row>
    <row r="73" spans="1:16" ht="15" customHeight="1" x14ac:dyDescent="0.25">
      <c r="A73" s="23" t="s">
        <v>69</v>
      </c>
      <c r="B73" s="26">
        <v>0</v>
      </c>
      <c r="C73" s="26">
        <v>0</v>
      </c>
      <c r="D73" s="26">
        <v>0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>
        <f t="shared" si="7"/>
        <v>0</v>
      </c>
    </row>
    <row r="74" spans="1:16" ht="15" customHeight="1" x14ac:dyDescent="0.25">
      <c r="A74" s="23" t="s">
        <v>70</v>
      </c>
      <c r="B74" s="26">
        <v>0</v>
      </c>
      <c r="C74" s="26">
        <v>0</v>
      </c>
      <c r="D74" s="26">
        <v>0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>
        <f t="shared" si="7"/>
        <v>0</v>
      </c>
    </row>
    <row r="75" spans="1:16" ht="30" x14ac:dyDescent="0.25">
      <c r="A75" s="23" t="s">
        <v>71</v>
      </c>
      <c r="B75" s="26">
        <v>0</v>
      </c>
      <c r="C75" s="26">
        <v>0</v>
      </c>
      <c r="D75" s="26">
        <v>0</v>
      </c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>
        <f t="shared" si="7"/>
        <v>0</v>
      </c>
    </row>
    <row r="76" spans="1:16" x14ac:dyDescent="0.25">
      <c r="A76" s="3" t="s">
        <v>2</v>
      </c>
      <c r="B76" s="6">
        <f t="shared" ref="B76:N76" si="8">+B60+B50+B33+B23+B13+B7</f>
        <v>231147700000</v>
      </c>
      <c r="C76" s="6">
        <f>+C60+C50+C33+C23+C13+C7</f>
        <v>231147700000</v>
      </c>
      <c r="D76" s="6">
        <f t="shared" si="8"/>
        <v>13227252204.529999</v>
      </c>
      <c r="E76" s="6">
        <f t="shared" si="8"/>
        <v>0</v>
      </c>
      <c r="F76" s="6">
        <f t="shared" si="8"/>
        <v>0</v>
      </c>
      <c r="G76" s="6">
        <f t="shared" si="8"/>
        <v>0</v>
      </c>
      <c r="H76" s="6">
        <f t="shared" si="8"/>
        <v>0</v>
      </c>
      <c r="I76" s="6">
        <f t="shared" si="8"/>
        <v>0</v>
      </c>
      <c r="J76" s="6">
        <f t="shared" si="8"/>
        <v>0</v>
      </c>
      <c r="K76" s="6">
        <f t="shared" si="8"/>
        <v>0</v>
      </c>
      <c r="L76" s="6">
        <f t="shared" si="8"/>
        <v>0</v>
      </c>
      <c r="M76" s="6">
        <f t="shared" si="8"/>
        <v>0</v>
      </c>
      <c r="N76" s="6">
        <f t="shared" si="8"/>
        <v>0</v>
      </c>
      <c r="O76" s="6">
        <f>+O60+O50+O33+O23+O13+O7</f>
        <v>0</v>
      </c>
      <c r="P76" s="6">
        <f t="shared" si="7"/>
        <v>13227252204.529999</v>
      </c>
    </row>
    <row r="77" spans="1:16" x14ac:dyDescent="0.25">
      <c r="A77" s="12"/>
      <c r="B77" s="12"/>
      <c r="C77" s="12"/>
      <c r="D77" s="12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4"/>
      <c r="P77" s="13">
        <f t="shared" si="7"/>
        <v>0</v>
      </c>
    </row>
    <row r="78" spans="1:16" x14ac:dyDescent="0.25">
      <c r="A78" s="18" t="s">
        <v>48</v>
      </c>
      <c r="B78" s="51">
        <v>0</v>
      </c>
      <c r="C78" s="51">
        <v>0</v>
      </c>
      <c r="D78" s="51">
        <v>0</v>
      </c>
      <c r="E78" s="51">
        <v>0</v>
      </c>
      <c r="F78" s="51">
        <v>0</v>
      </c>
      <c r="G78" s="51">
        <v>0</v>
      </c>
      <c r="H78" s="51">
        <v>0</v>
      </c>
      <c r="I78" s="51">
        <v>0</v>
      </c>
      <c r="J78" s="51">
        <v>0</v>
      </c>
      <c r="K78" s="51">
        <v>0</v>
      </c>
      <c r="L78" s="51">
        <v>0</v>
      </c>
      <c r="M78" s="51">
        <v>0</v>
      </c>
      <c r="N78" s="51">
        <v>0</v>
      </c>
      <c r="O78" s="52">
        <v>0</v>
      </c>
      <c r="P78" s="51">
        <f t="shared" si="7"/>
        <v>0</v>
      </c>
    </row>
    <row r="79" spans="1:16" x14ac:dyDescent="0.25">
      <c r="A79" s="53" t="s">
        <v>49</v>
      </c>
      <c r="B79" s="51">
        <v>0</v>
      </c>
      <c r="C79" s="51">
        <v>0</v>
      </c>
      <c r="D79" s="51">
        <v>0</v>
      </c>
      <c r="E79" s="51">
        <v>0</v>
      </c>
      <c r="F79" s="51">
        <v>0</v>
      </c>
      <c r="G79" s="51">
        <v>0</v>
      </c>
      <c r="H79" s="51">
        <v>0</v>
      </c>
      <c r="I79" s="51">
        <v>0</v>
      </c>
      <c r="J79" s="51">
        <v>0</v>
      </c>
      <c r="K79" s="51">
        <v>0</v>
      </c>
      <c r="L79" s="51">
        <v>0</v>
      </c>
      <c r="M79" s="51">
        <v>0</v>
      </c>
      <c r="N79" s="51">
        <v>0</v>
      </c>
      <c r="O79" s="52">
        <v>0</v>
      </c>
      <c r="P79" s="51">
        <f t="shared" si="7"/>
        <v>0</v>
      </c>
    </row>
    <row r="80" spans="1:16" x14ac:dyDescent="0.25">
      <c r="A80" s="54" t="s">
        <v>50</v>
      </c>
      <c r="B80" s="26">
        <v>0</v>
      </c>
      <c r="C80" s="26">
        <v>0</v>
      </c>
      <c r="D80" s="26">
        <v>0</v>
      </c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>
        <f t="shared" si="7"/>
        <v>0</v>
      </c>
    </row>
    <row r="81" spans="1:16" x14ac:dyDescent="0.25">
      <c r="A81" s="54" t="s">
        <v>51</v>
      </c>
      <c r="B81" s="26">
        <v>0</v>
      </c>
      <c r="C81" s="26">
        <v>0</v>
      </c>
      <c r="D81" s="26">
        <v>0</v>
      </c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>
        <f t="shared" si="7"/>
        <v>0</v>
      </c>
    </row>
    <row r="82" spans="1:16" x14ac:dyDescent="0.25">
      <c r="A82" s="53" t="s">
        <v>52</v>
      </c>
      <c r="B82" s="51">
        <v>0</v>
      </c>
      <c r="C82" s="51">
        <v>0</v>
      </c>
      <c r="D82" s="51">
        <v>0</v>
      </c>
      <c r="E82" s="51">
        <v>0</v>
      </c>
      <c r="F82" s="51">
        <v>0</v>
      </c>
      <c r="G82" s="51">
        <v>0</v>
      </c>
      <c r="H82" s="51">
        <v>0</v>
      </c>
      <c r="I82" s="51">
        <v>0</v>
      </c>
      <c r="J82" s="51">
        <v>0</v>
      </c>
      <c r="K82" s="51">
        <v>0</v>
      </c>
      <c r="L82" s="51">
        <v>0</v>
      </c>
      <c r="M82" s="51">
        <v>0</v>
      </c>
      <c r="N82" s="51">
        <v>0</v>
      </c>
      <c r="O82" s="52">
        <v>0</v>
      </c>
      <c r="P82" s="51">
        <f t="shared" si="7"/>
        <v>0</v>
      </c>
    </row>
    <row r="83" spans="1:16" x14ac:dyDescent="0.25">
      <c r="A83" s="54" t="s">
        <v>53</v>
      </c>
      <c r="B83" s="26">
        <v>0</v>
      </c>
      <c r="C83" s="26">
        <v>0</v>
      </c>
      <c r="D83" s="26">
        <v>0</v>
      </c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>
        <f t="shared" si="7"/>
        <v>0</v>
      </c>
    </row>
    <row r="84" spans="1:16" x14ac:dyDescent="0.25">
      <c r="A84" s="54" t="s">
        <v>54</v>
      </c>
      <c r="B84" s="26">
        <v>0</v>
      </c>
      <c r="C84" s="26">
        <v>0</v>
      </c>
      <c r="D84" s="26">
        <v>0</v>
      </c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>
        <f t="shared" si="7"/>
        <v>0</v>
      </c>
    </row>
    <row r="85" spans="1:16" x14ac:dyDescent="0.25">
      <c r="A85" s="53" t="s">
        <v>55</v>
      </c>
      <c r="B85" s="51">
        <v>0</v>
      </c>
      <c r="C85" s="51">
        <v>0</v>
      </c>
      <c r="D85" s="51">
        <v>0</v>
      </c>
      <c r="E85" s="51">
        <v>0</v>
      </c>
      <c r="F85" s="51">
        <v>0</v>
      </c>
      <c r="G85" s="51">
        <v>0</v>
      </c>
      <c r="H85" s="51">
        <v>0</v>
      </c>
      <c r="I85" s="51">
        <v>0</v>
      </c>
      <c r="J85" s="51">
        <v>0</v>
      </c>
      <c r="K85" s="51">
        <v>0</v>
      </c>
      <c r="L85" s="51">
        <v>0</v>
      </c>
      <c r="M85" s="51">
        <v>0</v>
      </c>
      <c r="N85" s="51">
        <v>0</v>
      </c>
      <c r="O85" s="52">
        <v>0</v>
      </c>
      <c r="P85" s="51">
        <f t="shared" si="7"/>
        <v>0</v>
      </c>
    </row>
    <row r="86" spans="1:16" x14ac:dyDescent="0.25">
      <c r="A86" s="54" t="s">
        <v>56</v>
      </c>
      <c r="B86" s="26">
        <v>0</v>
      </c>
      <c r="C86" s="26">
        <v>0</v>
      </c>
      <c r="D86" s="26">
        <v>0</v>
      </c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>
        <f t="shared" si="7"/>
        <v>0</v>
      </c>
    </row>
    <row r="87" spans="1:16" x14ac:dyDescent="0.25">
      <c r="A87" s="3" t="s">
        <v>57</v>
      </c>
      <c r="B87" s="8">
        <v>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f t="shared" si="7"/>
        <v>0</v>
      </c>
    </row>
    <row r="88" spans="1:16" x14ac:dyDescent="0.25">
      <c r="A88" s="12"/>
      <c r="B88" s="12"/>
      <c r="C88" s="12"/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4"/>
      <c r="P88" s="13"/>
    </row>
    <row r="89" spans="1:16" ht="15.75" x14ac:dyDescent="0.25">
      <c r="A89" s="4" t="s">
        <v>58</v>
      </c>
      <c r="B89" s="9">
        <f t="shared" ref="B89:N89" si="9">+B76+B87</f>
        <v>231147700000</v>
      </c>
      <c r="C89" s="9">
        <f t="shared" si="9"/>
        <v>231147700000</v>
      </c>
      <c r="D89" s="9">
        <f t="shared" si="9"/>
        <v>13227252204.529999</v>
      </c>
      <c r="E89" s="9">
        <f t="shared" si="9"/>
        <v>0</v>
      </c>
      <c r="F89" s="9">
        <f t="shared" si="9"/>
        <v>0</v>
      </c>
      <c r="G89" s="9">
        <f t="shared" si="9"/>
        <v>0</v>
      </c>
      <c r="H89" s="9">
        <f t="shared" si="9"/>
        <v>0</v>
      </c>
      <c r="I89" s="9">
        <f t="shared" si="9"/>
        <v>0</v>
      </c>
      <c r="J89" s="9">
        <f t="shared" si="9"/>
        <v>0</v>
      </c>
      <c r="K89" s="9">
        <f t="shared" si="9"/>
        <v>0</v>
      </c>
      <c r="L89" s="9">
        <f t="shared" si="9"/>
        <v>0</v>
      </c>
      <c r="M89" s="9">
        <f t="shared" si="9"/>
        <v>0</v>
      </c>
      <c r="N89" s="9">
        <f t="shared" si="9"/>
        <v>0</v>
      </c>
      <c r="O89" s="9">
        <f>+O76+O87</f>
        <v>0</v>
      </c>
      <c r="P89" s="9">
        <f t="shared" si="7"/>
        <v>13227252204.529999</v>
      </c>
    </row>
    <row r="90" spans="1:16" x14ac:dyDescent="0.25">
      <c r="A90" s="40"/>
      <c r="B90" s="40"/>
      <c r="C90" s="40"/>
      <c r="D90" s="40"/>
      <c r="E90" s="40"/>
      <c r="F90" s="13"/>
      <c r="G90" s="13"/>
      <c r="H90" s="13"/>
      <c r="I90" s="13"/>
      <c r="J90" s="13"/>
      <c r="K90" s="13"/>
      <c r="L90" s="13"/>
      <c r="M90" s="13"/>
      <c r="N90" s="13"/>
      <c r="O90" s="41"/>
      <c r="P90" s="42"/>
    </row>
    <row r="91" spans="1:16" x14ac:dyDescent="0.25">
      <c r="A91" s="43" t="s">
        <v>86</v>
      </c>
      <c r="B91" s="44"/>
      <c r="C91" s="45"/>
      <c r="D91" s="44"/>
      <c r="E91" s="44"/>
      <c r="F91" s="13"/>
      <c r="G91" s="13"/>
      <c r="H91" s="13"/>
      <c r="I91" s="13"/>
      <c r="J91" s="13"/>
      <c r="K91" s="13"/>
      <c r="L91" s="13"/>
      <c r="M91" s="13"/>
      <c r="N91" s="42"/>
      <c r="O91" s="14"/>
      <c r="P91" s="13"/>
    </row>
    <row r="92" spans="1:16" x14ac:dyDescent="0.25">
      <c r="A92" s="13" t="s">
        <v>88</v>
      </c>
      <c r="B92" s="44"/>
      <c r="C92" s="45"/>
      <c r="D92" s="44"/>
      <c r="E92" s="44"/>
      <c r="F92" s="13"/>
      <c r="G92" s="13"/>
      <c r="H92" s="13"/>
      <c r="I92" s="13"/>
      <c r="J92" s="13"/>
      <c r="K92" s="13"/>
      <c r="L92" s="13"/>
      <c r="M92" s="13"/>
      <c r="N92" s="46"/>
      <c r="O92" s="14"/>
      <c r="P92" s="13"/>
    </row>
    <row r="93" spans="1:16" x14ac:dyDescent="0.25">
      <c r="A93" s="43" t="s">
        <v>87</v>
      </c>
      <c r="B93" s="44"/>
      <c r="C93" s="44"/>
      <c r="D93" s="44"/>
      <c r="E93" s="44"/>
      <c r="F93" s="13"/>
      <c r="G93" s="13"/>
      <c r="H93" s="13"/>
      <c r="I93" s="13"/>
      <c r="J93" s="13"/>
      <c r="K93" s="13"/>
      <c r="L93" s="13"/>
      <c r="M93" s="13"/>
      <c r="N93" s="13"/>
      <c r="O93" s="14"/>
      <c r="P93" s="13"/>
    </row>
    <row r="94" spans="1:16" x14ac:dyDescent="0.25">
      <c r="A94" s="13" t="s">
        <v>89</v>
      </c>
      <c r="B94" s="44"/>
      <c r="C94" s="44"/>
      <c r="D94" s="44"/>
      <c r="E94" s="44"/>
      <c r="F94" s="13"/>
      <c r="G94" s="13"/>
      <c r="H94" s="13"/>
      <c r="I94" s="13"/>
      <c r="J94" s="13"/>
      <c r="K94" s="13"/>
      <c r="L94" s="13"/>
      <c r="M94" s="13"/>
      <c r="N94" s="13"/>
      <c r="O94" s="14"/>
      <c r="P94" s="13"/>
    </row>
    <row r="95" spans="1:16" x14ac:dyDescent="0.25">
      <c r="A95" s="43" t="s">
        <v>90</v>
      </c>
      <c r="B95" s="44"/>
      <c r="C95" s="44"/>
      <c r="D95" s="44"/>
      <c r="E95" s="44"/>
      <c r="F95" s="13"/>
      <c r="G95" s="13"/>
      <c r="H95" s="13"/>
      <c r="I95" s="13"/>
      <c r="J95" s="13"/>
      <c r="K95" s="13"/>
      <c r="L95" s="13"/>
      <c r="M95" s="13"/>
      <c r="N95" s="13"/>
      <c r="O95" s="14"/>
      <c r="P95" s="13"/>
    </row>
    <row r="96" spans="1:16" ht="44.25" customHeight="1" x14ac:dyDescent="0.25">
      <c r="A96" s="47" t="s">
        <v>91</v>
      </c>
      <c r="B96" s="47"/>
      <c r="C96" s="47"/>
      <c r="D96" s="47"/>
      <c r="E96" s="47"/>
      <c r="F96" s="47"/>
      <c r="G96" s="13"/>
      <c r="H96" s="13"/>
      <c r="I96" s="13"/>
      <c r="J96" s="13"/>
      <c r="K96" s="13"/>
      <c r="L96" s="13"/>
      <c r="M96" s="13"/>
      <c r="N96" s="13"/>
      <c r="O96" s="14"/>
      <c r="P96" s="13"/>
    </row>
    <row r="97" spans="1:16" x14ac:dyDescent="0.25">
      <c r="A97" s="44"/>
      <c r="B97" s="44"/>
      <c r="C97" s="44"/>
      <c r="D97" s="44"/>
      <c r="E97" s="44"/>
      <c r="F97" s="13"/>
      <c r="G97" s="13"/>
      <c r="H97" s="13"/>
      <c r="I97" s="13"/>
      <c r="J97" s="13"/>
      <c r="K97" s="13"/>
      <c r="L97" s="13"/>
      <c r="M97" s="13"/>
      <c r="N97" s="13"/>
      <c r="O97" s="14"/>
      <c r="P97" s="13"/>
    </row>
    <row r="98" spans="1:16" ht="18" customHeight="1" x14ac:dyDescent="0.25">
      <c r="A98" s="48" t="s">
        <v>59</v>
      </c>
      <c r="B98" s="48"/>
      <c r="C98" s="48"/>
      <c r="D98" s="48"/>
      <c r="E98" s="42"/>
      <c r="F98" s="13"/>
      <c r="G98" s="13"/>
      <c r="H98" s="13"/>
      <c r="I98" s="13"/>
      <c r="J98" s="13"/>
      <c r="K98" s="13"/>
      <c r="L98" s="13"/>
      <c r="M98" s="13"/>
      <c r="N98" s="13"/>
      <c r="O98" s="14"/>
      <c r="P98" s="13"/>
    </row>
    <row r="99" spans="1:16" x14ac:dyDescent="0.25">
      <c r="A99" s="49" t="s">
        <v>106</v>
      </c>
      <c r="B99" s="49"/>
      <c r="C99" s="49"/>
      <c r="D99" s="49"/>
      <c r="E99" s="50"/>
      <c r="F99" s="13"/>
      <c r="G99" s="13"/>
      <c r="H99" s="13"/>
      <c r="I99" s="13"/>
      <c r="J99" s="13"/>
      <c r="K99" s="13"/>
      <c r="L99" s="13"/>
      <c r="M99" s="13"/>
      <c r="N99" s="13"/>
      <c r="O99" s="14"/>
      <c r="P99" s="13"/>
    </row>
    <row r="100" spans="1:16" x14ac:dyDescent="0.25">
      <c r="A100" s="12"/>
      <c r="B100" s="12"/>
      <c r="C100" s="12"/>
      <c r="D100" s="12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4"/>
      <c r="P100" s="13"/>
    </row>
    <row r="101" spans="1:16" x14ac:dyDescent="0.25">
      <c r="A101" s="12"/>
      <c r="B101" s="12"/>
      <c r="C101" s="12"/>
      <c r="D101" s="1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4"/>
      <c r="P101" s="13"/>
    </row>
    <row r="102" spans="1:16" x14ac:dyDescent="0.25">
      <c r="A102" s="12"/>
      <c r="B102" s="12"/>
      <c r="C102" s="12"/>
      <c r="D102" s="12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4"/>
      <c r="P102" s="13"/>
    </row>
    <row r="103" spans="1:16" x14ac:dyDescent="0.25">
      <c r="A103" s="12"/>
      <c r="B103" s="12"/>
      <c r="C103" s="12"/>
      <c r="D103" s="12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4"/>
      <c r="P103" s="13"/>
    </row>
    <row r="104" spans="1:16" x14ac:dyDescent="0.25">
      <c r="A104" s="12"/>
      <c r="B104" s="12"/>
      <c r="C104" s="12"/>
      <c r="D104" s="12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4"/>
      <c r="P104" s="13"/>
    </row>
    <row r="105" spans="1:16" x14ac:dyDescent="0.25">
      <c r="A105" s="12"/>
      <c r="B105" s="12"/>
      <c r="C105" s="12"/>
      <c r="D105" s="12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4"/>
      <c r="P105" s="13"/>
    </row>
    <row r="106" spans="1:16" x14ac:dyDescent="0.25">
      <c r="A106" s="12"/>
      <c r="B106" s="12"/>
      <c r="C106" s="12"/>
      <c r="D106" s="12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4"/>
      <c r="P106" s="13"/>
    </row>
    <row r="107" spans="1:16" x14ac:dyDescent="0.25">
      <c r="A107" s="12"/>
      <c r="B107" s="12"/>
      <c r="C107" s="12"/>
      <c r="D107" s="12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4"/>
      <c r="P107" s="13"/>
    </row>
    <row r="108" spans="1:16" x14ac:dyDescent="0.25">
      <c r="A108" s="12"/>
      <c r="B108" s="12"/>
      <c r="C108" s="12"/>
      <c r="D108" s="12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4"/>
      <c r="P108" s="13"/>
    </row>
    <row r="109" spans="1:16" x14ac:dyDescent="0.25">
      <c r="A109" s="12"/>
      <c r="B109" s="12"/>
      <c r="C109" s="12"/>
      <c r="D109" s="12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4"/>
      <c r="P109" s="13"/>
    </row>
    <row r="110" spans="1:16" x14ac:dyDescent="0.25">
      <c r="A110" s="12"/>
      <c r="B110" s="12"/>
      <c r="C110" s="12"/>
      <c r="D110" s="12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4"/>
      <c r="P110" s="13"/>
    </row>
    <row r="111" spans="1:16" x14ac:dyDescent="0.25">
      <c r="A111" s="12"/>
      <c r="B111" s="12"/>
      <c r="C111" s="12"/>
      <c r="D111" s="12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4"/>
      <c r="P111" s="13"/>
    </row>
    <row r="112" spans="1:16" x14ac:dyDescent="0.25">
      <c r="A112" s="12"/>
      <c r="B112" s="12"/>
      <c r="C112" s="12"/>
      <c r="D112" s="12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4"/>
      <c r="P112" s="13"/>
    </row>
    <row r="113" spans="1:16" x14ac:dyDescent="0.25">
      <c r="A113" s="12"/>
      <c r="B113" s="12"/>
      <c r="C113" s="12"/>
      <c r="D113" s="12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4"/>
      <c r="P113" s="13"/>
    </row>
    <row r="114" spans="1:16" x14ac:dyDescent="0.25">
      <c r="A114" s="12"/>
      <c r="B114" s="12"/>
      <c r="C114" s="12"/>
      <c r="D114" s="12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4"/>
      <c r="P114" s="13"/>
    </row>
    <row r="115" spans="1:16" x14ac:dyDescent="0.25">
      <c r="A115" s="12"/>
      <c r="B115" s="12"/>
      <c r="C115" s="12"/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4"/>
      <c r="P115" s="13"/>
    </row>
    <row r="116" spans="1:16" x14ac:dyDescent="0.25">
      <c r="A116" s="12"/>
      <c r="B116" s="12"/>
      <c r="C116" s="12"/>
      <c r="D116" s="12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4"/>
      <c r="P116" s="13"/>
    </row>
    <row r="117" spans="1:16" x14ac:dyDescent="0.25">
      <c r="A117" s="12"/>
      <c r="B117" s="12"/>
      <c r="C117" s="12"/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4"/>
      <c r="P117" s="13"/>
    </row>
  </sheetData>
  <mergeCells count="5">
    <mergeCell ref="A90:E90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48" fitToHeight="0" orientation="landscape" r:id="rId1"/>
  <ignoredErrors>
    <ignoredError sqref="P8:P33 B60:D60 D50 P89 P34:P87 B33:O3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5009C7-F577-4E09-856A-0CDD6897D8B5}">
  <ds:schemaRefs>
    <ds:schemaRef ds:uri="6c0f8f09-1889-4044-a4f7-4542b1ae657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f454071-f228-4dda-b004-431287ab1ef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gasto enero. Capitul</vt:lpstr>
      <vt:lpstr>'Ejecución gasto enero.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Nestor Tomas Maria Ortiz</cp:lastModifiedBy>
  <cp:lastPrinted>2022-01-04T14:37:29Z</cp:lastPrinted>
  <dcterms:created xsi:type="dcterms:W3CDTF">2019-05-15T16:05:40Z</dcterms:created>
  <dcterms:modified xsi:type="dcterms:W3CDTF">2022-02-10T17:19:15Z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