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12. Diciembre\"/>
    </mc:Choice>
  </mc:AlternateContent>
  <bookViews>
    <workbookView xWindow="0" yWindow="0" windowWidth="20490" windowHeight="7695" firstSheet="1" activeTab="1"/>
  </bookViews>
  <sheets>
    <sheet name="Hoja1" sheetId="1" state="hidden" r:id="rId1"/>
    <sheet name="Hoja2" sheetId="2" r:id="rId2"/>
    <sheet name="Hoja3" sheetId="3" state="hidden" r:id="rId3"/>
    <sheet name="Hoja5" sheetId="5" state="hidden" r:id="rId4"/>
    <sheet name="Hoja4" sheetId="4" state="hidden" r:id="rId5"/>
    <sheet name="Hoja6" sheetId="6" state="hidden" r:id="rId6"/>
  </sheets>
  <definedNames>
    <definedName name="_xlnm.Print_Area" localSheetId="0">Hoja1!$A$1:$H$53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9" i="2" l="1"/>
  <c r="I140" i="2"/>
  <c r="I141" i="2"/>
  <c r="I142" i="2"/>
  <c r="I143" i="2"/>
  <c r="I144" i="2" l="1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45" i="2" l="1"/>
  <c r="I112" i="2"/>
  <c r="I111" i="2"/>
  <c r="I110" i="2"/>
  <c r="I109" i="2"/>
  <c r="I108" i="2"/>
  <c r="I107" i="2"/>
  <c r="I106" i="2"/>
  <c r="I105" i="2"/>
  <c r="G60" i="3" l="1"/>
  <c r="H60" i="3" s="1"/>
  <c r="G61" i="3"/>
  <c r="H61" i="3"/>
  <c r="I54" i="2" l="1"/>
  <c r="G96" i="6" l="1"/>
  <c r="H96" i="6" s="1"/>
  <c r="I104" i="2" l="1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G170" i="6"/>
  <c r="H170" i="6" s="1"/>
  <c r="G169" i="6"/>
  <c r="H169" i="6" s="1"/>
  <c r="G168" i="6"/>
  <c r="H168" i="6" s="1"/>
  <c r="G166" i="6"/>
  <c r="H166" i="6" s="1"/>
  <c r="G165" i="6"/>
  <c r="H165" i="6" s="1"/>
  <c r="G164" i="6"/>
  <c r="H164" i="6" s="1"/>
  <c r="G163" i="6"/>
  <c r="H163" i="6" s="1"/>
  <c r="G162" i="6"/>
  <c r="H162" i="6" s="1"/>
  <c r="G161" i="6"/>
  <c r="H161" i="6" s="1"/>
  <c r="G160" i="6"/>
  <c r="H160" i="6" s="1"/>
  <c r="G159" i="6"/>
  <c r="H159" i="6" s="1"/>
  <c r="G158" i="6"/>
  <c r="H158" i="6" s="1"/>
  <c r="G157" i="6"/>
  <c r="H157" i="6" s="1"/>
  <c r="G156" i="6"/>
  <c r="H156" i="6" s="1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37" i="6"/>
  <c r="H137" i="6" s="1"/>
  <c r="G136" i="6"/>
  <c r="H136" i="6" s="1"/>
  <c r="G135" i="6"/>
  <c r="H135" i="6" s="1"/>
  <c r="G133" i="6"/>
  <c r="H133" i="6" s="1"/>
  <c r="G132" i="6"/>
  <c r="H132" i="6" s="1"/>
  <c r="G130" i="6"/>
  <c r="H130" i="6" s="1"/>
  <c r="G129" i="6"/>
  <c r="H129" i="6" s="1"/>
  <c r="G128" i="6"/>
  <c r="H128" i="6" s="1"/>
  <c r="G127" i="6"/>
  <c r="H127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09" i="6"/>
  <c r="H109" i="6" s="1"/>
  <c r="G106" i="6"/>
  <c r="H106" i="6" s="1"/>
  <c r="G105" i="6"/>
  <c r="H105" i="6" s="1"/>
  <c r="G102" i="6"/>
  <c r="H102" i="6" s="1"/>
  <c r="G101" i="6"/>
  <c r="H101" i="6" s="1"/>
  <c r="G100" i="6"/>
  <c r="H100" i="6" s="1"/>
  <c r="G99" i="6"/>
  <c r="H99" i="6" s="1"/>
  <c r="H98" i="6"/>
  <c r="G97" i="6"/>
  <c r="H97" i="6" s="1"/>
  <c r="G95" i="6"/>
  <c r="H95" i="6" s="1"/>
  <c r="G94" i="6"/>
  <c r="H94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76" i="6"/>
  <c r="H76" i="6" s="1"/>
  <c r="G75" i="6"/>
  <c r="H75" i="6" s="1"/>
  <c r="G74" i="6"/>
  <c r="H74" i="6" s="1"/>
  <c r="G73" i="6"/>
  <c r="H73" i="6" s="1"/>
  <c r="G72" i="6"/>
  <c r="H72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H36" i="6"/>
  <c r="G36" i="6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H18" i="6"/>
  <c r="H17" i="6"/>
  <c r="G16" i="6"/>
  <c r="H16" i="6" s="1"/>
  <c r="G15" i="6"/>
  <c r="H15" i="6" s="1"/>
  <c r="G14" i="6"/>
  <c r="H14" i="6" s="1"/>
  <c r="G13" i="6"/>
  <c r="H13" i="6" s="1"/>
  <c r="G12" i="6"/>
  <c r="H12" i="6" s="1"/>
  <c r="H11" i="6"/>
  <c r="G11" i="6"/>
  <c r="G10" i="6"/>
  <c r="H10" i="6" s="1"/>
  <c r="G9" i="6"/>
  <c r="H9" i="6" s="1"/>
  <c r="G8" i="6"/>
  <c r="H8" i="6" s="1"/>
  <c r="G7" i="6"/>
  <c r="H7" i="6" s="1"/>
  <c r="H119" i="6" l="1"/>
  <c r="H103" i="6"/>
  <c r="H68" i="6"/>
  <c r="H92" i="6"/>
  <c r="H138" i="6"/>
  <c r="H171" i="6"/>
  <c r="G7" i="3"/>
  <c r="G8" i="3"/>
  <c r="G9" i="3"/>
  <c r="G10" i="3"/>
  <c r="G11" i="3"/>
  <c r="G12" i="3"/>
  <c r="G13" i="3"/>
  <c r="G17" i="3"/>
  <c r="G18" i="3"/>
  <c r="G26" i="3"/>
  <c r="G27" i="3"/>
  <c r="G30" i="3"/>
  <c r="G34" i="3"/>
  <c r="G35" i="3"/>
  <c r="G36" i="3"/>
  <c r="G37" i="3"/>
  <c r="G38" i="3"/>
  <c r="G40" i="3"/>
  <c r="G41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2" i="3"/>
  <c r="G63" i="3"/>
  <c r="G64" i="3"/>
  <c r="G65" i="3"/>
  <c r="G66" i="3"/>
  <c r="G67" i="3"/>
  <c r="G68" i="3"/>
  <c r="G69" i="3"/>
  <c r="G71" i="3"/>
  <c r="G72" i="3"/>
  <c r="G73" i="3"/>
  <c r="H73" i="3" l="1"/>
  <c r="H72" i="3"/>
  <c r="H71" i="3"/>
  <c r="H69" i="3"/>
  <c r="H68" i="3"/>
  <c r="H67" i="3"/>
  <c r="H66" i="3"/>
  <c r="H65" i="3"/>
  <c r="H64" i="3"/>
  <c r="H63" i="3"/>
  <c r="H62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1" i="3"/>
  <c r="H40" i="3"/>
  <c r="H38" i="3"/>
  <c r="H37" i="3"/>
  <c r="H36" i="3"/>
  <c r="H35" i="3"/>
  <c r="H34" i="3"/>
  <c r="H31" i="3"/>
  <c r="H30" i="3"/>
  <c r="H27" i="3"/>
  <c r="H26" i="3"/>
  <c r="H18" i="3"/>
  <c r="H17" i="3"/>
  <c r="H13" i="3"/>
  <c r="H12" i="3"/>
  <c r="H11" i="3"/>
  <c r="H10" i="3"/>
  <c r="H9" i="3"/>
  <c r="H8" i="3"/>
  <c r="H7" i="3"/>
  <c r="H74" i="3" l="1"/>
  <c r="H32" i="3"/>
  <c r="H14" i="3"/>
  <c r="H28" i="3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H113" i="2" l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H102" i="1"/>
  <c r="G101" i="1"/>
  <c r="H101" i="1" s="1"/>
  <c r="G100" i="1"/>
  <c r="H100" i="1" s="1"/>
  <c r="H99" i="1"/>
  <c r="G99" i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H83" i="1"/>
  <c r="G83" i="1"/>
  <c r="G82" i="1"/>
  <c r="H82" i="1" s="1"/>
  <c r="G81" i="1"/>
  <c r="H81" i="1" s="1"/>
  <c r="G80" i="1"/>
  <c r="H80" i="1" s="1"/>
  <c r="G79" i="1"/>
  <c r="H79" i="1" s="1"/>
  <c r="H78" i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H67" i="1"/>
  <c r="G67" i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H54" i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H30" i="1"/>
  <c r="H5" i="1"/>
  <c r="H6" i="1"/>
  <c r="G7" i="1" l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</calcChain>
</file>

<file path=xl/sharedStrings.xml><?xml version="1.0" encoding="utf-8"?>
<sst xmlns="http://schemas.openxmlformats.org/spreadsheetml/2006/main" count="2305" uniqueCount="687">
  <si>
    <t>NO.</t>
  </si>
  <si>
    <t>CANTIDAD</t>
  </si>
  <si>
    <t>VALOR UNITARIO</t>
  </si>
  <si>
    <t>VALOR TOTAL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</si>
  <si>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</si>
  <si>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</si>
  <si>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</si>
  <si>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</si>
  <si>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</si>
  <si>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</si>
  <si>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</si>
  <si>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</si>
  <si>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</si>
  <si>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</si>
  <si>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</si>
  <si>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</si>
  <si>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</si>
  <si>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</si>
  <si>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CONTENIDO EN UNIDADES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</si>
  <si>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</si>
  <si>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</si>
  <si>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</si>
  <si>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</si>
  <si>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</si>
  <si>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</si>
  <si>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</si>
  <si>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</si>
  <si>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</si>
  <si>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</si>
  <si>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</si>
  <si>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</si>
  <si>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</si>
  <si>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MINISTERIO DE EDUCACIÓN, REP.DOM.</t>
  </si>
  <si>
    <t>DEPARTAMENTO DE ALMACENES Y SUMINISTRO</t>
  </si>
  <si>
    <t>ARCHIVOS DE 5 GAVETAS</t>
  </si>
  <si>
    <t>1</t>
  </si>
  <si>
    <t>6</t>
  </si>
  <si>
    <t>2</t>
  </si>
  <si>
    <t>3</t>
  </si>
  <si>
    <t>4</t>
  </si>
  <si>
    <t>5</t>
  </si>
  <si>
    <t>7</t>
  </si>
  <si>
    <t>8</t>
  </si>
  <si>
    <t>9</t>
  </si>
  <si>
    <t>38</t>
  </si>
  <si>
    <t>PERIODO DE ADQUISICION/ FECHA DE REGISTRO</t>
  </si>
  <si>
    <t>PERIODO DE ADQUISICION</t>
  </si>
  <si>
    <t>DESCRIPCION</t>
  </si>
  <si>
    <t>ARTICULO</t>
  </si>
  <si>
    <t xml:space="preserve">                                                                                                    ALMACEN                                                 EXISTENCIA AL -------------------</t>
  </si>
  <si>
    <t>30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</si>
  <si>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</si>
  <si>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</si>
  <si>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</si>
  <si>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</si>
  <si>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</si>
  <si>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</si>
  <si>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</si>
  <si>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</si>
  <si>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</si>
  <si>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</si>
  <si>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</si>
  <si>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</si>
  <si>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</si>
  <si>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</si>
  <si>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</si>
  <si>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</si>
  <si>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</si>
  <si>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</si>
  <si>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</si>
  <si>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</si>
  <si>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</si>
  <si>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</si>
  <si>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</si>
  <si>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</si>
  <si>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</si>
  <si>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</si>
  <si>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</si>
  <si>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</si>
  <si>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</si>
  <si>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</si>
  <si>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</si>
  <si>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</si>
  <si>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</si>
  <si>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</si>
  <si>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</si>
  <si>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</si>
  <si>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</si>
  <si>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</si>
  <si>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</si>
  <si>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</si>
  <si>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</si>
  <si>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</si>
  <si>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</si>
  <si>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</si>
  <si>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</si>
  <si>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</si>
  <si>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</si>
  <si>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</si>
  <si>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</si>
  <si>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</si>
  <si>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</si>
  <si>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</si>
  <si>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</si>
  <si>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</si>
  <si>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</si>
  <si>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</si>
  <si>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</si>
  <si>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</si>
  <si>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</si>
  <si>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</si>
  <si>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</si>
  <si>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</si>
  <si>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</si>
  <si>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</si>
  <si>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</si>
  <si>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</si>
  <si>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</si>
  <si>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</si>
  <si>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</si>
  <si>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</si>
  <si>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</si>
  <si>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</si>
  <si>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</si>
  <si>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</si>
  <si>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</si>
  <si>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</si>
  <si>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</si>
  <si>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</si>
  <si>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</si>
  <si>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</si>
  <si>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</si>
  <si>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</si>
  <si>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</si>
  <si>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ADAPTADOR</t>
  </si>
  <si>
    <t>ALFOMBRA</t>
  </si>
  <si>
    <t>ALFOMBRA PARA PISO</t>
  </si>
  <si>
    <t>ANAQUELES</t>
  </si>
  <si>
    <t>ANDADOR</t>
  </si>
  <si>
    <t>ARCHIVOS 3 GAVETAS</t>
  </si>
  <si>
    <t>ARCHIVOS 4 GAVETAS</t>
  </si>
  <si>
    <t>ARMARIOS GRANDE</t>
  </si>
  <si>
    <t>ARMARIOS PEQUEÑOS</t>
  </si>
  <si>
    <t>ASIENTO SILLA 1ro A 2do</t>
  </si>
  <si>
    <t>BANCA DE VISITA 4 ASIENTOS</t>
  </si>
  <si>
    <t>BANCA DE VISITA C/BRAZOS</t>
  </si>
  <si>
    <t>BANCO COMEDOR MADERA</t>
  </si>
  <si>
    <t xml:space="preserve">BEBEDERO </t>
  </si>
  <si>
    <t>BUTACA DE MADERA</t>
  </si>
  <si>
    <t>BUTACA PLASTICA</t>
  </si>
  <si>
    <t xml:space="preserve">BUTACAS INTEC II </t>
  </si>
  <si>
    <t>BUTACAS INTEC III</t>
  </si>
  <si>
    <t>CABALLETES DE ESTUDIO</t>
  </si>
  <si>
    <t>CANCHAS MOBILES</t>
  </si>
  <si>
    <t>CORTINA</t>
  </si>
  <si>
    <t>CREDENZA</t>
  </si>
  <si>
    <t>CUCHILLA</t>
  </si>
  <si>
    <t>ESCALONES ACOLCHADOS</t>
  </si>
  <si>
    <t>ESCRITORIOS DIRECTORES</t>
  </si>
  <si>
    <t>ESPALDAR SILLA 1ro A 2do</t>
  </si>
  <si>
    <t>ESTACIONES TRABAJO</t>
  </si>
  <si>
    <t>ESTANTE METAL 12 DIVISIONES</t>
  </si>
  <si>
    <t>ESTANTES INICIAL (INAIPI)</t>
  </si>
  <si>
    <t>ESTANTES INICIAL MADERA</t>
  </si>
  <si>
    <t>FERULA PARA BRAZOS Y PIERNAS</t>
  </si>
  <si>
    <t>HORNOS ELECTRICOS PARA CERAMICA</t>
  </si>
  <si>
    <t>LIBREROS TIPO 6 UNIVERSAL</t>
  </si>
  <si>
    <t>MESA 1ERO A 2DO</t>
  </si>
  <si>
    <t>MESA 3RO  A  5TO ENSAMBLADA</t>
  </si>
  <si>
    <t>MESA 6TO A 8VO S/ENSAMBLAR</t>
  </si>
  <si>
    <t>MESA BIBLIOTECA</t>
  </si>
  <si>
    <t>MESA COMPUMAESTRO</t>
  </si>
  <si>
    <t>MESA CONFERENCIA</t>
  </si>
  <si>
    <t>MESA DE COMEDOR</t>
  </si>
  <si>
    <t>MESA HERRADURA</t>
  </si>
  <si>
    <t>MESA INICIAL CUADRADAS</t>
  </si>
  <si>
    <t>MESA INICIAL REDONDAS</t>
  </si>
  <si>
    <t>MESA M-10</t>
  </si>
  <si>
    <t>MESA REUNIONES</t>
  </si>
  <si>
    <t>MESA TRAPEZOIDAL TIPO 2</t>
  </si>
  <si>
    <t>MESAS ACOLCHADAS</t>
  </si>
  <si>
    <t>MESAS COMPUTADORA TAMAÑO # 1</t>
  </si>
  <si>
    <t>MESAS COMPUTADORA TAMAÑO # 3</t>
  </si>
  <si>
    <t>MESAS COMPUTADORA TAMAÑO #2</t>
  </si>
  <si>
    <t>MESAS DE DIBUJO 60 X 1m</t>
  </si>
  <si>
    <t>MESAS FUERTES DE TALLER</t>
  </si>
  <si>
    <t>MESAS GRANDE</t>
  </si>
  <si>
    <t>MESAS PLEGADIZAS</t>
  </si>
  <si>
    <t>MODULOS AEREO 1 X 3</t>
  </si>
  <si>
    <t>MODULOS RODANTES ARCHIVOS 3gav. PEQ.</t>
  </si>
  <si>
    <t>MURAL GRANDE</t>
  </si>
  <si>
    <t>NEVERITA EJECUTIVA</t>
  </si>
  <si>
    <t>PIZARRAS BLANCAS</t>
  </si>
  <si>
    <t>PIZARRAS DE CORCHO</t>
  </si>
  <si>
    <t>PIZARRA MAGICA</t>
  </si>
  <si>
    <t>PIZARRAS VERDE MADERA</t>
  </si>
  <si>
    <t>PLATOS</t>
  </si>
  <si>
    <t>PRENSA GRABADO DE MESA</t>
  </si>
  <si>
    <t>PUPITRE II</t>
  </si>
  <si>
    <t>PUPITRE IV</t>
  </si>
  <si>
    <t>PUPITRE V</t>
  </si>
  <si>
    <t>ROLLOS DE TELA</t>
  </si>
  <si>
    <t>SILLAS 2, 3, Y 4TO NIVEL TRAPEZOIDAL</t>
  </si>
  <si>
    <t>SILLAS BIBLIOTECA</t>
  </si>
  <si>
    <t>SILLAS CARGADORAS PARA BEBE</t>
  </si>
  <si>
    <t>SILLAS COMPUMAESTRO</t>
  </si>
  <si>
    <t>SILLAS DE 1ero A 2do</t>
  </si>
  <si>
    <t xml:space="preserve">SILLAS DE 6to A 8vo </t>
  </si>
  <si>
    <t xml:space="preserve">SILLAS DE MEDIA </t>
  </si>
  <si>
    <t>SILLAS DE VISITA ESPERA</t>
  </si>
  <si>
    <t>SILLAS EJECUTIVAS</t>
  </si>
  <si>
    <t>SILLAS INICIAL</t>
  </si>
  <si>
    <t>SILLAS MULT. SIN ENSAMBLAR</t>
  </si>
  <si>
    <t>SILLAS PLASTICAS BLANCAS S/BRAZOS</t>
  </si>
  <si>
    <t>SILLAS PLASTICAS C/BRAZOS NEGRA (INAIPI)</t>
  </si>
  <si>
    <t>SILLAS PLEGABLES</t>
  </si>
  <si>
    <t>SILLAS PLEGABLES METAL Y PROPILENO</t>
  </si>
  <si>
    <t>SILLAS PROFESORES</t>
  </si>
  <si>
    <t>SILLAS RUEDA</t>
  </si>
  <si>
    <t>SILLAS SECRETARIALES</t>
  </si>
  <si>
    <t>SILLAS SEM EJEC. C/BRAZOS</t>
  </si>
  <si>
    <t>SILLAS SEMI EJECUTIVAS</t>
  </si>
  <si>
    <t>SILLAS TECNICAS TELA NEGRA C/BRAZOS</t>
  </si>
  <si>
    <t>SILLAS VISITA C/BRAZOS</t>
  </si>
  <si>
    <t>SILLAS VISITA TRES ASIENTO</t>
  </si>
  <si>
    <t xml:space="preserve">SILLONES EJECUTIVOS EN PIEL </t>
  </si>
  <si>
    <t>SILLONES SEMI EJEC. EN PIEL</t>
  </si>
  <si>
    <t xml:space="preserve">SILLONES SEMI-EJECUTIVOS EN TELA </t>
  </si>
  <si>
    <t>TABLEROS BALONCESTO</t>
  </si>
  <si>
    <t xml:space="preserve">TABURETES </t>
  </si>
  <si>
    <t>TEATRINES</t>
  </si>
  <si>
    <t>TELEFONO INALAMBRICO</t>
  </si>
  <si>
    <t>TOPE COLOR ROBLE</t>
  </si>
  <si>
    <t>TOPES MESA</t>
  </si>
  <si>
    <t>TORNOS ELECTRICOS</t>
  </si>
  <si>
    <t>VIBRADOR</t>
  </si>
  <si>
    <t>ZAFACONES PLASTICOS</t>
  </si>
  <si>
    <t>MINISTERIO DE EDUCACION, REP. DOM.</t>
  </si>
  <si>
    <t>DEPARTAMENTO DE ALMACEN Y SUMINISTRO</t>
  </si>
  <si>
    <t>BODEGA MOBILIARIOS ALMACEN HAINA I</t>
  </si>
  <si>
    <t>EXISTENCIA AL 30/11/16</t>
  </si>
  <si>
    <t>No</t>
  </si>
  <si>
    <t>VALOR UNITARIO S/I</t>
  </si>
  <si>
    <t>FECHA ADQUICISION/REGISTRO</t>
  </si>
  <si>
    <t>VALOR UNITARIO C/I</t>
  </si>
  <si>
    <t>2015-2016</t>
  </si>
  <si>
    <t>METAL</t>
  </si>
  <si>
    <t>METAL  C/BARRA ESTABILIZADORA</t>
  </si>
  <si>
    <t>ARCHIVOS DE 3 GAVETAS</t>
  </si>
  <si>
    <t>ARCHIVOS DE 4 GAVETAS</t>
  </si>
  <si>
    <t xml:space="preserve">ARCHIVOS DE 5 GAVETAS </t>
  </si>
  <si>
    <t>ARMARIOS PEQ. PARA SALON CLASE</t>
  </si>
  <si>
    <t>ASIENTO SILLAS 1RO A 2DO</t>
  </si>
  <si>
    <t>ASIENTOS EN POLIPROPILENO</t>
  </si>
  <si>
    <t>BANCADA DE VISITA 4 ASIENTOS</t>
  </si>
  <si>
    <t>BASE METAL, ASIENTO EN TELA</t>
  </si>
  <si>
    <t>BANCOS PARA COMEDOR MADERA</t>
  </si>
  <si>
    <t xml:space="preserve">BANCOS MADERA </t>
  </si>
  <si>
    <r>
      <t>BEBEDERO</t>
    </r>
    <r>
      <rPr>
        <b/>
        <sz val="11"/>
        <color theme="1"/>
        <rFont val="Arial Narrow"/>
        <family val="2"/>
      </rPr>
      <t xml:space="preserve"> </t>
    </r>
  </si>
  <si>
    <t>BEBEDERO AGUA REFRIGERADA, ACERO INOXIDABLE</t>
  </si>
  <si>
    <t xml:space="preserve"> BASE METAL , ASIENTO FORMICA</t>
  </si>
  <si>
    <t>BASE METAL, ASIENTO FORMICA</t>
  </si>
  <si>
    <t>BASE METAL, TABLERO FIBRA VIDRIO,ARO METAL</t>
  </si>
  <si>
    <t>ESPALDAR SILLAS DE 1RO A 2DO</t>
  </si>
  <si>
    <t>POLIPROPILENO</t>
  </si>
  <si>
    <t>MADERA , PINO AMERICANO</t>
  </si>
  <si>
    <t>MADERA, PINO AMERICANO</t>
  </si>
  <si>
    <t>ESTANTES METAL 12 DIVISIONES</t>
  </si>
  <si>
    <t>FELULAS PARA BRAZOS Y PIERNAS</t>
  </si>
  <si>
    <t>TELA  Y VINIL</t>
  </si>
  <si>
    <t>LIBREROS TIPO 6</t>
  </si>
  <si>
    <t>MADERA</t>
  </si>
  <si>
    <t>MESA  M-10</t>
  </si>
  <si>
    <t>BASE METAL, TOPE MADERA PRENSADA</t>
  </si>
  <si>
    <t>BASE META, TOPE MADERA PRENSADA</t>
  </si>
  <si>
    <t>MESAS COMPUMAESTRO</t>
  </si>
  <si>
    <t>MESAS COMPUTADORA #3</t>
  </si>
  <si>
    <t>MESAS DE 1ERO   A  2DO</t>
  </si>
  <si>
    <t xml:space="preserve">BASE METAL, TOPE MADERA </t>
  </si>
  <si>
    <t>MESAS DE 3ERO  A  5TO</t>
  </si>
  <si>
    <t>MESAS DE 6TO  A 8VO</t>
  </si>
  <si>
    <t>MESAS DE BIBLIOTECA</t>
  </si>
  <si>
    <t>MESAS DE COMPUTADORAS # 1</t>
  </si>
  <si>
    <t>MESA COMPUTADORAS TAMAÑO #2</t>
  </si>
  <si>
    <t>MESAS DE REUNIONES</t>
  </si>
  <si>
    <t>MADERA PRENSADA</t>
  </si>
  <si>
    <t>MESAS INICIAL CUADRADAS</t>
  </si>
  <si>
    <t>BASE METAL, TOPE MADERA</t>
  </si>
  <si>
    <t>MESAS INICIAL REDONDA</t>
  </si>
  <si>
    <t xml:space="preserve">MODULOS RODANTES 3G. </t>
  </si>
  <si>
    <t>METAL, RUEDAS Y LLAVES</t>
  </si>
  <si>
    <t xml:space="preserve">NEVERITA EJECUTIVA </t>
  </si>
  <si>
    <t>METAL, UNA PUERTA</t>
  </si>
  <si>
    <t>PIZARRAS BLANCA</t>
  </si>
  <si>
    <t>PIZARRAS DE CORCHO PEQUEÑAS</t>
  </si>
  <si>
    <t>CORCHO</t>
  </si>
  <si>
    <t>PLAYWOO Y MADERA</t>
  </si>
  <si>
    <t>TELA JEANS</t>
  </si>
  <si>
    <t>BASE METAL, ASIENTO MADERA</t>
  </si>
  <si>
    <t>SILLAS DE 1ERO  A  2DO</t>
  </si>
  <si>
    <r>
      <t xml:space="preserve">SILLAS DE 2,3, Y 4TO NIVEL </t>
    </r>
    <r>
      <rPr>
        <b/>
        <sz val="11"/>
        <color theme="1"/>
        <rFont val="Calibri"/>
        <family val="2"/>
        <scheme val="minor"/>
      </rPr>
      <t>(IMESA)</t>
    </r>
  </si>
  <si>
    <t>SILLAS DE 6TO A 8VO</t>
  </si>
  <si>
    <t>SILLAS DE BIBLIOTECA</t>
  </si>
  <si>
    <t>BASE METAL ,ASIENTO MADERA</t>
  </si>
  <si>
    <t>SILLAS DE INICIAL</t>
  </si>
  <si>
    <t>SILLAS DE RUEDA</t>
  </si>
  <si>
    <t>METAL, PIEL SINTETICA</t>
  </si>
  <si>
    <t>SILLAS DE SECUNDARIA DE MEDIA</t>
  </si>
  <si>
    <t>SILLAS DE VISITA DE 3 ASIENTOS</t>
  </si>
  <si>
    <t>BASE METAL, ASIENTO TELA</t>
  </si>
  <si>
    <t>BASE METAL, ESPALDAR POLIPROPILENO, ASIENTO TELA</t>
  </si>
  <si>
    <t>SILLAS MULTIUSO S/ENSAMBLAR</t>
  </si>
  <si>
    <t>BASE METAL, ASIENTO POLIPROPILENO</t>
  </si>
  <si>
    <t>SILLAS PLASTICAS NEGRAS C/BRAZOS</t>
  </si>
  <si>
    <t>PLASTICO COLOR NEGRO</t>
  </si>
  <si>
    <t>1,292</t>
  </si>
  <si>
    <t>BASE METAL ,ASENTO PLIPROPILENO</t>
  </si>
  <si>
    <t>1,396</t>
  </si>
  <si>
    <t>BASE C/BOTELLA METAL,ASIENTO TELA Y POLIPROPILENO</t>
  </si>
  <si>
    <t>SILLONES TECNICOS</t>
  </si>
  <si>
    <t>2,101</t>
  </si>
  <si>
    <t>BASE METAL,ASIENTO TELA Y POLIPROPILENO</t>
  </si>
  <si>
    <t>2,940</t>
  </si>
  <si>
    <t>BASE C/BOTELLA METALY ASIENTO PIEL</t>
  </si>
  <si>
    <t xml:space="preserve">SILLONES SEMI-EJEC.  EN TELA </t>
  </si>
  <si>
    <t>BASE METAL Y POLIPROPILENO , ASIENTO TELA</t>
  </si>
  <si>
    <t>SILLONES SEMI-EJEC. (RECURSOS HUM.)</t>
  </si>
  <si>
    <t>BASE METAL Y POLIPROPILENO , ASIENTO Y ESPALDAR EN PIEL</t>
  </si>
  <si>
    <t>SILLONES SEMI-EJECUTIVOS EN TELA</t>
  </si>
  <si>
    <t>BASE METAL Y POLIPROPILENO, ASIENTO EN TELA</t>
  </si>
  <si>
    <t>TABLEROS DE BALONCESTO</t>
  </si>
  <si>
    <t>FIBRA DE VIDRIO</t>
  </si>
  <si>
    <t>TABURETES</t>
  </si>
  <si>
    <t>TOTAL</t>
  </si>
  <si>
    <t>MOBILIARIOS PARAESTANCIAS INFANTILES</t>
  </si>
  <si>
    <t>ALFOMBRAS PARA PISO</t>
  </si>
  <si>
    <t>13(Cajas)</t>
  </si>
  <si>
    <t>TELA</t>
  </si>
  <si>
    <t>PLASTICO, POLIPROPILENO Y TELA</t>
  </si>
  <si>
    <t xml:space="preserve">PLAYWOO </t>
  </si>
  <si>
    <t>ESTANTES INICIAL</t>
  </si>
  <si>
    <t xml:space="preserve">                                                                              </t>
  </si>
  <si>
    <t>ORDENES DE COMPRA</t>
  </si>
  <si>
    <t>ORDEN COMPRA LEON G (Dpto. Medios Educativo)</t>
  </si>
  <si>
    <t>BANCADA DE VISITA CON BRAZOS</t>
  </si>
  <si>
    <t>CREDENZAS</t>
  </si>
  <si>
    <t>ESTACIONES DE TRABAJO</t>
  </si>
  <si>
    <t>MODULOS AEREO 9 X 3</t>
  </si>
  <si>
    <t>SILLAS DE VISITA C/BRAZOS</t>
  </si>
  <si>
    <t>SILLAS SEMI-EJEC. C/BRAZOS</t>
  </si>
  <si>
    <t>BASE METAL , ASIENTO TELA</t>
  </si>
  <si>
    <t>ORDEN COMP. GARCIA TEJERA &amp; ASOC.  CASA DUARTE (Departamento Educacion Especial)</t>
  </si>
  <si>
    <t>BASE METAL , MADERA PRENSADA</t>
  </si>
  <si>
    <t>MESAS DE DIBUJO CASA DUARTE</t>
  </si>
  <si>
    <t>BASE METAL ,TOPES MADERA PRENSDA</t>
  </si>
  <si>
    <t>HIERRO</t>
  </si>
  <si>
    <t>PRENSA DE GRABADO DE MESA</t>
  </si>
  <si>
    <t>HIERRO COLADO</t>
  </si>
  <si>
    <t>ORDEN COMP. LUNES SUPLIDORES</t>
  </si>
  <si>
    <t xml:space="preserve">SILLAS PLEGABLES  </t>
  </si>
  <si>
    <t>ORDEN TECHNOLOGY SUPPLY (Varios Dptos)</t>
  </si>
  <si>
    <t>PLASTICO COLOR BLANCO</t>
  </si>
  <si>
    <t>ORDEN OFICINA UNIVERSAL (Direccion de Psicologia y Atencion a la Diversidad)</t>
  </si>
  <si>
    <t>ADAPTADOR (En uso oficina)</t>
  </si>
  <si>
    <t>PLASTICO Y COBRE</t>
  </si>
  <si>
    <t xml:space="preserve">MADERA </t>
  </si>
  <si>
    <t>METAL, MANGO PLASTICO</t>
  </si>
  <si>
    <t>PLATO</t>
  </si>
  <si>
    <t>CERAMICA</t>
  </si>
  <si>
    <t>PLASTICO</t>
  </si>
  <si>
    <t>PLASTICOS</t>
  </si>
  <si>
    <t>ORDEN OFFICE SOLUTIONS  (Varios Dptos.)</t>
  </si>
  <si>
    <t>ANAQUELES 11 X 17</t>
  </si>
  <si>
    <t>ANAQUELES 8 1/2 X 14</t>
  </si>
  <si>
    <t>ARCHIVO 4G. 8 1/2 X 11</t>
  </si>
  <si>
    <t>BASE METAL , TOPE MADERA</t>
  </si>
  <si>
    <t>SILLAS SEMI-EJECUTIVAS</t>
  </si>
  <si>
    <t>SILLON EJECUTIVO</t>
  </si>
  <si>
    <t>BASE METAL, ASIENTO PIEL</t>
  </si>
  <si>
    <t>No.</t>
  </si>
  <si>
    <t>O/C CELERITAS GROUP S/N</t>
  </si>
  <si>
    <t>BASE POLIPROPILENO, ASIENTO TELA</t>
  </si>
  <si>
    <t>O/C 2016-98 OFINOVA</t>
  </si>
  <si>
    <t>BASE METAL, ASIENTO MALLA</t>
  </si>
  <si>
    <t>MOBILIARIO EN DEPRECIACION</t>
  </si>
  <si>
    <t>BUTACAS II</t>
  </si>
  <si>
    <t xml:space="preserve">BUTACAS III </t>
  </si>
  <si>
    <t>ESCRITORIOS DE MADERA</t>
  </si>
  <si>
    <t>ESCRITORIOS DE METAL</t>
  </si>
  <si>
    <t>ESTRUCTURAS SILLAS DE VISITA EN ALUMINIO</t>
  </si>
  <si>
    <t>ALUMINIO</t>
  </si>
  <si>
    <t>EXTINGUIDORES</t>
  </si>
  <si>
    <t>FICHEROS</t>
  </si>
  <si>
    <t>LIBREROS  DE METAL</t>
  </si>
  <si>
    <t>MESAS COMPUTADORA DE UNA</t>
  </si>
  <si>
    <t>MESAS COMPUTADORA DOBLE</t>
  </si>
  <si>
    <t>MESAS DE HERRADURA</t>
  </si>
  <si>
    <t>MESAS INICIAL REDONDAS</t>
  </si>
  <si>
    <t>MESAS TIPO TRIANGULO</t>
  </si>
  <si>
    <t>BASE METAL ,TOPE MADERA</t>
  </si>
  <si>
    <t>PIZARRAS VERDE DAÑADAS</t>
  </si>
  <si>
    <t>PLAYWOOO Y MADEA</t>
  </si>
  <si>
    <t>SILLAS 1RO A 2DO</t>
  </si>
  <si>
    <t>SILLAS 3RO A 5TO</t>
  </si>
  <si>
    <t>SILLAS 6TO A 8VO</t>
  </si>
  <si>
    <t>BASE METAL , ASIENTO MADERA</t>
  </si>
  <si>
    <t>SILLAS MULTI USOS</t>
  </si>
  <si>
    <t>TOPES MESAS BIBLIOTECA</t>
  </si>
  <si>
    <t>TOPES MESA 1RO A 2DO</t>
  </si>
  <si>
    <t>BALANCE GENERAL DE MOBILIARIOS</t>
  </si>
  <si>
    <t xml:space="preserve"> </t>
  </si>
  <si>
    <t>DESCRIPCION MOBILIARIO</t>
  </si>
  <si>
    <t>EXISTENCIA</t>
  </si>
  <si>
    <t>al 02/01/16</t>
  </si>
  <si>
    <t>ARCHIVOS 4G S/ENSAMBLAR</t>
  </si>
  <si>
    <t>ARCHIVOS 5 GAVETAS</t>
  </si>
  <si>
    <t>ARMARIOS DE INAIPI</t>
  </si>
  <si>
    <t>ARMARIOS GDE S/ENSAMBLAR</t>
  </si>
  <si>
    <t>ARMARIOS PEQ. PARA SALON CLASES</t>
  </si>
  <si>
    <t>CANCHAS MOVILES</t>
  </si>
  <si>
    <t>ESCRITORIOS PROFESORES TIPO 2</t>
  </si>
  <si>
    <t>ESTRUCTURAS SILLAS MULTIU.</t>
  </si>
  <si>
    <t>LIBRERO TIPO 6 UNIVERSAL</t>
  </si>
  <si>
    <t>MESA 6TO A 8VO ENSAMBLADA</t>
  </si>
  <si>
    <t>MESA HERRADURA S/ENSAMBLAR</t>
  </si>
  <si>
    <t>MESA INFORMATICA</t>
  </si>
  <si>
    <t>MESA SECUNDARIA S/ENSAMBLAR</t>
  </si>
  <si>
    <t>MESAS 1ERO A 2DO</t>
  </si>
  <si>
    <t>MESAS 3ERO A 5TO ENSAMB.</t>
  </si>
  <si>
    <t>MESAS 3ERO A 5TO S/ENSAM.</t>
  </si>
  <si>
    <t>MESAS BIBLIOTECA</t>
  </si>
  <si>
    <t>MESAS HERRADURA(ENSAMBLADA)</t>
  </si>
  <si>
    <t>MESAS SECUNDARIA ENSAMBLADAS</t>
  </si>
  <si>
    <t>MESAS COMPUTADORAS TAMAÑO #1</t>
  </si>
  <si>
    <t>MESAS COMPUTADORA TAMAÑO #3</t>
  </si>
  <si>
    <t>MESAS COMPUTADORA TAMAÑO #4</t>
  </si>
  <si>
    <t>MODULOS RODANTES ARCHIVOS 3G PEQ.</t>
  </si>
  <si>
    <t>PIZARRA BLANCA</t>
  </si>
  <si>
    <t>PIZARRA CORCHO</t>
  </si>
  <si>
    <r>
      <t>PIZARRAS BLANCAS</t>
    </r>
    <r>
      <rPr>
        <b/>
        <sz val="11"/>
        <color theme="1"/>
        <rFont val="Calibri"/>
        <family val="2"/>
        <scheme val="minor"/>
      </rPr>
      <t xml:space="preserve"> </t>
    </r>
  </si>
  <si>
    <t>PIZARRAS CUADRICULADAS</t>
  </si>
  <si>
    <t>PIZARRAS VERDE BORDE MADERA</t>
  </si>
  <si>
    <t>PUPITRES II ENSAMBLADOS</t>
  </si>
  <si>
    <t>PUPITRES III ENSAMBLADOS</t>
  </si>
  <si>
    <t>PUPITRES IV ENSAMBLADOS</t>
  </si>
  <si>
    <t>PUPITRES IV SIN ENSAMBLAR</t>
  </si>
  <si>
    <t>PUPITRES V ENSAMBLADOS</t>
  </si>
  <si>
    <t>ROLLOS D TELA</t>
  </si>
  <si>
    <t>ROTAFOLIOS</t>
  </si>
  <si>
    <t>SILLAS 3ERO A 5TO</t>
  </si>
  <si>
    <t>SILLAS 3RO A 4TO DE MEDIA</t>
  </si>
  <si>
    <t>SILLAS ESPERA VISITA</t>
  </si>
  <si>
    <t>SILLAS INFORMATICA</t>
  </si>
  <si>
    <t>SILLAS MULTIUSO ENSAMBLADA</t>
  </si>
  <si>
    <t>SILLAS PARA SECUNDARIA</t>
  </si>
  <si>
    <r>
      <t xml:space="preserve">SILLAS PLASTICAS NEGRA C/B </t>
    </r>
    <r>
      <rPr>
        <b/>
        <sz val="11"/>
        <color theme="1"/>
        <rFont val="Calibri"/>
        <family val="2"/>
        <scheme val="minor"/>
      </rPr>
      <t>(INAIPI)</t>
    </r>
  </si>
  <si>
    <t>SILLAS PLEGABLES METAL Y PROPIL.</t>
  </si>
  <si>
    <t>SILLONES TECNICOS (Civil Group)</t>
  </si>
  <si>
    <t>SILLON EJEC. EN PIEL</t>
  </si>
  <si>
    <t>SILLONES SEMI-EJECUTIVOS EN TELA (CIVIL GROUP)</t>
  </si>
  <si>
    <t>STANTE METAL 12 DIVISIONES</t>
  </si>
  <si>
    <t>TOPES DE MESAS 3RO A 5TO</t>
  </si>
  <si>
    <t>MESAS DE COMEDOR</t>
  </si>
  <si>
    <t>BUTACAS DE MADERA</t>
  </si>
  <si>
    <t>BUTACAS PLASTICAS</t>
  </si>
  <si>
    <t>PUPITRES II</t>
  </si>
  <si>
    <t>PUPITRES IV</t>
  </si>
  <si>
    <t>TOPES MESAS</t>
  </si>
  <si>
    <t>CAMPANAS EXT. HUMO</t>
  </si>
  <si>
    <t>FREIDORAS</t>
  </si>
  <si>
    <t>MODULOS AERO 9 X 3</t>
  </si>
  <si>
    <t>ARCHIVO 4G 8 1/2 X 11</t>
  </si>
  <si>
    <t>SILAS TECNICAS TELA NEGRA C/BRAZOS</t>
  </si>
  <si>
    <t xml:space="preserve">                                                                         MOBILIARIO EN DEPRECIACION</t>
  </si>
  <si>
    <t>MESAS COMPUTADORAS DOBLE</t>
  </si>
  <si>
    <t>MESAS INICIAL (CUADRADAS)</t>
  </si>
  <si>
    <t>PIZARRAS VERDE</t>
  </si>
  <si>
    <t>TOPES MESAS 1RO A 2DO</t>
  </si>
  <si>
    <t>MESAS INICIAL (REDONDAS)</t>
  </si>
  <si>
    <t xml:space="preserve">BUTACAS II </t>
  </si>
  <si>
    <t>LIBREROS DE METAL</t>
  </si>
  <si>
    <t>SILLAS MULTIUSO</t>
  </si>
  <si>
    <t>ARCHIVO 4 GAVETAS</t>
  </si>
  <si>
    <t>MESAS DE 3RO A 4TO DE MEDIA</t>
  </si>
  <si>
    <t>MESAS DE COMPUTADORA</t>
  </si>
  <si>
    <t>CARGADORES/SILLAS BEBE (INAIPI)</t>
  </si>
  <si>
    <t>SILLAS 2DO, 3RO Y 4TO (trapezoidales)</t>
  </si>
  <si>
    <t>SILLAS DE VISITA C/BRAZOS (Civil Group)</t>
  </si>
  <si>
    <t>DE TELA</t>
  </si>
  <si>
    <t>DE METAL</t>
  </si>
  <si>
    <t>BANCA DE VISITA 3 ASIENTOS C/BRAZOS</t>
  </si>
  <si>
    <t>BANCA DE VISITA 4 ASIENTOS C/BRAZOS</t>
  </si>
  <si>
    <t>DE MADERA PRENSADA</t>
  </si>
  <si>
    <t>1,692.50</t>
  </si>
  <si>
    <t xml:space="preserve">PIZARRAS BLANCAS </t>
  </si>
  <si>
    <t>PLAYWOOD</t>
  </si>
  <si>
    <t xml:space="preserve">BASE METAL, ASIENTO PROPILENO </t>
  </si>
  <si>
    <t>SILLAS VISITA DE ESPERA</t>
  </si>
  <si>
    <t>DE MADERA</t>
  </si>
  <si>
    <t>BASE METAL, TOPES MADERA</t>
  </si>
  <si>
    <t>PLAYWOOO Y MADERA</t>
  </si>
  <si>
    <t xml:space="preserve">SILLAS DE VISITA C/BRAZOS </t>
  </si>
  <si>
    <t>MESAS SECUNDARIA       ENSAMBLADAS</t>
  </si>
  <si>
    <t>DE METAL  C/ BARRA ESTABILIZADORA</t>
  </si>
  <si>
    <t>TOTAL GENERAL</t>
  </si>
  <si>
    <t>MESA COMPUTADORA TAMAÑO #1</t>
  </si>
  <si>
    <t>MESA COMPUTADORA TAMAÑO #4</t>
  </si>
  <si>
    <t>MESA COMPUTADORA TAMAÑO #3</t>
  </si>
  <si>
    <t>MESA COMPUTADORA TAMAÑO #2</t>
  </si>
  <si>
    <t>0012010</t>
  </si>
  <si>
    <t>0012011</t>
  </si>
  <si>
    <t>0012012</t>
  </si>
  <si>
    <t>0012013</t>
  </si>
  <si>
    <t>0012014</t>
  </si>
  <si>
    <t>0012015</t>
  </si>
  <si>
    <t>0012016</t>
  </si>
  <si>
    <t>0012017</t>
  </si>
  <si>
    <t>0012018</t>
  </si>
  <si>
    <t>0012019</t>
  </si>
  <si>
    <t>0012020</t>
  </si>
  <si>
    <t>0012021</t>
  </si>
  <si>
    <t>0012022</t>
  </si>
  <si>
    <t>0012023</t>
  </si>
  <si>
    <t>0012024</t>
  </si>
  <si>
    <t>0012025</t>
  </si>
  <si>
    <t>0012026</t>
  </si>
  <si>
    <t>0012027</t>
  </si>
  <si>
    <t>0012028</t>
  </si>
  <si>
    <t>0012029</t>
  </si>
  <si>
    <t>0012030</t>
  </si>
  <si>
    <t>0012031</t>
  </si>
  <si>
    <t>0012032</t>
  </si>
  <si>
    <t>0012033</t>
  </si>
  <si>
    <t>0012034</t>
  </si>
  <si>
    <t>0012035</t>
  </si>
  <si>
    <t>0012036</t>
  </si>
  <si>
    <t>0012037</t>
  </si>
  <si>
    <t>0012038</t>
  </si>
  <si>
    <t>0012039</t>
  </si>
  <si>
    <t>0012040</t>
  </si>
  <si>
    <t>0012041</t>
  </si>
  <si>
    <t>0012042</t>
  </si>
  <si>
    <t>0012043</t>
  </si>
  <si>
    <t>0012044</t>
  </si>
  <si>
    <t>0012045</t>
  </si>
  <si>
    <t>0012046</t>
  </si>
  <si>
    <t>0012047</t>
  </si>
  <si>
    <t>0012048</t>
  </si>
  <si>
    <t>0012049</t>
  </si>
  <si>
    <t>0012050</t>
  </si>
  <si>
    <t>0012051</t>
  </si>
  <si>
    <t>0012052</t>
  </si>
  <si>
    <t>0012053</t>
  </si>
  <si>
    <t>0012054</t>
  </si>
  <si>
    <t>0012055</t>
  </si>
  <si>
    <t>0012056</t>
  </si>
  <si>
    <t>0012057</t>
  </si>
  <si>
    <t>0012058</t>
  </si>
  <si>
    <t>0012059</t>
  </si>
  <si>
    <t>0012060</t>
  </si>
  <si>
    <t>0012061</t>
  </si>
  <si>
    <t>0012062</t>
  </si>
  <si>
    <t>0012063</t>
  </si>
  <si>
    <t>0012064</t>
  </si>
  <si>
    <t>0012065</t>
  </si>
  <si>
    <t>0012066</t>
  </si>
  <si>
    <t>0012067</t>
  </si>
  <si>
    <t>0012068</t>
  </si>
  <si>
    <t>0012069</t>
  </si>
  <si>
    <t>0012070</t>
  </si>
  <si>
    <t>0012071</t>
  </si>
  <si>
    <t>0012072</t>
  </si>
  <si>
    <t>0012073</t>
  </si>
  <si>
    <t>0012074</t>
  </si>
  <si>
    <t>0012075</t>
  </si>
  <si>
    <t>0012076</t>
  </si>
  <si>
    <t>0012077</t>
  </si>
  <si>
    <t>0012078</t>
  </si>
  <si>
    <t>0012079</t>
  </si>
  <si>
    <t>0012080</t>
  </si>
  <si>
    <t>0012081</t>
  </si>
  <si>
    <t>0012082</t>
  </si>
  <si>
    <t>0012083</t>
  </si>
  <si>
    <t>0012084</t>
  </si>
  <si>
    <t>0012085</t>
  </si>
  <si>
    <t>0012086</t>
  </si>
  <si>
    <t>0012087</t>
  </si>
  <si>
    <t>0012088</t>
  </si>
  <si>
    <t>0012089</t>
  </si>
  <si>
    <t>0012090</t>
  </si>
  <si>
    <t>0012091</t>
  </si>
  <si>
    <t>0012092</t>
  </si>
  <si>
    <t>0012093</t>
  </si>
  <si>
    <t>0012094</t>
  </si>
  <si>
    <t>0012095</t>
  </si>
  <si>
    <t>0012096</t>
  </si>
  <si>
    <t>0012097</t>
  </si>
  <si>
    <t>0012098</t>
  </si>
  <si>
    <t>0012099</t>
  </si>
  <si>
    <t>0012100</t>
  </si>
  <si>
    <t>0012101</t>
  </si>
  <si>
    <t>0012102</t>
  </si>
  <si>
    <t>0012103</t>
  </si>
  <si>
    <t>0012104</t>
  </si>
  <si>
    <t>0012105</t>
  </si>
  <si>
    <t>0012106</t>
  </si>
  <si>
    <t>0012107</t>
  </si>
  <si>
    <t>0012108</t>
  </si>
  <si>
    <t>0012109</t>
  </si>
  <si>
    <t>0012110</t>
  </si>
  <si>
    <t>0012111</t>
  </si>
  <si>
    <t>0012112</t>
  </si>
  <si>
    <t>0012113</t>
  </si>
  <si>
    <t>0012114</t>
  </si>
  <si>
    <t>0012115</t>
  </si>
  <si>
    <t>0012116</t>
  </si>
  <si>
    <t>0012117</t>
  </si>
  <si>
    <t>0012118</t>
  </si>
  <si>
    <t>0012119</t>
  </si>
  <si>
    <t>0012120</t>
  </si>
  <si>
    <t>0012121</t>
  </si>
  <si>
    <t>0012122</t>
  </si>
  <si>
    <t>0012123</t>
  </si>
  <si>
    <t>0012124</t>
  </si>
  <si>
    <t>0012125</t>
  </si>
  <si>
    <t>0012126</t>
  </si>
  <si>
    <t>0012127</t>
  </si>
  <si>
    <t>0012128</t>
  </si>
  <si>
    <t>0012129</t>
  </si>
  <si>
    <t>0012130</t>
  </si>
  <si>
    <t>0012131</t>
  </si>
  <si>
    <t>0012132</t>
  </si>
  <si>
    <t>0012133</t>
  </si>
  <si>
    <t>0012134</t>
  </si>
  <si>
    <t>0012135</t>
  </si>
  <si>
    <t>0012136</t>
  </si>
  <si>
    <t>0012137</t>
  </si>
  <si>
    <t>0012138</t>
  </si>
  <si>
    <t>0012139</t>
  </si>
  <si>
    <t>0012140</t>
  </si>
  <si>
    <t>0012141</t>
  </si>
  <si>
    <t>0012142</t>
  </si>
  <si>
    <t>0012143</t>
  </si>
  <si>
    <t>0012144</t>
  </si>
  <si>
    <t>0012145</t>
  </si>
  <si>
    <t>0012146</t>
  </si>
  <si>
    <t>0012147</t>
  </si>
  <si>
    <t>0012148</t>
  </si>
  <si>
    <t>OBSERVACIONES</t>
  </si>
  <si>
    <t xml:space="preserve">ARCHIVOS 4G S/ENSAMBLAR </t>
  </si>
  <si>
    <t xml:space="preserve">ARMARIOS GRANDES </t>
  </si>
  <si>
    <t xml:space="preserve">ARMARIOS GDE S/ENSAMBLAR </t>
  </si>
  <si>
    <t xml:space="preserve">CARGADORES/SILLAS BEBE     </t>
  </si>
  <si>
    <t>TRAPEZOIDALES</t>
  </si>
  <si>
    <t xml:space="preserve">SILLAS 2DO, 3RO Y 4TO </t>
  </si>
  <si>
    <t xml:space="preserve">PERTENECIENTES A INAIPI </t>
  </si>
  <si>
    <t>N/A</t>
  </si>
  <si>
    <t xml:space="preserve">SILLAS PLASTICAS NEGRA C/B </t>
  </si>
  <si>
    <t>CÓDIGO PRODUCTO</t>
  </si>
  <si>
    <t>ARTÍCULO</t>
  </si>
  <si>
    <t xml:space="preserve">PERÍODO DE ADQUISICIÓN </t>
  </si>
  <si>
    <t>DESCRIPCIÓN</t>
  </si>
  <si>
    <t>TORNOS ELÉCTRICOS</t>
  </si>
  <si>
    <t>HORNOS ELÉCTRICOS PARA CERÁMICA</t>
  </si>
  <si>
    <t>MESAS HERRADURA (ENSAMBLADA)</t>
  </si>
  <si>
    <t>MESAS HERRADURA (SIN ENSAMBLAR)</t>
  </si>
  <si>
    <t>MÓDULOS RODANTES ARCHIVOS 3G PEQ.</t>
  </si>
  <si>
    <t>MESA INFORMÁTICA</t>
  </si>
  <si>
    <t>SILLAS INFORMÁTICA</t>
  </si>
  <si>
    <t xml:space="preserve">SILLONES TÉCNICOS </t>
  </si>
  <si>
    <t>TELÉFONO INALAMBRICO</t>
  </si>
  <si>
    <t>DE PLÁSTICO Y COBRE</t>
  </si>
  <si>
    <t>PLÁSTICO, POLIPROPILENO Y TELA</t>
  </si>
  <si>
    <t>METAL, MANGO PLÁSTICO</t>
  </si>
  <si>
    <t>PLÁSTICO COLOR BLANCO</t>
  </si>
  <si>
    <t>PLÁSTICO COLOR NEGRO</t>
  </si>
  <si>
    <t>DE PLÁSTICO</t>
  </si>
  <si>
    <t>PLÁSTICO</t>
  </si>
  <si>
    <t>MARCO METAL, FONDO EN ESMALTE Y CERÁMICA</t>
  </si>
  <si>
    <t>CERÁMICA</t>
  </si>
  <si>
    <t>MOBILARIOS EN DEPRECIACIÓN</t>
  </si>
  <si>
    <t xml:space="preserve">PERIODO DE ADQUISICIÓN </t>
  </si>
  <si>
    <t>MESAS TIPO TRIÁNGULO</t>
  </si>
  <si>
    <t>ARMARIOS PEQ. PARA SALÓN CLASES</t>
  </si>
  <si>
    <t>CANCHAS MÓVILES</t>
  </si>
  <si>
    <t>MÓDULOS AÉREO 1 X 3</t>
  </si>
  <si>
    <t>MÓDULOS AÉRO 9 X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</si>
</sst>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D$&quot;* #,##0.00_);_(&quot;RD$&quot;* \(#,##0.00\);_(&quot;RD$&quot;* &quot;-&quot;??_);_(@_)"/>
    <numFmt numFmtId="165" formatCode="_([$RD$-1C0A]* #,##0.00_);_([$RD$-1C0A]* \(#,##0.00\);_([$RD$-1C0A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1"/>
      <name val="Arial Black"/>
      <family val="2"/>
    </font>
    <font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24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left"/>
    </xf>
    <xf numFmtId="3" fontId="0" fillId="3" borderId="1" xfId="0" applyNumberFormat="1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left"/>
    </xf>
    <xf numFmtId="3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49" fontId="2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/>
    <xf numFmtId="0" fontId="4" fillId="3" borderId="1" xfId="0" applyFont="1" applyFill="1" applyBorder="1"/>
    <xf numFmtId="0" fontId="4" fillId="0" borderId="9" xfId="0" applyFont="1" applyBorder="1"/>
    <xf numFmtId="0" fontId="4" fillId="0" borderId="1" xfId="0" applyFont="1" applyFill="1" applyBorder="1"/>
    <xf numFmtId="0" fontId="4" fillId="0" borderId="2" xfId="0" applyFont="1" applyBorder="1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centerContinuous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164" fontId="1" fillId="0" borderId="1" xfId="1" applyFont="1" applyBorder="1" applyAlignment="1">
      <alignment horizontal="center"/>
    </xf>
    <xf numFmtId="49" fontId="1" fillId="0" borderId="1" xfId="0" applyNumberFormat="1" applyFont="1" applyFill="1" applyBorder="1"/>
    <xf numFmtId="0" fontId="0" fillId="0" borderId="1" xfId="0" applyFont="1" applyFill="1" applyBorder="1"/>
    <xf numFmtId="3" fontId="9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0" fontId="1" fillId="0" borderId="1" xfId="0" applyFont="1" applyFill="1" applyBorder="1"/>
    <xf numFmtId="0" fontId="8" fillId="0" borderId="1" xfId="0" applyNumberFormat="1" applyFont="1" applyFill="1" applyBorder="1" applyAlignment="1">
      <alignment horizontal="center"/>
    </xf>
    <xf numFmtId="49" fontId="1" fillId="0" borderId="9" xfId="0" applyNumberFormat="1" applyFont="1" applyFill="1" applyBorder="1"/>
    <xf numFmtId="3" fontId="8" fillId="0" borderId="9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164" fontId="1" fillId="0" borderId="9" xfId="1" applyFont="1" applyBorder="1" applyAlignment="1">
      <alignment horizontal="center"/>
    </xf>
    <xf numFmtId="49" fontId="2" fillId="0" borderId="10" xfId="0" applyNumberFormat="1" applyFont="1" applyFill="1" applyBorder="1"/>
    <xf numFmtId="3" fontId="8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164" fontId="1" fillId="0" borderId="10" xfId="1" applyFont="1" applyBorder="1" applyAlignment="1">
      <alignment horizontal="center"/>
    </xf>
    <xf numFmtId="164" fontId="2" fillId="0" borderId="11" xfId="1" applyFont="1" applyBorder="1" applyAlignment="1">
      <alignment horizontal="center"/>
    </xf>
    <xf numFmtId="49" fontId="2" fillId="0" borderId="1" xfId="0" applyNumberFormat="1" applyFont="1" applyFill="1" applyBorder="1"/>
    <xf numFmtId="164" fontId="2" fillId="0" borderId="1" xfId="1" applyFont="1" applyBorder="1" applyAlignment="1">
      <alignment horizont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0" xfId="0" applyNumberFormat="1" applyFont="1" applyFill="1" applyBorder="1"/>
    <xf numFmtId="164" fontId="1" fillId="0" borderId="11" xfId="1" applyFont="1" applyBorder="1" applyAlignment="1">
      <alignment horizontal="center"/>
    </xf>
    <xf numFmtId="49" fontId="1" fillId="5" borderId="12" xfId="0" applyNumberFormat="1" applyFont="1" applyFill="1" applyBorder="1" applyAlignment="1">
      <alignment horizontal="left" vertical="center"/>
    </xf>
    <xf numFmtId="0" fontId="0" fillId="5" borderId="10" xfId="0" applyFill="1" applyBorder="1"/>
    <xf numFmtId="0" fontId="4" fillId="5" borderId="10" xfId="0" applyFont="1" applyFill="1" applyBorder="1"/>
    <xf numFmtId="3" fontId="4" fillId="5" borderId="10" xfId="0" applyNumberFormat="1" applyFont="1" applyFill="1" applyBorder="1"/>
    <xf numFmtId="0" fontId="0" fillId="5" borderId="10" xfId="0" applyFill="1" applyBorder="1" applyAlignment="1">
      <alignment horizontal="left"/>
    </xf>
    <xf numFmtId="164" fontId="1" fillId="5" borderId="11" xfId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left" vertical="center"/>
    </xf>
    <xf numFmtId="0" fontId="0" fillId="5" borderId="4" xfId="0" applyFill="1" applyBorder="1"/>
    <xf numFmtId="0" fontId="4" fillId="5" borderId="4" xfId="0" applyFont="1" applyFill="1" applyBorder="1"/>
    <xf numFmtId="3" fontId="4" fillId="5" borderId="4" xfId="0" applyNumberFormat="1" applyFont="1" applyFill="1" applyBorder="1"/>
    <xf numFmtId="0" fontId="10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164" fontId="1" fillId="5" borderId="5" xfId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wrapText="1"/>
    </xf>
    <xf numFmtId="0" fontId="1" fillId="0" borderId="7" xfId="0" applyFont="1" applyBorder="1"/>
    <xf numFmtId="4" fontId="1" fillId="0" borderId="7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/>
    </xf>
    <xf numFmtId="164" fontId="1" fillId="0" borderId="7" xfId="1" applyFont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49" fontId="2" fillId="0" borderId="7" xfId="0" applyNumberFormat="1" applyFont="1" applyFill="1" applyBorder="1"/>
    <xf numFmtId="3" fontId="8" fillId="0" borderId="7" xfId="0" applyNumberFormat="1" applyFont="1" applyFill="1" applyBorder="1" applyAlignment="1">
      <alignment horizontal="center"/>
    </xf>
    <xf numFmtId="164" fontId="2" fillId="0" borderId="8" xfId="1" applyFont="1" applyBorder="1" applyAlignment="1">
      <alignment horizont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6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/>
    <xf numFmtId="3" fontId="8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4" fontId="1" fillId="0" borderId="2" xfId="1" applyFont="1" applyBorder="1" applyAlignment="1">
      <alignment horizont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wrapText="1"/>
    </xf>
    <xf numFmtId="39" fontId="1" fillId="0" borderId="1" xfId="0" applyNumberFormat="1" applyFont="1" applyFill="1" applyBorder="1" applyAlignment="1">
      <alignment horizontal="center"/>
    </xf>
    <xf numFmtId="164" fontId="1" fillId="0" borderId="1" xfId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left" vertical="center"/>
    </xf>
    <xf numFmtId="49" fontId="2" fillId="0" borderId="7" xfId="0" applyNumberFormat="1" applyFont="1" applyFill="1" applyBorder="1" applyAlignment="1">
      <alignment wrapText="1"/>
    </xf>
    <xf numFmtId="39" fontId="1" fillId="0" borderId="7" xfId="0" applyNumberFormat="1" applyFont="1" applyFill="1" applyBorder="1" applyAlignment="1">
      <alignment horizontal="center"/>
    </xf>
    <xf numFmtId="164" fontId="1" fillId="3" borderId="1" xfId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wrapText="1"/>
    </xf>
    <xf numFmtId="39" fontId="1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3" fontId="4" fillId="5" borderId="4" xfId="0" applyNumberFormat="1" applyFont="1" applyFill="1" applyBorder="1" applyAlignment="1">
      <alignment horizontal="right"/>
    </xf>
    <xf numFmtId="164" fontId="1" fillId="5" borderId="5" xfId="1" applyFont="1" applyFill="1" applyBorder="1" applyAlignment="1">
      <alignment horizontal="right"/>
    </xf>
    <xf numFmtId="3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4" fillId="0" borderId="6" xfId="0" applyFont="1" applyBorder="1"/>
    <xf numFmtId="0" fontId="0" fillId="0" borderId="7" xfId="0" applyBorder="1"/>
    <xf numFmtId="0" fontId="0" fillId="0" borderId="7" xfId="0" applyBorder="1" applyAlignment="1">
      <alignment horizontal="left"/>
    </xf>
    <xf numFmtId="164" fontId="4" fillId="0" borderId="1" xfId="0" applyNumberFormat="1" applyFont="1" applyBorder="1"/>
    <xf numFmtId="0" fontId="11" fillId="0" borderId="0" xfId="0" applyFont="1" applyBorder="1"/>
    <xf numFmtId="0" fontId="12" fillId="0" borderId="7" xfId="0" applyFont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Font="1"/>
    <xf numFmtId="0" fontId="0" fillId="0" borderId="1" xfId="0" applyFont="1" applyBorder="1"/>
    <xf numFmtId="0" fontId="4" fillId="0" borderId="8" xfId="0" applyFont="1" applyBorder="1"/>
    <xf numFmtId="0" fontId="0" fillId="0" borderId="2" xfId="0" applyFont="1" applyBorder="1"/>
    <xf numFmtId="3" fontId="4" fillId="0" borderId="1" xfId="0" applyNumberFormat="1" applyFont="1" applyBorder="1"/>
    <xf numFmtId="0" fontId="0" fillId="3" borderId="1" xfId="0" applyFont="1" applyFill="1" applyBorder="1"/>
    <xf numFmtId="3" fontId="4" fillId="3" borderId="1" xfId="0" applyNumberFormat="1" applyFont="1" applyFill="1" applyBorder="1"/>
    <xf numFmtId="0" fontId="0" fillId="6" borderId="12" xfId="0" applyFont="1" applyFill="1" applyBorder="1"/>
    <xf numFmtId="0" fontId="0" fillId="6" borderId="3" xfId="0" applyFont="1" applyFill="1" applyBorder="1"/>
    <xf numFmtId="0" fontId="0" fillId="6" borderId="4" xfId="0" applyFont="1" applyFill="1" applyBorder="1"/>
    <xf numFmtId="0" fontId="4" fillId="6" borderId="5" xfId="0" applyFont="1" applyFill="1" applyBorder="1"/>
    <xf numFmtId="0" fontId="0" fillId="0" borderId="9" xfId="0" applyFont="1" applyFill="1" applyBorder="1"/>
    <xf numFmtId="0" fontId="0" fillId="0" borderId="2" xfId="0" applyFont="1" applyFill="1" applyBorder="1"/>
    <xf numFmtId="0" fontId="0" fillId="0" borderId="0" xfId="0" applyFont="1" applyFill="1" applyBorder="1"/>
    <xf numFmtId="0" fontId="0" fillId="0" borderId="13" xfId="0" applyFont="1" applyBorder="1"/>
    <xf numFmtId="3" fontId="4" fillId="0" borderId="8" xfId="0" applyNumberFormat="1" applyFont="1" applyBorder="1"/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0" fillId="0" borderId="0" xfId="0" applyFill="1"/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/>
    <xf numFmtId="0" fontId="14" fillId="0" borderId="1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left"/>
    </xf>
    <xf numFmtId="165" fontId="14" fillId="0" borderId="1" xfId="0" applyNumberFormat="1" applyFont="1" applyBorder="1" applyAlignment="1">
      <alignment horizontal="left"/>
    </xf>
    <xf numFmtId="3" fontId="14" fillId="0" borderId="1" xfId="0" applyNumberFormat="1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left" wrapText="1"/>
    </xf>
    <xf numFmtId="49" fontId="14" fillId="0" borderId="9" xfId="0" applyNumberFormat="1" applyFont="1" applyFill="1" applyBorder="1" applyAlignment="1">
      <alignment horizontal="left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left" vertical="center"/>
    </xf>
    <xf numFmtId="165" fontId="13" fillId="0" borderId="7" xfId="0" applyNumberFormat="1" applyFont="1" applyFill="1" applyBorder="1" applyAlignment="1">
      <alignment horizontal="center"/>
    </xf>
    <xf numFmtId="165" fontId="13" fillId="0" borderId="8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165" fontId="14" fillId="0" borderId="1" xfId="0" applyNumberFormat="1" applyFont="1" applyBorder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/>
    <xf numFmtId="0" fontId="13" fillId="0" borderId="0" xfId="0" applyFont="1" applyAlignment="1">
      <alignment horizontal="center"/>
    </xf>
    <xf numFmtId="0" fontId="14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left" wrapText="1"/>
    </xf>
    <xf numFmtId="0" fontId="14" fillId="0" borderId="0" xfId="0" applyFont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2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/>
    </xf>
    <xf numFmtId="3" fontId="0" fillId="3" borderId="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3" fontId="0" fillId="3" borderId="0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13" fillId="3" borderId="6" xfId="0" applyNumberFormat="1" applyFont="1" applyFill="1" applyBorder="1" applyAlignment="1">
      <alignment horizontal="center" vertical="center"/>
    </xf>
    <xf numFmtId="49" fontId="13" fillId="3" borderId="7" xfId="0" applyNumberFormat="1" applyFont="1" applyFill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1"/>
  <sheetViews>
    <sheetView topLeftCell="A100" workbookViewId="0">
      <selection activeCell="I4" sqref="I4"/>
    </sheetView>
  </sheetViews>
  <sheetFormatPr baseColWidth="10" defaultRowHeight="15" x14ac:dyDescent="0.25"/>
  <cols>
    <col min="1" max="1" width="6.5703125" style="4" customWidth="1"/>
    <col min="2" max="2" width="40.42578125" style="30" customWidth="1"/>
    <col min="3" max="3" width="10.7109375" style="3" customWidth="1"/>
    <col min="4" max="4" width="24.7109375" style="3" customWidth="1"/>
    <col min="5" max="5" width="26.28515625" style="3" customWidth="1"/>
    <col min="6" max="6" width="13.5703125" customWidth="1"/>
    <col min="7" max="7" width="17.7109375" customWidth="1"/>
    <col min="8" max="8" width="19.28515625" customWidth="1"/>
  </cols>
  <sheetData>
    <row r="1" spans="1:8" ht="15.75" x14ac:dyDescent="0.25">
      <c r="A1" s="193" t="s">
        <v>32</v>
      </c>
      <c r="B1" s="194"/>
      <c r="C1" s="194"/>
      <c r="D1" s="194"/>
      <c r="E1" s="194"/>
      <c r="F1" s="194"/>
      <c r="G1" s="194"/>
      <c r="H1" s="195"/>
    </row>
    <row r="2" spans="1:8" ht="16.5" x14ac:dyDescent="0.3">
      <c r="A2" s="190" t="s">
        <v>33</v>
      </c>
      <c r="B2" s="191"/>
      <c r="C2" s="191"/>
      <c r="D2" s="191"/>
      <c r="E2" s="191"/>
      <c r="F2" s="191"/>
      <c r="G2" s="191"/>
      <c r="H2" s="192"/>
    </row>
    <row r="3" spans="1:8" ht="16.5" x14ac:dyDescent="0.3">
      <c r="A3" s="190" t="s">
        <v>49</v>
      </c>
      <c r="B3" s="191"/>
      <c r="C3" s="191"/>
      <c r="D3" s="191"/>
      <c r="E3" s="191"/>
      <c r="F3" s="191"/>
      <c r="G3" s="191"/>
      <c r="H3" s="192"/>
    </row>
    <row r="4" spans="1:8" ht="49.5" customHeight="1" x14ac:dyDescent="0.25">
      <c r="A4" s="1" t="s">
        <v>0</v>
      </c>
      <c r="B4" s="23" t="s">
        <v>48</v>
      </c>
      <c r="C4" s="1" t="s">
        <v>1</v>
      </c>
      <c r="D4" s="22" t="s">
        <v>45</v>
      </c>
      <c r="E4" s="6" t="s">
        <v>47</v>
      </c>
      <c r="F4" s="2" t="s">
        <v>18</v>
      </c>
      <c r="G4" s="5" t="s">
        <v>2</v>
      </c>
      <c r="H4" s="5" t="s">
        <v>3</v>
      </c>
    </row>
    <row r="5" spans="1:8" ht="16.5" customHeight="1" x14ac:dyDescent="0.3">
      <c r="A5" s="15" t="s">
        <v>35</v>
      </c>
      <c r="B5" s="31" t="s">
        <v>134</v>
      </c>
      <c r="C5" s="8">
        <v>5</v>
      </c>
      <c r="D5" s="7" t="s">
        <v>46</v>
      </c>
      <c r="E5" s="16"/>
      <c r="F5" s="20"/>
      <c r="G5" s="21">
        <v>5522</v>
      </c>
      <c r="H5" s="21">
        <f t="shared" ref="H5:H36" si="0">C5*G5</f>
        <v>27610</v>
      </c>
    </row>
    <row r="6" spans="1:8" ht="16.5" customHeight="1" x14ac:dyDescent="0.3">
      <c r="A6" s="15" t="s">
        <v>37</v>
      </c>
      <c r="B6" s="31" t="s">
        <v>135</v>
      </c>
      <c r="C6" s="8">
        <v>24</v>
      </c>
      <c r="D6" s="7" t="s">
        <v>46</v>
      </c>
      <c r="E6" s="8"/>
      <c r="F6" s="20">
        <v>22</v>
      </c>
      <c r="G6" s="21">
        <v>5888</v>
      </c>
      <c r="H6" s="21">
        <f t="shared" si="0"/>
        <v>141312</v>
      </c>
    </row>
    <row r="7" spans="1:8" ht="16.5" customHeight="1" x14ac:dyDescent="0.3">
      <c r="A7" s="15" t="s">
        <v>38</v>
      </c>
      <c r="B7" s="31" t="s">
        <v>136</v>
      </c>
      <c r="C7" s="8">
        <v>0</v>
      </c>
      <c r="D7" s="7" t="s">
        <v>46</v>
      </c>
      <c r="E7" s="8"/>
      <c r="F7" s="20">
        <v>0</v>
      </c>
      <c r="G7" s="21" t="e">
        <f>#REF!*0.18+#REF!</f>
        <v>#REF!</v>
      </c>
      <c r="H7" s="21" t="e">
        <f t="shared" si="0"/>
        <v>#REF!</v>
      </c>
    </row>
    <row r="8" spans="1:8" ht="16.5" customHeight="1" x14ac:dyDescent="0.3">
      <c r="A8" s="15" t="s">
        <v>39</v>
      </c>
      <c r="B8" s="31" t="s">
        <v>137</v>
      </c>
      <c r="C8" s="8">
        <v>14</v>
      </c>
      <c r="D8" s="7" t="s">
        <v>46</v>
      </c>
      <c r="E8" s="8"/>
      <c r="F8" s="20">
        <v>14</v>
      </c>
      <c r="G8" s="21" t="e">
        <f>#REF!*0.18+#REF!</f>
        <v>#REF!</v>
      </c>
      <c r="H8" s="21" t="e">
        <f t="shared" si="0"/>
        <v>#REF!</v>
      </c>
    </row>
    <row r="9" spans="1:8" ht="16.5" customHeight="1" x14ac:dyDescent="0.3">
      <c r="A9" s="15" t="s">
        <v>40</v>
      </c>
      <c r="B9" s="31" t="s">
        <v>138</v>
      </c>
      <c r="C9" s="8">
        <v>0</v>
      </c>
      <c r="D9" s="7" t="s">
        <v>46</v>
      </c>
      <c r="E9" s="8"/>
      <c r="F9" s="20">
        <v>0</v>
      </c>
      <c r="G9" s="21" t="e">
        <f>#REF!*0.18+#REF!</f>
        <v>#REF!</v>
      </c>
      <c r="H9" s="21" t="e">
        <f t="shared" si="0"/>
        <v>#REF!</v>
      </c>
    </row>
    <row r="10" spans="1:8" ht="16.5" customHeight="1" x14ac:dyDescent="0.3">
      <c r="A10" s="15" t="s">
        <v>36</v>
      </c>
      <c r="B10" s="31" t="s">
        <v>139</v>
      </c>
      <c r="C10" s="8">
        <v>4</v>
      </c>
      <c r="D10" s="7" t="s">
        <v>46</v>
      </c>
      <c r="E10" s="8"/>
      <c r="F10" s="20">
        <v>4</v>
      </c>
      <c r="G10" s="21" t="e">
        <f>#REF!*0.18+#REF!</f>
        <v>#REF!</v>
      </c>
      <c r="H10" s="21" t="e">
        <f t="shared" si="0"/>
        <v>#REF!</v>
      </c>
    </row>
    <row r="11" spans="1:8" ht="16.5" customHeight="1" x14ac:dyDescent="0.3">
      <c r="A11" s="15" t="s">
        <v>41</v>
      </c>
      <c r="B11" s="31" t="s">
        <v>140</v>
      </c>
      <c r="C11" s="8">
        <v>0</v>
      </c>
      <c r="D11" s="7" t="s">
        <v>46</v>
      </c>
      <c r="E11" s="8"/>
      <c r="F11" s="20">
        <v>0</v>
      </c>
      <c r="G11" s="21" t="e">
        <f>#REF!*0.18+#REF!</f>
        <v>#REF!</v>
      </c>
      <c r="H11" s="21" t="e">
        <f t="shared" si="0"/>
        <v>#REF!</v>
      </c>
    </row>
    <row r="12" spans="1:8" ht="16.5" customHeight="1" x14ac:dyDescent="0.3">
      <c r="A12" s="15" t="s">
        <v>42</v>
      </c>
      <c r="B12" s="31" t="s">
        <v>34</v>
      </c>
      <c r="C12" s="8">
        <v>20</v>
      </c>
      <c r="D12" s="7" t="s">
        <v>46</v>
      </c>
      <c r="E12" s="8"/>
      <c r="F12" s="20">
        <v>20</v>
      </c>
      <c r="G12" s="21" t="e">
        <f>#REF!*0.18+#REF!</f>
        <v>#REF!</v>
      </c>
      <c r="H12" s="21" t="e">
        <f t="shared" si="0"/>
        <v>#REF!</v>
      </c>
    </row>
    <row r="13" spans="1:8" ht="16.5" customHeight="1" x14ac:dyDescent="0.3">
      <c r="A13" s="15" t="s">
        <v>43</v>
      </c>
      <c r="B13" s="31" t="s">
        <v>141</v>
      </c>
      <c r="C13" s="8">
        <v>0</v>
      </c>
      <c r="D13" s="7" t="s">
        <v>46</v>
      </c>
      <c r="E13" s="8"/>
      <c r="F13" s="20">
        <v>0</v>
      </c>
      <c r="G13" s="21" t="e">
        <f>#REF!*0.18+#REF!</f>
        <v>#REF!</v>
      </c>
      <c r="H13" s="21" t="e">
        <f t="shared" si="0"/>
        <v>#REF!</v>
      </c>
    </row>
    <row r="14" spans="1:8" ht="16.5" customHeight="1" x14ac:dyDescent="0.3">
      <c r="A14" s="15" t="s">
        <v>4</v>
      </c>
      <c r="B14" s="31" t="s">
        <v>142</v>
      </c>
      <c r="C14" s="8">
        <v>14</v>
      </c>
      <c r="D14" s="7" t="s">
        <v>46</v>
      </c>
      <c r="E14" s="8"/>
      <c r="F14" s="20">
        <v>14</v>
      </c>
      <c r="G14" s="21" t="e">
        <f>#REF!*0.18+#REF!</f>
        <v>#REF!</v>
      </c>
      <c r="H14" s="21" t="e">
        <f t="shared" si="0"/>
        <v>#REF!</v>
      </c>
    </row>
    <row r="15" spans="1:8" ht="16.5" customHeight="1" x14ac:dyDescent="0.3">
      <c r="A15" s="15" t="s">
        <v>5</v>
      </c>
      <c r="B15" s="31" t="s">
        <v>143</v>
      </c>
      <c r="C15" s="8">
        <v>18</v>
      </c>
      <c r="D15" s="7" t="s">
        <v>46</v>
      </c>
      <c r="E15" s="8"/>
      <c r="F15" s="20">
        <v>18</v>
      </c>
      <c r="G15" s="21" t="e">
        <f>#REF!*0.18+#REF!</f>
        <v>#REF!</v>
      </c>
      <c r="H15" s="21" t="e">
        <f t="shared" si="0"/>
        <v>#REF!</v>
      </c>
    </row>
    <row r="16" spans="1:8" ht="16.5" customHeight="1" x14ac:dyDescent="0.3">
      <c r="A16" s="15" t="s">
        <v>6</v>
      </c>
      <c r="B16" s="31" t="s">
        <v>144</v>
      </c>
      <c r="C16" s="8">
        <v>162</v>
      </c>
      <c r="D16" s="7" t="s">
        <v>46</v>
      </c>
      <c r="E16" s="8"/>
      <c r="F16" s="20">
        <v>162</v>
      </c>
      <c r="G16" s="21" t="e">
        <f>#REF!*0.18+#REF!</f>
        <v>#REF!</v>
      </c>
      <c r="H16" s="21" t="e">
        <f t="shared" si="0"/>
        <v>#REF!</v>
      </c>
    </row>
    <row r="17" spans="1:8" ht="16.5" customHeight="1" x14ac:dyDescent="0.3">
      <c r="A17" s="15" t="s">
        <v>7</v>
      </c>
      <c r="B17" s="31" t="s">
        <v>145</v>
      </c>
      <c r="C17" s="8">
        <v>135</v>
      </c>
      <c r="D17" s="7" t="s">
        <v>46</v>
      </c>
      <c r="E17" s="8"/>
      <c r="F17" s="20">
        <v>135</v>
      </c>
      <c r="G17" s="21" t="e">
        <f>#REF!*0.18+#REF!</f>
        <v>#REF!</v>
      </c>
      <c r="H17" s="21" t="e">
        <f t="shared" si="0"/>
        <v>#REF!</v>
      </c>
    </row>
    <row r="18" spans="1:8" ht="16.5" customHeight="1" x14ac:dyDescent="0.3">
      <c r="A18" s="15" t="s">
        <v>8</v>
      </c>
      <c r="B18" s="31" t="s">
        <v>146</v>
      </c>
      <c r="C18" s="8">
        <v>129</v>
      </c>
      <c r="D18" s="7" t="s">
        <v>46</v>
      </c>
      <c r="E18" s="8"/>
      <c r="F18" s="20">
        <v>129</v>
      </c>
      <c r="G18" s="21" t="e">
        <f>#REF!*0.18+#REF!</f>
        <v>#REF!</v>
      </c>
      <c r="H18" s="21" t="e">
        <f t="shared" si="0"/>
        <v>#REF!</v>
      </c>
    </row>
    <row r="19" spans="1:8" ht="16.5" customHeight="1" x14ac:dyDescent="0.3">
      <c r="A19" s="15" t="s">
        <v>9</v>
      </c>
      <c r="B19" s="31" t="s">
        <v>147</v>
      </c>
      <c r="C19" s="8">
        <v>156</v>
      </c>
      <c r="D19" s="7" t="s">
        <v>46</v>
      </c>
      <c r="E19" s="8"/>
      <c r="F19" s="20">
        <v>156</v>
      </c>
      <c r="G19" s="21" t="e">
        <f>#REF!*0.18+#REF!</f>
        <v>#REF!</v>
      </c>
      <c r="H19" s="21" t="e">
        <f t="shared" si="0"/>
        <v>#REF!</v>
      </c>
    </row>
    <row r="20" spans="1:8" ht="16.5" customHeight="1" x14ac:dyDescent="0.3">
      <c r="A20" s="15" t="s">
        <v>10</v>
      </c>
      <c r="B20" s="31" t="s">
        <v>148</v>
      </c>
      <c r="C20" s="8">
        <v>106</v>
      </c>
      <c r="D20" s="7" t="s">
        <v>46</v>
      </c>
      <c r="E20" s="8"/>
      <c r="F20" s="20">
        <v>106</v>
      </c>
      <c r="G20" s="21" t="e">
        <f>#REF!*0.18+#REF!</f>
        <v>#REF!</v>
      </c>
      <c r="H20" s="21" t="e">
        <f t="shared" si="0"/>
        <v>#REF!</v>
      </c>
    </row>
    <row r="21" spans="1:8" ht="16.5" customHeight="1" x14ac:dyDescent="0.3">
      <c r="A21" s="15" t="s">
        <v>11</v>
      </c>
      <c r="B21" s="31" t="s">
        <v>149</v>
      </c>
      <c r="C21" s="8">
        <v>266</v>
      </c>
      <c r="D21" s="7" t="s">
        <v>46</v>
      </c>
      <c r="E21" s="8"/>
      <c r="F21" s="20">
        <v>266</v>
      </c>
      <c r="G21" s="21" t="e">
        <f>#REF!*0.18+#REF!</f>
        <v>#REF!</v>
      </c>
      <c r="H21" s="21" t="e">
        <f t="shared" si="0"/>
        <v>#REF!</v>
      </c>
    </row>
    <row r="22" spans="1:8" ht="16.5" customHeight="1" x14ac:dyDescent="0.3">
      <c r="A22" s="15" t="s">
        <v>12</v>
      </c>
      <c r="B22" s="31" t="s">
        <v>150</v>
      </c>
      <c r="C22" s="8">
        <v>97</v>
      </c>
      <c r="D22" s="7" t="s">
        <v>46</v>
      </c>
      <c r="E22" s="8"/>
      <c r="F22" s="20">
        <v>97</v>
      </c>
      <c r="G22" s="21" t="e">
        <f>#REF!*0.18+#REF!</f>
        <v>#REF!</v>
      </c>
      <c r="H22" s="21" t="e">
        <f t="shared" si="0"/>
        <v>#REF!</v>
      </c>
    </row>
    <row r="23" spans="1:8" ht="16.5" customHeight="1" x14ac:dyDescent="0.3">
      <c r="A23" s="15" t="s">
        <v>13</v>
      </c>
      <c r="B23" s="31" t="s">
        <v>151</v>
      </c>
      <c r="C23" s="17">
        <v>0</v>
      </c>
      <c r="D23" s="7" t="s">
        <v>46</v>
      </c>
      <c r="E23" s="17"/>
      <c r="F23" s="20">
        <v>0</v>
      </c>
      <c r="G23" s="21" t="e">
        <f>#REF!*0.18+#REF!</f>
        <v>#REF!</v>
      </c>
      <c r="H23" s="21" t="e">
        <f t="shared" si="0"/>
        <v>#REF!</v>
      </c>
    </row>
    <row r="24" spans="1:8" ht="16.5" customHeight="1" x14ac:dyDescent="0.3">
      <c r="A24" s="15" t="s">
        <v>14</v>
      </c>
      <c r="B24" s="31" t="s">
        <v>152</v>
      </c>
      <c r="C24" s="8">
        <v>171</v>
      </c>
      <c r="D24" s="7" t="s">
        <v>46</v>
      </c>
      <c r="E24" s="8"/>
      <c r="F24" s="20">
        <v>171</v>
      </c>
      <c r="G24" s="21" t="e">
        <f>#REF!*0.18+#REF!</f>
        <v>#REF!</v>
      </c>
      <c r="H24" s="21" t="e">
        <f t="shared" si="0"/>
        <v>#REF!</v>
      </c>
    </row>
    <row r="25" spans="1:8" ht="16.5" customHeight="1" x14ac:dyDescent="0.3">
      <c r="A25" s="15" t="s">
        <v>15</v>
      </c>
      <c r="B25" s="31" t="s">
        <v>153</v>
      </c>
      <c r="C25" s="8">
        <v>9</v>
      </c>
      <c r="D25" s="7" t="s">
        <v>46</v>
      </c>
      <c r="E25" s="8"/>
      <c r="F25" s="20">
        <v>9</v>
      </c>
      <c r="G25" s="21" t="e">
        <f>#REF!*0.18+#REF!</f>
        <v>#REF!</v>
      </c>
      <c r="H25" s="21" t="e">
        <f t="shared" si="0"/>
        <v>#REF!</v>
      </c>
    </row>
    <row r="26" spans="1:8" ht="16.5" customHeight="1" x14ac:dyDescent="0.3">
      <c r="A26" s="15" t="s">
        <v>16</v>
      </c>
      <c r="B26" s="31" t="s">
        <v>154</v>
      </c>
      <c r="C26" s="16">
        <v>260</v>
      </c>
      <c r="D26" s="7" t="s">
        <v>46</v>
      </c>
      <c r="E26" s="8"/>
      <c r="F26" s="18">
        <v>260</v>
      </c>
      <c r="G26" s="19" t="e">
        <f>#REF!*0.18+#REF!</f>
        <v>#REF!</v>
      </c>
      <c r="H26" s="19" t="e">
        <f t="shared" si="0"/>
        <v>#REF!</v>
      </c>
    </row>
    <row r="27" spans="1:8" ht="16.5" customHeight="1" x14ac:dyDescent="0.3">
      <c r="A27" s="15" t="s">
        <v>17</v>
      </c>
      <c r="B27" s="31" t="s">
        <v>155</v>
      </c>
      <c r="C27" s="16">
        <v>108</v>
      </c>
      <c r="D27" s="7" t="s">
        <v>46</v>
      </c>
      <c r="E27" s="8"/>
      <c r="F27" s="18">
        <v>108</v>
      </c>
      <c r="G27" s="19" t="e">
        <f>#REF!*0.18+#REF!</f>
        <v>#REF!</v>
      </c>
      <c r="H27" s="19" t="e">
        <f t="shared" si="0"/>
        <v>#REF!</v>
      </c>
    </row>
    <row r="28" spans="1:8" ht="16.5" customHeight="1" x14ac:dyDescent="0.3">
      <c r="A28" s="15" t="s">
        <v>19</v>
      </c>
      <c r="B28" s="31" t="s">
        <v>156</v>
      </c>
      <c r="C28" s="16">
        <v>90</v>
      </c>
      <c r="D28" s="7" t="s">
        <v>46</v>
      </c>
      <c r="E28" s="8"/>
      <c r="F28" s="18">
        <v>13617</v>
      </c>
      <c r="G28" s="19" t="e">
        <f>#REF!*0.18+#REF!</f>
        <v>#REF!</v>
      </c>
      <c r="H28" s="19" t="e">
        <f t="shared" si="0"/>
        <v>#REF!</v>
      </c>
    </row>
    <row r="29" spans="1:8" ht="16.5" customHeight="1" x14ac:dyDescent="0.3">
      <c r="A29" s="15" t="s">
        <v>20</v>
      </c>
      <c r="B29" s="31" t="s">
        <v>157</v>
      </c>
      <c r="C29" s="16">
        <v>61</v>
      </c>
      <c r="D29" s="7" t="s">
        <v>46</v>
      </c>
      <c r="E29" s="8"/>
      <c r="F29" s="18">
        <v>61</v>
      </c>
      <c r="G29" s="19" t="e">
        <f>#REF!*0.18+#REF!</f>
        <v>#REF!</v>
      </c>
      <c r="H29" s="19" t="e">
        <f t="shared" si="0"/>
        <v>#REF!</v>
      </c>
    </row>
    <row r="30" spans="1:8" ht="16.5" customHeight="1" x14ac:dyDescent="0.3">
      <c r="A30" s="15" t="s">
        <v>21</v>
      </c>
      <c r="B30" s="31" t="s">
        <v>158</v>
      </c>
      <c r="C30" s="8">
        <v>24</v>
      </c>
      <c r="D30" s="7" t="s">
        <v>46</v>
      </c>
      <c r="E30" s="8"/>
      <c r="F30" s="20">
        <v>22</v>
      </c>
      <c r="G30" s="21">
        <v>5888</v>
      </c>
      <c r="H30" s="21">
        <f t="shared" si="0"/>
        <v>141312</v>
      </c>
    </row>
    <row r="31" spans="1:8" ht="16.5" customHeight="1" x14ac:dyDescent="0.3">
      <c r="A31" s="15" t="s">
        <v>22</v>
      </c>
      <c r="B31" s="31" t="s">
        <v>159</v>
      </c>
      <c r="C31" s="8">
        <v>0</v>
      </c>
      <c r="D31" s="7" t="s">
        <v>46</v>
      </c>
      <c r="E31" s="8"/>
      <c r="F31" s="20">
        <v>0</v>
      </c>
      <c r="G31" s="21" t="e">
        <f>#REF!*0.18+#REF!</f>
        <v>#REF!</v>
      </c>
      <c r="H31" s="21" t="e">
        <f t="shared" si="0"/>
        <v>#REF!</v>
      </c>
    </row>
    <row r="32" spans="1:8" ht="16.5" customHeight="1" x14ac:dyDescent="0.3">
      <c r="A32" s="15" t="s">
        <v>23</v>
      </c>
      <c r="B32" s="31" t="s">
        <v>160</v>
      </c>
      <c r="C32" s="8">
        <v>14</v>
      </c>
      <c r="D32" s="7" t="s">
        <v>46</v>
      </c>
      <c r="E32" s="8"/>
      <c r="F32" s="20">
        <v>14</v>
      </c>
      <c r="G32" s="21" t="e">
        <f>#REF!*0.18+#REF!</f>
        <v>#REF!</v>
      </c>
      <c r="H32" s="21" t="e">
        <f t="shared" si="0"/>
        <v>#REF!</v>
      </c>
    </row>
    <row r="33" spans="1:8" ht="16.5" customHeight="1" x14ac:dyDescent="0.3">
      <c r="A33" s="15" t="s">
        <v>24</v>
      </c>
      <c r="B33" s="31" t="s">
        <v>161</v>
      </c>
      <c r="C33" s="8">
        <v>0</v>
      </c>
      <c r="D33" s="7" t="s">
        <v>46</v>
      </c>
      <c r="E33" s="8"/>
      <c r="F33" s="20">
        <v>0</v>
      </c>
      <c r="G33" s="21" t="e">
        <f>#REF!*0.18+#REF!</f>
        <v>#REF!</v>
      </c>
      <c r="H33" s="21" t="e">
        <f t="shared" si="0"/>
        <v>#REF!</v>
      </c>
    </row>
    <row r="34" spans="1:8" ht="16.5" customHeight="1" x14ac:dyDescent="0.3">
      <c r="A34" s="15" t="s">
        <v>50</v>
      </c>
      <c r="B34" s="31" t="s">
        <v>162</v>
      </c>
      <c r="C34" s="8">
        <v>4</v>
      </c>
      <c r="D34" s="7" t="s">
        <v>46</v>
      </c>
      <c r="E34" s="8"/>
      <c r="F34" s="20">
        <v>4</v>
      </c>
      <c r="G34" s="21" t="e">
        <f>#REF!*0.18+#REF!</f>
        <v>#REF!</v>
      </c>
      <c r="H34" s="21" t="e">
        <f t="shared" si="0"/>
        <v>#REF!</v>
      </c>
    </row>
    <row r="35" spans="1:8" ht="16.5" customHeight="1" x14ac:dyDescent="0.3">
      <c r="A35" s="15" t="s">
        <v>25</v>
      </c>
      <c r="B35" s="31" t="s">
        <v>163</v>
      </c>
      <c r="C35" s="8">
        <v>0</v>
      </c>
      <c r="D35" s="7" t="s">
        <v>46</v>
      </c>
      <c r="E35" s="8"/>
      <c r="F35" s="20">
        <v>0</v>
      </c>
      <c r="G35" s="21" t="e">
        <f>#REF!*0.18+#REF!</f>
        <v>#REF!</v>
      </c>
      <c r="H35" s="21" t="e">
        <f t="shared" si="0"/>
        <v>#REF!</v>
      </c>
    </row>
    <row r="36" spans="1:8" ht="16.5" customHeight="1" x14ac:dyDescent="0.3">
      <c r="A36" s="15" t="s">
        <v>26</v>
      </c>
      <c r="B36" s="31" t="s">
        <v>164</v>
      </c>
      <c r="C36" s="8">
        <v>20</v>
      </c>
      <c r="D36" s="7" t="s">
        <v>46</v>
      </c>
      <c r="E36" s="8"/>
      <c r="F36" s="20">
        <v>20</v>
      </c>
      <c r="G36" s="21" t="e">
        <f>#REF!*0.18+#REF!</f>
        <v>#REF!</v>
      </c>
      <c r="H36" s="21" t="e">
        <f t="shared" si="0"/>
        <v>#REF!</v>
      </c>
    </row>
    <row r="37" spans="1:8" ht="16.5" customHeight="1" x14ac:dyDescent="0.3">
      <c r="A37" s="15" t="s">
        <v>27</v>
      </c>
      <c r="B37" s="31" t="s">
        <v>165</v>
      </c>
      <c r="C37" s="8">
        <v>0</v>
      </c>
      <c r="D37" s="7" t="s">
        <v>46</v>
      </c>
      <c r="E37" s="8"/>
      <c r="F37" s="20">
        <v>0</v>
      </c>
      <c r="G37" s="21" t="e">
        <f>#REF!*0.18+#REF!</f>
        <v>#REF!</v>
      </c>
      <c r="H37" s="21" t="e">
        <f t="shared" ref="H37:H68" si="1">C37*G37</f>
        <v>#REF!</v>
      </c>
    </row>
    <row r="38" spans="1:8" ht="16.5" customHeight="1" x14ac:dyDescent="0.3">
      <c r="A38" s="15" t="s">
        <v>28</v>
      </c>
      <c r="B38" s="31" t="s">
        <v>166</v>
      </c>
      <c r="C38" s="8">
        <v>14</v>
      </c>
      <c r="D38" s="7" t="s">
        <v>46</v>
      </c>
      <c r="E38" s="8"/>
      <c r="F38" s="20">
        <v>14</v>
      </c>
      <c r="G38" s="21" t="e">
        <f>#REF!*0.18+#REF!</f>
        <v>#REF!</v>
      </c>
      <c r="H38" s="21" t="e">
        <f t="shared" si="1"/>
        <v>#REF!</v>
      </c>
    </row>
    <row r="39" spans="1:8" ht="16.5" customHeight="1" x14ac:dyDescent="0.3">
      <c r="A39" s="15" t="s">
        <v>29</v>
      </c>
      <c r="B39" s="31" t="s">
        <v>167</v>
      </c>
      <c r="C39" s="8">
        <v>18</v>
      </c>
      <c r="D39" s="7" t="s">
        <v>46</v>
      </c>
      <c r="E39" s="8"/>
      <c r="F39" s="20">
        <v>18</v>
      </c>
      <c r="G39" s="21" t="e">
        <f>#REF!*0.18+#REF!</f>
        <v>#REF!</v>
      </c>
      <c r="H39" s="21" t="e">
        <f t="shared" si="1"/>
        <v>#REF!</v>
      </c>
    </row>
    <row r="40" spans="1:8" ht="16.5" customHeight="1" x14ac:dyDescent="0.3">
      <c r="A40" s="15" t="s">
        <v>30</v>
      </c>
      <c r="B40" s="31" t="s">
        <v>168</v>
      </c>
      <c r="C40" s="8">
        <v>162</v>
      </c>
      <c r="D40" s="7" t="s">
        <v>46</v>
      </c>
      <c r="E40" s="8"/>
      <c r="F40" s="20">
        <v>162</v>
      </c>
      <c r="G40" s="21" t="e">
        <f>#REF!*0.18+#REF!</f>
        <v>#REF!</v>
      </c>
      <c r="H40" s="21" t="e">
        <f t="shared" si="1"/>
        <v>#REF!</v>
      </c>
    </row>
    <row r="41" spans="1:8" ht="16.5" customHeight="1" x14ac:dyDescent="0.3">
      <c r="A41" s="15" t="s">
        <v>31</v>
      </c>
      <c r="B41" s="31" t="s">
        <v>169</v>
      </c>
      <c r="C41" s="8">
        <v>135</v>
      </c>
      <c r="D41" s="7" t="s">
        <v>46</v>
      </c>
      <c r="E41" s="8"/>
      <c r="F41" s="20">
        <v>135</v>
      </c>
      <c r="G41" s="21" t="e">
        <f>#REF!*0.18+#REF!</f>
        <v>#REF!</v>
      </c>
      <c r="H41" s="21" t="e">
        <f t="shared" si="1"/>
        <v>#REF!</v>
      </c>
    </row>
    <row r="42" spans="1:8" ht="16.5" customHeight="1" x14ac:dyDescent="0.3">
      <c r="A42" s="15" t="s">
        <v>44</v>
      </c>
      <c r="B42" s="31" t="s">
        <v>170</v>
      </c>
      <c r="C42" s="8">
        <v>129</v>
      </c>
      <c r="D42" s="7" t="s">
        <v>46</v>
      </c>
      <c r="E42" s="8"/>
      <c r="F42" s="20">
        <v>129</v>
      </c>
      <c r="G42" s="21" t="e">
        <f>#REF!*0.18+#REF!</f>
        <v>#REF!</v>
      </c>
      <c r="H42" s="21" t="e">
        <f t="shared" si="1"/>
        <v>#REF!</v>
      </c>
    </row>
    <row r="43" spans="1:8" ht="16.5" customHeight="1" x14ac:dyDescent="0.3">
      <c r="A43" s="15" t="s">
        <v>51</v>
      </c>
      <c r="B43" s="31" t="s">
        <v>171</v>
      </c>
      <c r="C43" s="8">
        <v>156</v>
      </c>
      <c r="D43" s="7" t="s">
        <v>46</v>
      </c>
      <c r="E43" s="8"/>
      <c r="F43" s="20">
        <v>156</v>
      </c>
      <c r="G43" s="21" t="e">
        <f>#REF!*0.18+#REF!</f>
        <v>#REF!</v>
      </c>
      <c r="H43" s="21" t="e">
        <f t="shared" si="1"/>
        <v>#REF!</v>
      </c>
    </row>
    <row r="44" spans="1:8" ht="16.5" customHeight="1" x14ac:dyDescent="0.3">
      <c r="A44" s="15" t="s">
        <v>52</v>
      </c>
      <c r="B44" s="32" t="s">
        <v>172</v>
      </c>
      <c r="C44" s="8">
        <v>106</v>
      </c>
      <c r="D44" s="7" t="s">
        <v>46</v>
      </c>
      <c r="E44" s="8"/>
      <c r="F44" s="20">
        <v>106</v>
      </c>
      <c r="G44" s="21" t="e">
        <f>#REF!*0.18+#REF!</f>
        <v>#REF!</v>
      </c>
      <c r="H44" s="21" t="e">
        <f t="shared" si="1"/>
        <v>#REF!</v>
      </c>
    </row>
    <row r="45" spans="1:8" ht="16.5" customHeight="1" x14ac:dyDescent="0.3">
      <c r="A45" s="15" t="s">
        <v>53</v>
      </c>
      <c r="B45" s="31" t="s">
        <v>173</v>
      </c>
      <c r="C45" s="8">
        <v>266</v>
      </c>
      <c r="D45" s="7" t="s">
        <v>46</v>
      </c>
      <c r="E45" s="8"/>
      <c r="F45" s="20">
        <v>266</v>
      </c>
      <c r="G45" s="21" t="e">
        <f>#REF!*0.18+#REF!</f>
        <v>#REF!</v>
      </c>
      <c r="H45" s="21" t="e">
        <f t="shared" si="1"/>
        <v>#REF!</v>
      </c>
    </row>
    <row r="46" spans="1:8" ht="16.5" customHeight="1" x14ac:dyDescent="0.3">
      <c r="A46" s="15" t="s">
        <v>54</v>
      </c>
      <c r="B46" s="31" t="s">
        <v>174</v>
      </c>
      <c r="C46" s="8">
        <v>97</v>
      </c>
      <c r="D46" s="7" t="s">
        <v>46</v>
      </c>
      <c r="E46" s="8"/>
      <c r="F46" s="20">
        <v>97</v>
      </c>
      <c r="G46" s="21" t="e">
        <f>#REF!*0.18+#REF!</f>
        <v>#REF!</v>
      </c>
      <c r="H46" s="21" t="e">
        <f t="shared" si="1"/>
        <v>#REF!</v>
      </c>
    </row>
    <row r="47" spans="1:8" ht="16.5" customHeight="1" x14ac:dyDescent="0.3">
      <c r="A47" s="15" t="s">
        <v>55</v>
      </c>
      <c r="B47" s="31" t="s">
        <v>175</v>
      </c>
      <c r="C47" s="17">
        <v>0</v>
      </c>
      <c r="D47" s="7" t="s">
        <v>46</v>
      </c>
      <c r="E47" s="17"/>
      <c r="F47" s="20">
        <v>0</v>
      </c>
      <c r="G47" s="21" t="e">
        <f>#REF!*0.18+#REF!</f>
        <v>#REF!</v>
      </c>
      <c r="H47" s="21" t="e">
        <f t="shared" si="1"/>
        <v>#REF!</v>
      </c>
    </row>
    <row r="48" spans="1:8" ht="16.5" customHeight="1" x14ac:dyDescent="0.3">
      <c r="A48" s="15" t="s">
        <v>56</v>
      </c>
      <c r="B48" s="31" t="s">
        <v>176</v>
      </c>
      <c r="C48" s="8">
        <v>171</v>
      </c>
      <c r="D48" s="7" t="s">
        <v>46</v>
      </c>
      <c r="E48" s="8"/>
      <c r="F48" s="20">
        <v>171</v>
      </c>
      <c r="G48" s="21" t="e">
        <f>#REF!*0.18+#REF!</f>
        <v>#REF!</v>
      </c>
      <c r="H48" s="21" t="e">
        <f t="shared" si="1"/>
        <v>#REF!</v>
      </c>
    </row>
    <row r="49" spans="1:8" ht="16.5" customHeight="1" x14ac:dyDescent="0.3">
      <c r="A49" s="15" t="s">
        <v>57</v>
      </c>
      <c r="B49" s="31" t="s">
        <v>177</v>
      </c>
      <c r="C49" s="8">
        <v>9</v>
      </c>
      <c r="D49" s="7" t="s">
        <v>46</v>
      </c>
      <c r="E49" s="8"/>
      <c r="F49" s="20">
        <v>9</v>
      </c>
      <c r="G49" s="21" t="e">
        <f>#REF!*0.18+#REF!</f>
        <v>#REF!</v>
      </c>
      <c r="H49" s="21" t="e">
        <f t="shared" si="1"/>
        <v>#REF!</v>
      </c>
    </row>
    <row r="50" spans="1:8" ht="16.5" customHeight="1" x14ac:dyDescent="0.3">
      <c r="A50" s="15" t="s">
        <v>58</v>
      </c>
      <c r="B50" s="32" t="s">
        <v>178</v>
      </c>
      <c r="C50" s="16">
        <v>260</v>
      </c>
      <c r="D50" s="7" t="s">
        <v>46</v>
      </c>
      <c r="E50" s="8"/>
      <c r="F50" s="18">
        <v>260</v>
      </c>
      <c r="G50" s="19" t="e">
        <f>#REF!*0.18+#REF!</f>
        <v>#REF!</v>
      </c>
      <c r="H50" s="19" t="e">
        <f t="shared" si="1"/>
        <v>#REF!</v>
      </c>
    </row>
    <row r="51" spans="1:8" ht="16.5" customHeight="1" x14ac:dyDescent="0.3">
      <c r="A51" s="15" t="s">
        <v>59</v>
      </c>
      <c r="B51" s="31" t="s">
        <v>179</v>
      </c>
      <c r="C51" s="16">
        <v>108</v>
      </c>
      <c r="D51" s="7" t="s">
        <v>46</v>
      </c>
      <c r="E51" s="8"/>
      <c r="F51" s="18">
        <v>108</v>
      </c>
      <c r="G51" s="19" t="e">
        <f>#REF!*0.18+#REF!</f>
        <v>#REF!</v>
      </c>
      <c r="H51" s="19" t="e">
        <f t="shared" si="1"/>
        <v>#REF!</v>
      </c>
    </row>
    <row r="52" spans="1:8" ht="16.5" customHeight="1" x14ac:dyDescent="0.3">
      <c r="A52" s="15" t="s">
        <v>60</v>
      </c>
      <c r="B52" s="31" t="s">
        <v>180</v>
      </c>
      <c r="C52" s="16">
        <v>90</v>
      </c>
      <c r="D52" s="7" t="s">
        <v>46</v>
      </c>
      <c r="E52" s="8"/>
      <c r="F52" s="18">
        <v>13617</v>
      </c>
      <c r="G52" s="19" t="e">
        <f>#REF!*0.18+#REF!</f>
        <v>#REF!</v>
      </c>
      <c r="H52" s="19" t="e">
        <f t="shared" si="1"/>
        <v>#REF!</v>
      </c>
    </row>
    <row r="53" spans="1:8" ht="16.5" customHeight="1" x14ac:dyDescent="0.3">
      <c r="A53" s="15" t="s">
        <v>61</v>
      </c>
      <c r="B53" s="31" t="s">
        <v>181</v>
      </c>
      <c r="C53" s="16">
        <v>61</v>
      </c>
      <c r="D53" s="7" t="s">
        <v>46</v>
      </c>
      <c r="E53" s="8"/>
      <c r="F53" s="18">
        <v>61</v>
      </c>
      <c r="G53" s="19" t="e">
        <f>#REF!*0.18+#REF!</f>
        <v>#REF!</v>
      </c>
      <c r="H53" s="19" t="e">
        <f t="shared" si="1"/>
        <v>#REF!</v>
      </c>
    </row>
    <row r="54" spans="1:8" ht="15" customHeight="1" x14ac:dyDescent="0.3">
      <c r="A54" s="15" t="s">
        <v>62</v>
      </c>
      <c r="B54" s="31" t="s">
        <v>182</v>
      </c>
      <c r="C54" s="8">
        <v>24</v>
      </c>
      <c r="D54" s="7" t="s">
        <v>46</v>
      </c>
      <c r="E54" s="8"/>
      <c r="F54" s="20">
        <v>22</v>
      </c>
      <c r="G54" s="21">
        <v>5888</v>
      </c>
      <c r="H54" s="21">
        <f t="shared" si="1"/>
        <v>141312</v>
      </c>
    </row>
    <row r="55" spans="1:8" ht="15" customHeight="1" x14ac:dyDescent="0.3">
      <c r="A55" s="15" t="s">
        <v>63</v>
      </c>
      <c r="B55" s="31" t="s">
        <v>183</v>
      </c>
      <c r="C55" s="8">
        <v>0</v>
      </c>
      <c r="D55" s="7" t="s">
        <v>46</v>
      </c>
      <c r="E55" s="8"/>
      <c r="F55" s="20">
        <v>0</v>
      </c>
      <c r="G55" s="21" t="e">
        <f>#REF!*0.18+#REF!</f>
        <v>#REF!</v>
      </c>
      <c r="H55" s="21" t="e">
        <f t="shared" si="1"/>
        <v>#REF!</v>
      </c>
    </row>
    <row r="56" spans="1:8" ht="15" customHeight="1" x14ac:dyDescent="0.3">
      <c r="A56" s="15" t="s">
        <v>64</v>
      </c>
      <c r="B56" s="31" t="s">
        <v>184</v>
      </c>
      <c r="C56" s="8">
        <v>14</v>
      </c>
      <c r="D56" s="7" t="s">
        <v>46</v>
      </c>
      <c r="E56" s="8"/>
      <c r="F56" s="20">
        <v>14</v>
      </c>
      <c r="G56" s="21" t="e">
        <f>#REF!*0.18+#REF!</f>
        <v>#REF!</v>
      </c>
      <c r="H56" s="21" t="e">
        <f t="shared" si="1"/>
        <v>#REF!</v>
      </c>
    </row>
    <row r="57" spans="1:8" ht="15" customHeight="1" x14ac:dyDescent="0.3">
      <c r="A57" s="15" t="s">
        <v>65</v>
      </c>
      <c r="B57" s="31" t="s">
        <v>185</v>
      </c>
      <c r="C57" s="8">
        <v>0</v>
      </c>
      <c r="D57" s="7" t="s">
        <v>46</v>
      </c>
      <c r="E57" s="8"/>
      <c r="F57" s="20">
        <v>0</v>
      </c>
      <c r="G57" s="21" t="e">
        <f>#REF!*0.18+#REF!</f>
        <v>#REF!</v>
      </c>
      <c r="H57" s="21" t="e">
        <f t="shared" si="1"/>
        <v>#REF!</v>
      </c>
    </row>
    <row r="58" spans="1:8" ht="15" customHeight="1" x14ac:dyDescent="0.3">
      <c r="A58" s="15" t="s">
        <v>66</v>
      </c>
      <c r="B58" s="31" t="s">
        <v>186</v>
      </c>
      <c r="C58" s="8">
        <v>4</v>
      </c>
      <c r="D58" s="7" t="s">
        <v>46</v>
      </c>
      <c r="E58" s="8"/>
      <c r="F58" s="20">
        <v>4</v>
      </c>
      <c r="G58" s="21" t="e">
        <f>#REF!*0.18+#REF!</f>
        <v>#REF!</v>
      </c>
      <c r="H58" s="21" t="e">
        <f t="shared" si="1"/>
        <v>#REF!</v>
      </c>
    </row>
    <row r="59" spans="1:8" ht="15" customHeight="1" x14ac:dyDescent="0.3">
      <c r="A59" s="15" t="s">
        <v>67</v>
      </c>
      <c r="B59" s="31" t="s">
        <v>187</v>
      </c>
      <c r="C59" s="8">
        <v>0</v>
      </c>
      <c r="D59" s="7" t="s">
        <v>46</v>
      </c>
      <c r="E59" s="8"/>
      <c r="F59" s="20">
        <v>0</v>
      </c>
      <c r="G59" s="21" t="e">
        <f>#REF!*0.18+#REF!</f>
        <v>#REF!</v>
      </c>
      <c r="H59" s="21" t="e">
        <f t="shared" si="1"/>
        <v>#REF!</v>
      </c>
    </row>
    <row r="60" spans="1:8" ht="15" customHeight="1" x14ac:dyDescent="0.3">
      <c r="A60" s="15" t="s">
        <v>68</v>
      </c>
      <c r="B60" s="33" t="s">
        <v>188</v>
      </c>
      <c r="C60" s="8">
        <v>20</v>
      </c>
      <c r="D60" s="7" t="s">
        <v>46</v>
      </c>
      <c r="E60" s="8"/>
      <c r="F60" s="20">
        <v>20</v>
      </c>
      <c r="G60" s="21" t="e">
        <f>#REF!*0.18+#REF!</f>
        <v>#REF!</v>
      </c>
      <c r="H60" s="21" t="e">
        <f t="shared" si="1"/>
        <v>#REF!</v>
      </c>
    </row>
    <row r="61" spans="1:8" ht="15" customHeight="1" x14ac:dyDescent="0.3">
      <c r="A61" s="15" t="s">
        <v>69</v>
      </c>
      <c r="B61" s="31" t="s">
        <v>189</v>
      </c>
      <c r="C61" s="8">
        <v>0</v>
      </c>
      <c r="D61" s="7" t="s">
        <v>46</v>
      </c>
      <c r="E61" s="8"/>
      <c r="F61" s="20">
        <v>0</v>
      </c>
      <c r="G61" s="21" t="e">
        <f>#REF!*0.18+#REF!</f>
        <v>#REF!</v>
      </c>
      <c r="H61" s="21" t="e">
        <f t="shared" si="1"/>
        <v>#REF!</v>
      </c>
    </row>
    <row r="62" spans="1:8" ht="15" customHeight="1" x14ac:dyDescent="0.3">
      <c r="A62" s="15" t="s">
        <v>70</v>
      </c>
      <c r="B62" s="34" t="s">
        <v>190</v>
      </c>
      <c r="C62" s="8">
        <v>14</v>
      </c>
      <c r="D62" s="7" t="s">
        <v>46</v>
      </c>
      <c r="E62" s="8"/>
      <c r="F62" s="20">
        <v>14</v>
      </c>
      <c r="G62" s="21" t="e">
        <f>#REF!*0.18+#REF!</f>
        <v>#REF!</v>
      </c>
      <c r="H62" s="21" t="e">
        <f t="shared" si="1"/>
        <v>#REF!</v>
      </c>
    </row>
    <row r="63" spans="1:8" ht="15" customHeight="1" x14ac:dyDescent="0.3">
      <c r="A63" s="15" t="s">
        <v>71</v>
      </c>
      <c r="B63" s="31" t="s">
        <v>191</v>
      </c>
      <c r="C63" s="8">
        <v>18</v>
      </c>
      <c r="D63" s="7" t="s">
        <v>46</v>
      </c>
      <c r="E63" s="8"/>
      <c r="F63" s="20">
        <v>18</v>
      </c>
      <c r="G63" s="21" t="e">
        <f>#REF!*0.18+#REF!</f>
        <v>#REF!</v>
      </c>
      <c r="H63" s="21" t="e">
        <f t="shared" si="1"/>
        <v>#REF!</v>
      </c>
    </row>
    <row r="64" spans="1:8" ht="15" customHeight="1" x14ac:dyDescent="0.3">
      <c r="A64" s="15" t="s">
        <v>72</v>
      </c>
      <c r="B64" s="31" t="s">
        <v>192</v>
      </c>
      <c r="C64" s="8">
        <v>162</v>
      </c>
      <c r="D64" s="7" t="s">
        <v>46</v>
      </c>
      <c r="E64" s="8"/>
      <c r="F64" s="20">
        <v>162</v>
      </c>
      <c r="G64" s="21" t="e">
        <f>#REF!*0.18+#REF!</f>
        <v>#REF!</v>
      </c>
      <c r="H64" s="21" t="e">
        <f t="shared" si="1"/>
        <v>#REF!</v>
      </c>
    </row>
    <row r="65" spans="1:8" ht="15" customHeight="1" x14ac:dyDescent="0.3">
      <c r="A65" s="15" t="s">
        <v>73</v>
      </c>
      <c r="B65" s="32" t="s">
        <v>193</v>
      </c>
      <c r="C65" s="8">
        <v>135</v>
      </c>
      <c r="D65" s="7" t="s">
        <v>46</v>
      </c>
      <c r="E65" s="8"/>
      <c r="F65" s="20">
        <v>135</v>
      </c>
      <c r="G65" s="21" t="e">
        <f>#REF!*0.18+#REF!</f>
        <v>#REF!</v>
      </c>
      <c r="H65" s="21" t="e">
        <f t="shared" si="1"/>
        <v>#REF!</v>
      </c>
    </row>
    <row r="66" spans="1:8" ht="15" customHeight="1" x14ac:dyDescent="0.3">
      <c r="A66" s="15" t="s">
        <v>74</v>
      </c>
      <c r="B66" s="34" t="s">
        <v>194</v>
      </c>
      <c r="C66" s="8">
        <v>129</v>
      </c>
      <c r="D66" s="7" t="s">
        <v>46</v>
      </c>
      <c r="E66" s="8"/>
      <c r="F66" s="20">
        <v>129</v>
      </c>
      <c r="G66" s="21" t="e">
        <f>#REF!*0.18+#REF!</f>
        <v>#REF!</v>
      </c>
      <c r="H66" s="21" t="e">
        <f t="shared" si="1"/>
        <v>#REF!</v>
      </c>
    </row>
    <row r="67" spans="1:8" ht="15" customHeight="1" x14ac:dyDescent="0.3">
      <c r="A67" s="15" t="s">
        <v>75</v>
      </c>
      <c r="B67" s="31" t="s">
        <v>195</v>
      </c>
      <c r="C67" s="8">
        <v>156</v>
      </c>
      <c r="D67" s="7" t="s">
        <v>46</v>
      </c>
      <c r="E67" s="8"/>
      <c r="F67" s="20">
        <v>156</v>
      </c>
      <c r="G67" s="21" t="e">
        <f>#REF!*0.18+#REF!</f>
        <v>#REF!</v>
      </c>
      <c r="H67" s="21" t="e">
        <f t="shared" si="1"/>
        <v>#REF!</v>
      </c>
    </row>
    <row r="68" spans="1:8" ht="15" customHeight="1" x14ac:dyDescent="0.3">
      <c r="A68" s="15" t="s">
        <v>76</v>
      </c>
      <c r="B68" s="31" t="s">
        <v>196</v>
      </c>
      <c r="C68" s="8">
        <v>106</v>
      </c>
      <c r="D68" s="7" t="s">
        <v>46</v>
      </c>
      <c r="E68" s="8"/>
      <c r="F68" s="20">
        <v>106</v>
      </c>
      <c r="G68" s="21" t="e">
        <f>#REF!*0.18+#REF!</f>
        <v>#REF!</v>
      </c>
      <c r="H68" s="21" t="e">
        <f t="shared" si="1"/>
        <v>#REF!</v>
      </c>
    </row>
    <row r="69" spans="1:8" ht="15" customHeight="1" x14ac:dyDescent="0.3">
      <c r="A69" s="15" t="s">
        <v>77</v>
      </c>
      <c r="B69" s="31" t="s">
        <v>197</v>
      </c>
      <c r="C69" s="8">
        <v>266</v>
      </c>
      <c r="D69" s="7" t="s">
        <v>46</v>
      </c>
      <c r="E69" s="8"/>
      <c r="F69" s="20">
        <v>266</v>
      </c>
      <c r="G69" s="21" t="e">
        <f>#REF!*0.18+#REF!</f>
        <v>#REF!</v>
      </c>
      <c r="H69" s="21" t="e">
        <f t="shared" ref="H69:H100" si="2">C69*G69</f>
        <v>#REF!</v>
      </c>
    </row>
    <row r="70" spans="1:8" ht="15" customHeight="1" x14ac:dyDescent="0.3">
      <c r="A70" s="15" t="s">
        <v>78</v>
      </c>
      <c r="B70" s="31" t="s">
        <v>198</v>
      </c>
      <c r="C70" s="8">
        <v>97</v>
      </c>
      <c r="D70" s="7" t="s">
        <v>46</v>
      </c>
      <c r="E70" s="8"/>
      <c r="F70" s="20">
        <v>97</v>
      </c>
      <c r="G70" s="21" t="e">
        <f>#REF!*0.18+#REF!</f>
        <v>#REF!</v>
      </c>
      <c r="H70" s="21" t="e">
        <f t="shared" si="2"/>
        <v>#REF!</v>
      </c>
    </row>
    <row r="71" spans="1:8" ht="15" customHeight="1" x14ac:dyDescent="0.3">
      <c r="A71" s="15" t="s">
        <v>79</v>
      </c>
      <c r="B71" s="31" t="s">
        <v>199</v>
      </c>
      <c r="C71" s="17">
        <v>0</v>
      </c>
      <c r="D71" s="7" t="s">
        <v>46</v>
      </c>
      <c r="E71" s="17"/>
      <c r="F71" s="20">
        <v>0</v>
      </c>
      <c r="G71" s="21" t="e">
        <f>#REF!*0.18+#REF!</f>
        <v>#REF!</v>
      </c>
      <c r="H71" s="21" t="e">
        <f t="shared" si="2"/>
        <v>#REF!</v>
      </c>
    </row>
    <row r="72" spans="1:8" ht="15" customHeight="1" x14ac:dyDescent="0.3">
      <c r="A72" s="15" t="s">
        <v>80</v>
      </c>
      <c r="B72" s="31" t="s">
        <v>200</v>
      </c>
      <c r="C72" s="8">
        <v>171</v>
      </c>
      <c r="D72" s="7" t="s">
        <v>46</v>
      </c>
      <c r="E72" s="8"/>
      <c r="F72" s="20">
        <v>171</v>
      </c>
      <c r="G72" s="21" t="e">
        <f>#REF!*0.18+#REF!</f>
        <v>#REF!</v>
      </c>
      <c r="H72" s="21" t="e">
        <f t="shared" si="2"/>
        <v>#REF!</v>
      </c>
    </row>
    <row r="73" spans="1:8" ht="15" customHeight="1" x14ac:dyDescent="0.3">
      <c r="A73" s="15" t="s">
        <v>81</v>
      </c>
      <c r="B73" s="31" t="s">
        <v>201</v>
      </c>
      <c r="C73" s="8">
        <v>9</v>
      </c>
      <c r="D73" s="7" t="s">
        <v>46</v>
      </c>
      <c r="E73" s="8"/>
      <c r="F73" s="20">
        <v>9</v>
      </c>
      <c r="G73" s="21" t="e">
        <f>#REF!*0.18+#REF!</f>
        <v>#REF!</v>
      </c>
      <c r="H73" s="21" t="e">
        <f t="shared" si="2"/>
        <v>#REF!</v>
      </c>
    </row>
    <row r="74" spans="1:8" ht="15" customHeight="1" x14ac:dyDescent="0.3">
      <c r="A74" s="15" t="s">
        <v>82</v>
      </c>
      <c r="B74" s="31" t="s">
        <v>202</v>
      </c>
      <c r="C74" s="16">
        <v>260</v>
      </c>
      <c r="D74" s="7" t="s">
        <v>46</v>
      </c>
      <c r="E74" s="8"/>
      <c r="F74" s="18">
        <v>260</v>
      </c>
      <c r="G74" s="19" t="e">
        <f>#REF!*0.18+#REF!</f>
        <v>#REF!</v>
      </c>
      <c r="H74" s="19" t="e">
        <f t="shared" si="2"/>
        <v>#REF!</v>
      </c>
    </row>
    <row r="75" spans="1:8" ht="15" customHeight="1" x14ac:dyDescent="0.3">
      <c r="A75" s="15" t="s">
        <v>83</v>
      </c>
      <c r="B75" s="31" t="s">
        <v>203</v>
      </c>
      <c r="C75" s="16">
        <v>108</v>
      </c>
      <c r="D75" s="7" t="s">
        <v>46</v>
      </c>
      <c r="E75" s="8"/>
      <c r="F75" s="18">
        <v>108</v>
      </c>
      <c r="G75" s="19" t="e">
        <f>#REF!*0.18+#REF!</f>
        <v>#REF!</v>
      </c>
      <c r="H75" s="19" t="e">
        <f t="shared" si="2"/>
        <v>#REF!</v>
      </c>
    </row>
    <row r="76" spans="1:8" ht="15" customHeight="1" x14ac:dyDescent="0.3">
      <c r="A76" s="15" t="s">
        <v>84</v>
      </c>
      <c r="B76" s="34" t="s">
        <v>204</v>
      </c>
      <c r="C76" s="16">
        <v>90</v>
      </c>
      <c r="D76" s="7" t="s">
        <v>46</v>
      </c>
      <c r="E76" s="8"/>
      <c r="F76" s="18">
        <v>13617</v>
      </c>
      <c r="G76" s="19" t="e">
        <f>#REF!*0.18+#REF!</f>
        <v>#REF!</v>
      </c>
      <c r="H76" s="19" t="e">
        <f t="shared" si="2"/>
        <v>#REF!</v>
      </c>
    </row>
    <row r="77" spans="1:8" ht="15" customHeight="1" x14ac:dyDescent="0.3">
      <c r="A77" s="15" t="s">
        <v>85</v>
      </c>
      <c r="B77" s="31" t="s">
        <v>205</v>
      </c>
      <c r="C77" s="16">
        <v>61</v>
      </c>
      <c r="D77" s="7" t="s">
        <v>46</v>
      </c>
      <c r="E77" s="8"/>
      <c r="F77" s="18">
        <v>61</v>
      </c>
      <c r="G77" s="19" t="e">
        <f>#REF!*0.18+#REF!</f>
        <v>#REF!</v>
      </c>
      <c r="H77" s="19" t="e">
        <f t="shared" si="2"/>
        <v>#REF!</v>
      </c>
    </row>
    <row r="78" spans="1:8" ht="15" customHeight="1" x14ac:dyDescent="0.3">
      <c r="A78" s="15" t="s">
        <v>86</v>
      </c>
      <c r="B78" s="31" t="s">
        <v>206</v>
      </c>
      <c r="C78" s="8">
        <v>24</v>
      </c>
      <c r="D78" s="7" t="s">
        <v>46</v>
      </c>
      <c r="E78" s="8"/>
      <c r="F78" s="20">
        <v>22</v>
      </c>
      <c r="G78" s="21">
        <v>5888</v>
      </c>
      <c r="H78" s="21">
        <f t="shared" si="2"/>
        <v>141312</v>
      </c>
    </row>
    <row r="79" spans="1:8" ht="15" customHeight="1" x14ac:dyDescent="0.3">
      <c r="A79" s="15" t="s">
        <v>87</v>
      </c>
      <c r="B79" s="31" t="s">
        <v>207</v>
      </c>
      <c r="C79" s="8">
        <v>0</v>
      </c>
      <c r="D79" s="7" t="s">
        <v>46</v>
      </c>
      <c r="E79" s="8"/>
      <c r="F79" s="20">
        <v>0</v>
      </c>
      <c r="G79" s="21" t="e">
        <f>#REF!*0.18+#REF!</f>
        <v>#REF!</v>
      </c>
      <c r="H79" s="21" t="e">
        <f t="shared" si="2"/>
        <v>#REF!</v>
      </c>
    </row>
    <row r="80" spans="1:8" ht="15" customHeight="1" x14ac:dyDescent="0.3">
      <c r="A80" s="15" t="s">
        <v>88</v>
      </c>
      <c r="B80" s="31" t="s">
        <v>208</v>
      </c>
      <c r="C80" s="8">
        <v>14</v>
      </c>
      <c r="D80" s="7" t="s">
        <v>46</v>
      </c>
      <c r="E80" s="8"/>
      <c r="F80" s="20">
        <v>14</v>
      </c>
      <c r="G80" s="21" t="e">
        <f>#REF!*0.18+#REF!</f>
        <v>#REF!</v>
      </c>
      <c r="H80" s="21" t="e">
        <f t="shared" si="2"/>
        <v>#REF!</v>
      </c>
    </row>
    <row r="81" spans="1:8" ht="15" customHeight="1" x14ac:dyDescent="0.3">
      <c r="A81" s="15" t="s">
        <v>89</v>
      </c>
      <c r="B81" s="31" t="s">
        <v>209</v>
      </c>
      <c r="C81" s="8">
        <v>0</v>
      </c>
      <c r="D81" s="7" t="s">
        <v>46</v>
      </c>
      <c r="E81" s="8"/>
      <c r="F81" s="20">
        <v>0</v>
      </c>
      <c r="G81" s="21" t="e">
        <f>#REF!*0.18+#REF!</f>
        <v>#REF!</v>
      </c>
      <c r="H81" s="21" t="e">
        <f t="shared" si="2"/>
        <v>#REF!</v>
      </c>
    </row>
    <row r="82" spans="1:8" ht="15" customHeight="1" x14ac:dyDescent="0.3">
      <c r="A82" s="15" t="s">
        <v>90</v>
      </c>
      <c r="B82" s="31" t="s">
        <v>210</v>
      </c>
      <c r="C82" s="8">
        <v>4</v>
      </c>
      <c r="D82" s="7" t="s">
        <v>46</v>
      </c>
      <c r="E82" s="8"/>
      <c r="F82" s="20">
        <v>4</v>
      </c>
      <c r="G82" s="21" t="e">
        <f>#REF!*0.18+#REF!</f>
        <v>#REF!</v>
      </c>
      <c r="H82" s="21" t="e">
        <f t="shared" si="2"/>
        <v>#REF!</v>
      </c>
    </row>
    <row r="83" spans="1:8" ht="15" customHeight="1" x14ac:dyDescent="0.3">
      <c r="A83" s="15" t="s">
        <v>91</v>
      </c>
      <c r="B83" s="31" t="s">
        <v>211</v>
      </c>
      <c r="C83" s="8">
        <v>0</v>
      </c>
      <c r="D83" s="7" t="s">
        <v>46</v>
      </c>
      <c r="E83" s="8"/>
      <c r="F83" s="20">
        <v>0</v>
      </c>
      <c r="G83" s="21" t="e">
        <f>#REF!*0.18+#REF!</f>
        <v>#REF!</v>
      </c>
      <c r="H83" s="21" t="e">
        <f t="shared" si="2"/>
        <v>#REF!</v>
      </c>
    </row>
    <row r="84" spans="1:8" ht="15" customHeight="1" x14ac:dyDescent="0.3">
      <c r="A84" s="15" t="s">
        <v>92</v>
      </c>
      <c r="B84" s="35" t="s">
        <v>212</v>
      </c>
      <c r="C84" s="8">
        <v>20</v>
      </c>
      <c r="D84" s="7" t="s">
        <v>46</v>
      </c>
      <c r="E84" s="8"/>
      <c r="F84" s="20">
        <v>20</v>
      </c>
      <c r="G84" s="21" t="e">
        <f>#REF!*0.18+#REF!</f>
        <v>#REF!</v>
      </c>
      <c r="H84" s="21" t="e">
        <f t="shared" si="2"/>
        <v>#REF!</v>
      </c>
    </row>
    <row r="85" spans="1:8" ht="15" customHeight="1" x14ac:dyDescent="0.3">
      <c r="A85" s="15" t="s">
        <v>93</v>
      </c>
      <c r="B85" s="31" t="s">
        <v>213</v>
      </c>
      <c r="C85" s="8">
        <v>0</v>
      </c>
      <c r="D85" s="7" t="s">
        <v>46</v>
      </c>
      <c r="E85" s="8"/>
      <c r="F85" s="20">
        <v>0</v>
      </c>
      <c r="G85" s="21" t="e">
        <f>#REF!*0.18+#REF!</f>
        <v>#REF!</v>
      </c>
      <c r="H85" s="21" t="e">
        <f t="shared" si="2"/>
        <v>#REF!</v>
      </c>
    </row>
    <row r="86" spans="1:8" ht="15" customHeight="1" x14ac:dyDescent="0.3">
      <c r="A86" s="15" t="s">
        <v>94</v>
      </c>
      <c r="B86" s="31" t="s">
        <v>214</v>
      </c>
      <c r="C86" s="8">
        <v>14</v>
      </c>
      <c r="D86" s="7" t="s">
        <v>46</v>
      </c>
      <c r="E86" s="8"/>
      <c r="F86" s="20">
        <v>14</v>
      </c>
      <c r="G86" s="21" t="e">
        <f>#REF!*0.18+#REF!</f>
        <v>#REF!</v>
      </c>
      <c r="H86" s="21" t="e">
        <f t="shared" si="2"/>
        <v>#REF!</v>
      </c>
    </row>
    <row r="87" spans="1:8" ht="15" customHeight="1" x14ac:dyDescent="0.3">
      <c r="A87" s="15" t="s">
        <v>95</v>
      </c>
      <c r="B87" s="31" t="s">
        <v>215</v>
      </c>
      <c r="C87" s="8">
        <v>18</v>
      </c>
      <c r="D87" s="7" t="s">
        <v>46</v>
      </c>
      <c r="E87" s="8"/>
      <c r="F87" s="20">
        <v>18</v>
      </c>
      <c r="G87" s="21" t="e">
        <f>#REF!*0.18+#REF!</f>
        <v>#REF!</v>
      </c>
      <c r="H87" s="21" t="e">
        <f t="shared" si="2"/>
        <v>#REF!</v>
      </c>
    </row>
    <row r="88" spans="1:8" ht="15" customHeight="1" x14ac:dyDescent="0.3">
      <c r="A88" s="15" t="s">
        <v>96</v>
      </c>
      <c r="B88" s="31" t="s">
        <v>216</v>
      </c>
      <c r="C88" s="8">
        <v>162</v>
      </c>
      <c r="D88" s="7" t="s">
        <v>46</v>
      </c>
      <c r="E88" s="8"/>
      <c r="F88" s="20">
        <v>162</v>
      </c>
      <c r="G88" s="21" t="e">
        <f>#REF!*0.18+#REF!</f>
        <v>#REF!</v>
      </c>
      <c r="H88" s="21" t="e">
        <f t="shared" si="2"/>
        <v>#REF!</v>
      </c>
    </row>
    <row r="89" spans="1:8" ht="15" customHeight="1" x14ac:dyDescent="0.3">
      <c r="A89" s="15" t="s">
        <v>97</v>
      </c>
      <c r="B89" s="31" t="s">
        <v>217</v>
      </c>
      <c r="C89" s="8">
        <v>135</v>
      </c>
      <c r="D89" s="7" t="s">
        <v>46</v>
      </c>
      <c r="E89" s="8"/>
      <c r="F89" s="20">
        <v>135</v>
      </c>
      <c r="G89" s="21" t="e">
        <f>#REF!*0.18+#REF!</f>
        <v>#REF!</v>
      </c>
      <c r="H89" s="21" t="e">
        <f t="shared" si="2"/>
        <v>#REF!</v>
      </c>
    </row>
    <row r="90" spans="1:8" ht="15" customHeight="1" x14ac:dyDescent="0.3">
      <c r="A90" s="15" t="s">
        <v>98</v>
      </c>
      <c r="B90" s="31" t="s">
        <v>218</v>
      </c>
      <c r="C90" s="8">
        <v>129</v>
      </c>
      <c r="D90" s="7" t="s">
        <v>46</v>
      </c>
      <c r="E90" s="8"/>
      <c r="F90" s="20">
        <v>129</v>
      </c>
      <c r="G90" s="21" t="e">
        <f>#REF!*0.18+#REF!</f>
        <v>#REF!</v>
      </c>
      <c r="H90" s="21" t="e">
        <f t="shared" si="2"/>
        <v>#REF!</v>
      </c>
    </row>
    <row r="91" spans="1:8" ht="15" customHeight="1" x14ac:dyDescent="0.3">
      <c r="A91" s="15" t="s">
        <v>99</v>
      </c>
      <c r="B91" s="31" t="s">
        <v>219</v>
      </c>
      <c r="C91" s="8">
        <v>156</v>
      </c>
      <c r="D91" s="7" t="s">
        <v>46</v>
      </c>
      <c r="E91" s="8"/>
      <c r="F91" s="20">
        <v>156</v>
      </c>
      <c r="G91" s="21" t="e">
        <f>#REF!*0.18+#REF!</f>
        <v>#REF!</v>
      </c>
      <c r="H91" s="21" t="e">
        <f t="shared" si="2"/>
        <v>#REF!</v>
      </c>
    </row>
    <row r="92" spans="1:8" ht="15" customHeight="1" x14ac:dyDescent="0.3">
      <c r="A92" s="15" t="s">
        <v>100</v>
      </c>
      <c r="B92" s="35" t="s">
        <v>220</v>
      </c>
      <c r="C92" s="8">
        <v>106</v>
      </c>
      <c r="D92" s="7" t="s">
        <v>46</v>
      </c>
      <c r="E92" s="8"/>
      <c r="F92" s="20">
        <v>106</v>
      </c>
      <c r="G92" s="21" t="e">
        <f>#REF!*0.18+#REF!</f>
        <v>#REF!</v>
      </c>
      <c r="H92" s="21" t="e">
        <f t="shared" si="2"/>
        <v>#REF!</v>
      </c>
    </row>
    <row r="93" spans="1:8" ht="15" customHeight="1" x14ac:dyDescent="0.3">
      <c r="A93" s="15" t="s">
        <v>101</v>
      </c>
      <c r="B93" s="31" t="s">
        <v>221</v>
      </c>
      <c r="C93" s="8">
        <v>266</v>
      </c>
      <c r="D93" s="7" t="s">
        <v>46</v>
      </c>
      <c r="E93" s="8"/>
      <c r="F93" s="20">
        <v>266</v>
      </c>
      <c r="G93" s="21" t="e">
        <f>#REF!*0.18+#REF!</f>
        <v>#REF!</v>
      </c>
      <c r="H93" s="21" t="e">
        <f t="shared" si="2"/>
        <v>#REF!</v>
      </c>
    </row>
    <row r="94" spans="1:8" ht="15" customHeight="1" x14ac:dyDescent="0.3">
      <c r="A94" s="15" t="s">
        <v>102</v>
      </c>
      <c r="B94" s="31" t="s">
        <v>222</v>
      </c>
      <c r="C94" s="8">
        <v>97</v>
      </c>
      <c r="D94" s="7" t="s">
        <v>46</v>
      </c>
      <c r="E94" s="8"/>
      <c r="F94" s="20">
        <v>97</v>
      </c>
      <c r="G94" s="21" t="e">
        <f>#REF!*0.18+#REF!</f>
        <v>#REF!</v>
      </c>
      <c r="H94" s="21" t="e">
        <f t="shared" si="2"/>
        <v>#REF!</v>
      </c>
    </row>
    <row r="95" spans="1:8" ht="15" customHeight="1" x14ac:dyDescent="0.3">
      <c r="A95" s="15" t="s">
        <v>103</v>
      </c>
      <c r="B95" s="31" t="s">
        <v>223</v>
      </c>
      <c r="C95" s="17">
        <v>0</v>
      </c>
      <c r="D95" s="7" t="s">
        <v>46</v>
      </c>
      <c r="E95" s="17"/>
      <c r="F95" s="20">
        <v>0</v>
      </c>
      <c r="G95" s="21" t="e">
        <f>#REF!*0.18+#REF!</f>
        <v>#REF!</v>
      </c>
      <c r="H95" s="21" t="e">
        <f t="shared" si="2"/>
        <v>#REF!</v>
      </c>
    </row>
    <row r="96" spans="1:8" ht="15" customHeight="1" x14ac:dyDescent="0.3">
      <c r="A96" s="15" t="s">
        <v>104</v>
      </c>
      <c r="B96" s="31" t="s">
        <v>224</v>
      </c>
      <c r="C96" s="8">
        <v>171</v>
      </c>
      <c r="D96" s="7" t="s">
        <v>46</v>
      </c>
      <c r="E96" s="8"/>
      <c r="F96" s="20">
        <v>171</v>
      </c>
      <c r="G96" s="21" t="e">
        <f>#REF!*0.18+#REF!</f>
        <v>#REF!</v>
      </c>
      <c r="H96" s="21" t="e">
        <f t="shared" si="2"/>
        <v>#REF!</v>
      </c>
    </row>
    <row r="97" spans="1:8" ht="15" customHeight="1" x14ac:dyDescent="0.3">
      <c r="A97" s="15" t="s">
        <v>105</v>
      </c>
      <c r="B97" s="31" t="s">
        <v>225</v>
      </c>
      <c r="C97" s="8">
        <v>9</v>
      </c>
      <c r="D97" s="7" t="s">
        <v>46</v>
      </c>
      <c r="E97" s="8"/>
      <c r="F97" s="20">
        <v>9</v>
      </c>
      <c r="G97" s="21" t="e">
        <f>#REF!*0.18+#REF!</f>
        <v>#REF!</v>
      </c>
      <c r="H97" s="21" t="e">
        <f t="shared" si="2"/>
        <v>#REF!</v>
      </c>
    </row>
    <row r="98" spans="1:8" ht="15" customHeight="1" x14ac:dyDescent="0.3">
      <c r="A98" s="15" t="s">
        <v>106</v>
      </c>
      <c r="B98" s="31" t="s">
        <v>226</v>
      </c>
      <c r="C98" s="16">
        <v>260</v>
      </c>
      <c r="D98" s="7" t="s">
        <v>46</v>
      </c>
      <c r="E98" s="8"/>
      <c r="F98" s="18">
        <v>260</v>
      </c>
      <c r="G98" s="19" t="e">
        <f>#REF!*0.18+#REF!</f>
        <v>#REF!</v>
      </c>
      <c r="H98" s="19" t="e">
        <f t="shared" si="2"/>
        <v>#REF!</v>
      </c>
    </row>
    <row r="99" spans="1:8" ht="15" customHeight="1" x14ac:dyDescent="0.3">
      <c r="A99" s="15" t="s">
        <v>107</v>
      </c>
      <c r="B99" s="31" t="s">
        <v>227</v>
      </c>
      <c r="C99" s="16">
        <v>108</v>
      </c>
      <c r="D99" s="7" t="s">
        <v>46</v>
      </c>
      <c r="E99" s="8"/>
      <c r="F99" s="18">
        <v>108</v>
      </c>
      <c r="G99" s="19" t="e">
        <f>#REF!*0.18+#REF!</f>
        <v>#REF!</v>
      </c>
      <c r="H99" s="19" t="e">
        <f t="shared" si="2"/>
        <v>#REF!</v>
      </c>
    </row>
    <row r="100" spans="1:8" ht="15" customHeight="1" x14ac:dyDescent="0.3">
      <c r="A100" s="15" t="s">
        <v>108</v>
      </c>
      <c r="B100" s="31" t="s">
        <v>228</v>
      </c>
      <c r="C100" s="16">
        <v>90</v>
      </c>
      <c r="D100" s="7" t="s">
        <v>46</v>
      </c>
      <c r="E100" s="8"/>
      <c r="F100" s="18">
        <v>13617</v>
      </c>
      <c r="G100" s="19" t="e">
        <f>#REF!*0.18+#REF!</f>
        <v>#REF!</v>
      </c>
      <c r="H100" s="19" t="e">
        <f t="shared" si="2"/>
        <v>#REF!</v>
      </c>
    </row>
    <row r="101" spans="1:8" ht="15" customHeight="1" x14ac:dyDescent="0.3">
      <c r="A101" s="15" t="s">
        <v>109</v>
      </c>
      <c r="B101" s="31" t="s">
        <v>229</v>
      </c>
      <c r="C101" s="16">
        <v>61</v>
      </c>
      <c r="D101" s="7" t="s">
        <v>46</v>
      </c>
      <c r="E101" s="8"/>
      <c r="F101" s="18">
        <v>61</v>
      </c>
      <c r="G101" s="19" t="e">
        <f>#REF!*0.18+#REF!</f>
        <v>#REF!</v>
      </c>
      <c r="H101" s="19" t="e">
        <f t="shared" ref="H101:H125" si="3">C101*G101</f>
        <v>#REF!</v>
      </c>
    </row>
    <row r="102" spans="1:8" ht="15" customHeight="1" x14ac:dyDescent="0.3">
      <c r="A102" s="15" t="s">
        <v>110</v>
      </c>
      <c r="B102" s="31" t="s">
        <v>230</v>
      </c>
      <c r="C102" s="8">
        <v>24</v>
      </c>
      <c r="D102" s="7" t="s">
        <v>46</v>
      </c>
      <c r="E102" s="8"/>
      <c r="F102" s="20">
        <v>22</v>
      </c>
      <c r="G102" s="21">
        <v>5888</v>
      </c>
      <c r="H102" s="21">
        <f t="shared" si="3"/>
        <v>141312</v>
      </c>
    </row>
    <row r="103" spans="1:8" ht="15" customHeight="1" x14ac:dyDescent="0.3">
      <c r="A103" s="15" t="s">
        <v>111</v>
      </c>
      <c r="B103" s="31" t="s">
        <v>231</v>
      </c>
      <c r="C103" s="8">
        <v>0</v>
      </c>
      <c r="D103" s="7" t="s">
        <v>46</v>
      </c>
      <c r="E103" s="8"/>
      <c r="F103" s="20">
        <v>0</v>
      </c>
      <c r="G103" s="21" t="e">
        <f>#REF!*0.18+#REF!</f>
        <v>#REF!</v>
      </c>
      <c r="H103" s="21" t="e">
        <f t="shared" si="3"/>
        <v>#REF!</v>
      </c>
    </row>
    <row r="104" spans="1:8" ht="15" customHeight="1" x14ac:dyDescent="0.3">
      <c r="A104" s="15" t="s">
        <v>112</v>
      </c>
      <c r="B104" s="33" t="s">
        <v>232</v>
      </c>
      <c r="C104" s="8">
        <v>14</v>
      </c>
      <c r="D104" s="7" t="s">
        <v>46</v>
      </c>
      <c r="E104" s="8"/>
      <c r="F104" s="20">
        <v>14</v>
      </c>
      <c r="G104" s="21" t="e">
        <f>#REF!*0.18+#REF!</f>
        <v>#REF!</v>
      </c>
      <c r="H104" s="21" t="e">
        <f t="shared" si="3"/>
        <v>#REF!</v>
      </c>
    </row>
    <row r="105" spans="1:8" ht="15" customHeight="1" x14ac:dyDescent="0.3">
      <c r="A105" s="15" t="s">
        <v>113</v>
      </c>
      <c r="B105" s="34" t="s">
        <v>233</v>
      </c>
      <c r="C105" s="8">
        <v>0</v>
      </c>
      <c r="D105" s="7" t="s">
        <v>46</v>
      </c>
      <c r="E105" s="8"/>
      <c r="F105" s="20">
        <v>0</v>
      </c>
      <c r="G105" s="21" t="e">
        <f>#REF!*0.18+#REF!</f>
        <v>#REF!</v>
      </c>
      <c r="H105" s="21" t="e">
        <f t="shared" si="3"/>
        <v>#REF!</v>
      </c>
    </row>
    <row r="106" spans="1:8" ht="15" customHeight="1" x14ac:dyDescent="0.3">
      <c r="A106" s="15" t="s">
        <v>114</v>
      </c>
      <c r="B106" s="31" t="s">
        <v>234</v>
      </c>
      <c r="C106" s="8">
        <v>4</v>
      </c>
      <c r="D106" s="7" t="s">
        <v>46</v>
      </c>
      <c r="E106" s="8"/>
      <c r="F106" s="20">
        <v>4</v>
      </c>
      <c r="G106" s="21" t="e">
        <f>#REF!*0.18+#REF!</f>
        <v>#REF!</v>
      </c>
      <c r="H106" s="21" t="e">
        <f t="shared" si="3"/>
        <v>#REF!</v>
      </c>
    </row>
    <row r="107" spans="1:8" ht="15" customHeight="1" x14ac:dyDescent="0.3">
      <c r="A107" s="15" t="s">
        <v>115</v>
      </c>
      <c r="B107" s="31" t="s">
        <v>235</v>
      </c>
      <c r="C107" s="8">
        <v>0</v>
      </c>
      <c r="D107" s="7" t="s">
        <v>46</v>
      </c>
      <c r="E107" s="8"/>
      <c r="F107" s="20">
        <v>0</v>
      </c>
      <c r="G107" s="21" t="e">
        <f>#REF!*0.18+#REF!</f>
        <v>#REF!</v>
      </c>
      <c r="H107" s="21" t="e">
        <f t="shared" si="3"/>
        <v>#REF!</v>
      </c>
    </row>
    <row r="108" spans="1:8" ht="15" customHeight="1" x14ac:dyDescent="0.3">
      <c r="A108" s="15" t="s">
        <v>116</v>
      </c>
      <c r="B108" s="31" t="s">
        <v>236</v>
      </c>
      <c r="C108" s="8">
        <v>20</v>
      </c>
      <c r="D108" s="7" t="s">
        <v>46</v>
      </c>
      <c r="E108" s="8"/>
      <c r="F108" s="20">
        <v>20</v>
      </c>
      <c r="G108" s="21" t="e">
        <f>#REF!*0.18+#REF!</f>
        <v>#REF!</v>
      </c>
      <c r="H108" s="21" t="e">
        <f t="shared" si="3"/>
        <v>#REF!</v>
      </c>
    </row>
    <row r="109" spans="1:8" ht="15" customHeight="1" x14ac:dyDescent="0.3">
      <c r="A109" s="15" t="s">
        <v>117</v>
      </c>
      <c r="B109" s="24"/>
      <c r="C109" s="8">
        <v>0</v>
      </c>
      <c r="D109" s="7" t="s">
        <v>46</v>
      </c>
      <c r="E109" s="8"/>
      <c r="F109" s="20">
        <v>0</v>
      </c>
      <c r="G109" s="21" t="e">
        <f>#REF!*0.18+#REF!</f>
        <v>#REF!</v>
      </c>
      <c r="H109" s="21" t="e">
        <f t="shared" si="3"/>
        <v>#REF!</v>
      </c>
    </row>
    <row r="110" spans="1:8" ht="15" customHeight="1" x14ac:dyDescent="0.3">
      <c r="A110" s="15" t="s">
        <v>118</v>
      </c>
      <c r="B110" s="24"/>
      <c r="C110" s="8">
        <v>14</v>
      </c>
      <c r="D110" s="7" t="s">
        <v>46</v>
      </c>
      <c r="E110" s="8"/>
      <c r="F110" s="20">
        <v>14</v>
      </c>
      <c r="G110" s="21" t="e">
        <f>#REF!*0.18+#REF!</f>
        <v>#REF!</v>
      </c>
      <c r="H110" s="21" t="e">
        <f t="shared" si="3"/>
        <v>#REF!</v>
      </c>
    </row>
    <row r="111" spans="1:8" ht="15" customHeight="1" x14ac:dyDescent="0.3">
      <c r="A111" s="15" t="s">
        <v>119</v>
      </c>
      <c r="B111" s="24"/>
      <c r="C111" s="8">
        <v>18</v>
      </c>
      <c r="D111" s="7" t="s">
        <v>46</v>
      </c>
      <c r="E111" s="8"/>
      <c r="F111" s="20">
        <v>18</v>
      </c>
      <c r="G111" s="21" t="e">
        <f>#REF!*0.18+#REF!</f>
        <v>#REF!</v>
      </c>
      <c r="H111" s="21" t="e">
        <f t="shared" si="3"/>
        <v>#REF!</v>
      </c>
    </row>
    <row r="112" spans="1:8" ht="15" customHeight="1" x14ac:dyDescent="0.3">
      <c r="A112" s="15" t="s">
        <v>120</v>
      </c>
      <c r="B112" s="25"/>
      <c r="C112" s="8">
        <v>162</v>
      </c>
      <c r="D112" s="7" t="s">
        <v>46</v>
      </c>
      <c r="E112" s="8"/>
      <c r="F112" s="20">
        <v>162</v>
      </c>
      <c r="G112" s="21" t="e">
        <f>#REF!*0.18+#REF!</f>
        <v>#REF!</v>
      </c>
      <c r="H112" s="21" t="e">
        <f t="shared" si="3"/>
        <v>#REF!</v>
      </c>
    </row>
    <row r="113" spans="1:8" ht="15" customHeight="1" x14ac:dyDescent="0.3">
      <c r="A113" s="15" t="s">
        <v>121</v>
      </c>
      <c r="B113" s="25"/>
      <c r="C113" s="8">
        <v>135</v>
      </c>
      <c r="D113" s="7" t="s">
        <v>46</v>
      </c>
      <c r="E113" s="8"/>
      <c r="F113" s="20">
        <v>135</v>
      </c>
      <c r="G113" s="21" t="e">
        <f>#REF!*0.18+#REF!</f>
        <v>#REF!</v>
      </c>
      <c r="H113" s="21" t="e">
        <f t="shared" si="3"/>
        <v>#REF!</v>
      </c>
    </row>
    <row r="114" spans="1:8" ht="15" customHeight="1" x14ac:dyDescent="0.3">
      <c r="A114" s="15" t="s">
        <v>122</v>
      </c>
      <c r="B114" s="25"/>
      <c r="C114" s="8">
        <v>129</v>
      </c>
      <c r="D114" s="7" t="s">
        <v>46</v>
      </c>
      <c r="E114" s="8"/>
      <c r="F114" s="20">
        <v>129</v>
      </c>
      <c r="G114" s="21" t="e">
        <f>#REF!*0.18+#REF!</f>
        <v>#REF!</v>
      </c>
      <c r="H114" s="21" t="e">
        <f t="shared" si="3"/>
        <v>#REF!</v>
      </c>
    </row>
    <row r="115" spans="1:8" ht="15" customHeight="1" x14ac:dyDescent="0.3">
      <c r="A115" s="15" t="s">
        <v>123</v>
      </c>
      <c r="B115" s="25"/>
      <c r="C115" s="8">
        <v>156</v>
      </c>
      <c r="D115" s="7" t="s">
        <v>46</v>
      </c>
      <c r="E115" s="8"/>
      <c r="F115" s="20">
        <v>156</v>
      </c>
      <c r="G115" s="21" t="e">
        <f>#REF!*0.18+#REF!</f>
        <v>#REF!</v>
      </c>
      <c r="H115" s="21" t="e">
        <f t="shared" si="3"/>
        <v>#REF!</v>
      </c>
    </row>
    <row r="116" spans="1:8" ht="15" customHeight="1" x14ac:dyDescent="0.3">
      <c r="A116" s="15" t="s">
        <v>124</v>
      </c>
      <c r="B116" s="25"/>
      <c r="C116" s="8">
        <v>106</v>
      </c>
      <c r="D116" s="7" t="s">
        <v>46</v>
      </c>
      <c r="E116" s="8"/>
      <c r="F116" s="20">
        <v>106</v>
      </c>
      <c r="G116" s="21" t="e">
        <f>#REF!*0.18+#REF!</f>
        <v>#REF!</v>
      </c>
      <c r="H116" s="21" t="e">
        <f t="shared" si="3"/>
        <v>#REF!</v>
      </c>
    </row>
    <row r="117" spans="1:8" ht="15" customHeight="1" x14ac:dyDescent="0.3">
      <c r="A117" s="15" t="s">
        <v>125</v>
      </c>
      <c r="B117" s="25"/>
      <c r="C117" s="8">
        <v>266</v>
      </c>
      <c r="D117" s="7" t="s">
        <v>46</v>
      </c>
      <c r="E117" s="8"/>
      <c r="F117" s="20">
        <v>266</v>
      </c>
      <c r="G117" s="21" t="e">
        <f>#REF!*0.18+#REF!</f>
        <v>#REF!</v>
      </c>
      <c r="H117" s="21" t="e">
        <f t="shared" si="3"/>
        <v>#REF!</v>
      </c>
    </row>
    <row r="118" spans="1:8" ht="15" customHeight="1" x14ac:dyDescent="0.3">
      <c r="A118" s="15" t="s">
        <v>126</v>
      </c>
      <c r="B118" s="25"/>
      <c r="C118" s="8">
        <v>97</v>
      </c>
      <c r="D118" s="7" t="s">
        <v>46</v>
      </c>
      <c r="E118" s="8"/>
      <c r="F118" s="20">
        <v>97</v>
      </c>
      <c r="G118" s="21" t="e">
        <f>#REF!*0.18+#REF!</f>
        <v>#REF!</v>
      </c>
      <c r="H118" s="21" t="e">
        <f t="shared" si="3"/>
        <v>#REF!</v>
      </c>
    </row>
    <row r="119" spans="1:8" ht="15" customHeight="1" x14ac:dyDescent="0.3">
      <c r="A119" s="15" t="s">
        <v>127</v>
      </c>
      <c r="B119" s="25"/>
      <c r="C119" s="17">
        <v>0</v>
      </c>
      <c r="D119" s="7" t="s">
        <v>46</v>
      </c>
      <c r="E119" s="17"/>
      <c r="F119" s="20">
        <v>0</v>
      </c>
      <c r="G119" s="21" t="e">
        <f>#REF!*0.18+#REF!</f>
        <v>#REF!</v>
      </c>
      <c r="H119" s="21" t="e">
        <f t="shared" si="3"/>
        <v>#REF!</v>
      </c>
    </row>
    <row r="120" spans="1:8" ht="15" customHeight="1" x14ac:dyDescent="0.3">
      <c r="A120" s="15" t="s">
        <v>128</v>
      </c>
      <c r="B120" s="26"/>
      <c r="C120" s="8">
        <v>171</v>
      </c>
      <c r="D120" s="7" t="s">
        <v>46</v>
      </c>
      <c r="E120" s="8"/>
      <c r="F120" s="20">
        <v>171</v>
      </c>
      <c r="G120" s="21" t="e">
        <f>#REF!*0.18+#REF!</f>
        <v>#REF!</v>
      </c>
      <c r="H120" s="21" t="e">
        <f t="shared" si="3"/>
        <v>#REF!</v>
      </c>
    </row>
    <row r="121" spans="1:8" ht="15" customHeight="1" x14ac:dyDescent="0.3">
      <c r="A121" s="15" t="s">
        <v>129</v>
      </c>
      <c r="B121" s="26"/>
      <c r="C121" s="8">
        <v>9</v>
      </c>
      <c r="D121" s="7" t="s">
        <v>46</v>
      </c>
      <c r="E121" s="8"/>
      <c r="F121" s="20">
        <v>9</v>
      </c>
      <c r="G121" s="21" t="e">
        <f>#REF!*0.18+#REF!</f>
        <v>#REF!</v>
      </c>
      <c r="H121" s="21" t="e">
        <f t="shared" si="3"/>
        <v>#REF!</v>
      </c>
    </row>
    <row r="122" spans="1:8" ht="15" customHeight="1" x14ac:dyDescent="0.3">
      <c r="A122" s="15" t="s">
        <v>130</v>
      </c>
      <c r="B122" s="27"/>
      <c r="C122" s="16">
        <v>260</v>
      </c>
      <c r="D122" s="7" t="s">
        <v>46</v>
      </c>
      <c r="E122" s="8"/>
      <c r="F122" s="18">
        <v>260</v>
      </c>
      <c r="G122" s="19" t="e">
        <f>#REF!*0.18+#REF!</f>
        <v>#REF!</v>
      </c>
      <c r="H122" s="19" t="e">
        <f t="shared" si="3"/>
        <v>#REF!</v>
      </c>
    </row>
    <row r="123" spans="1:8" ht="15" customHeight="1" x14ac:dyDescent="0.3">
      <c r="A123" s="15" t="s">
        <v>131</v>
      </c>
      <c r="B123" s="27"/>
      <c r="C123" s="16">
        <v>108</v>
      </c>
      <c r="D123" s="7" t="s">
        <v>46</v>
      </c>
      <c r="E123" s="8"/>
      <c r="F123" s="18">
        <v>108</v>
      </c>
      <c r="G123" s="19" t="e">
        <f>#REF!*0.18+#REF!</f>
        <v>#REF!</v>
      </c>
      <c r="H123" s="19" t="e">
        <f t="shared" si="3"/>
        <v>#REF!</v>
      </c>
    </row>
    <row r="124" spans="1:8" ht="15" customHeight="1" x14ac:dyDescent="0.3">
      <c r="A124" s="15" t="s">
        <v>132</v>
      </c>
      <c r="B124" s="28"/>
      <c r="C124" s="16">
        <v>90</v>
      </c>
      <c r="D124" s="7" t="s">
        <v>46</v>
      </c>
      <c r="E124" s="8"/>
      <c r="F124" s="18">
        <v>13617</v>
      </c>
      <c r="G124" s="19" t="e">
        <f>#REF!*0.18+#REF!</f>
        <v>#REF!</v>
      </c>
      <c r="H124" s="19" t="e">
        <f t="shared" si="3"/>
        <v>#REF!</v>
      </c>
    </row>
    <row r="125" spans="1:8" ht="16.5" x14ac:dyDescent="0.3">
      <c r="A125" s="15" t="s">
        <v>133</v>
      </c>
      <c r="B125" s="28"/>
      <c r="C125" s="16">
        <v>61</v>
      </c>
      <c r="D125" s="7" t="s">
        <v>46</v>
      </c>
      <c r="E125" s="8"/>
      <c r="F125" s="18">
        <v>61</v>
      </c>
      <c r="G125" s="19" t="e">
        <f>#REF!*0.18+#REF!</f>
        <v>#REF!</v>
      </c>
      <c r="H125" s="19" t="e">
        <f t="shared" si="3"/>
        <v>#REF!</v>
      </c>
    </row>
    <row r="126" spans="1:8" ht="15" customHeight="1" x14ac:dyDescent="0.25">
      <c r="A126" s="196"/>
      <c r="B126" s="201"/>
      <c r="C126" s="198"/>
      <c r="D126" s="12"/>
      <c r="E126" s="10"/>
      <c r="F126" s="199"/>
      <c r="G126" s="200"/>
      <c r="H126" s="200"/>
    </row>
    <row r="127" spans="1:8" ht="15" customHeight="1" x14ac:dyDescent="0.25">
      <c r="A127" s="196"/>
      <c r="B127" s="201"/>
      <c r="C127" s="198"/>
      <c r="D127" s="9"/>
      <c r="E127" s="10"/>
      <c r="F127" s="199"/>
      <c r="G127" s="200"/>
      <c r="H127" s="200"/>
    </row>
    <row r="128" spans="1:8" ht="15" customHeight="1" x14ac:dyDescent="0.25">
      <c r="A128" s="196"/>
      <c r="B128" s="197"/>
      <c r="C128" s="198"/>
      <c r="D128" s="9"/>
      <c r="E128" s="10"/>
      <c r="F128" s="199"/>
      <c r="G128" s="200"/>
      <c r="H128" s="200"/>
    </row>
    <row r="129" spans="1:8" ht="15" customHeight="1" x14ac:dyDescent="0.25">
      <c r="A129" s="196"/>
      <c r="B129" s="197"/>
      <c r="C129" s="198"/>
      <c r="D129" s="9"/>
      <c r="E129" s="10"/>
      <c r="F129" s="199"/>
      <c r="G129" s="200"/>
      <c r="H129" s="200"/>
    </row>
    <row r="130" spans="1:8" ht="15" customHeight="1" x14ac:dyDescent="0.25">
      <c r="A130" s="196"/>
      <c r="B130" s="197"/>
      <c r="C130" s="198"/>
      <c r="D130" s="9"/>
      <c r="E130" s="10"/>
      <c r="F130" s="199"/>
      <c r="G130" s="200"/>
      <c r="H130" s="200"/>
    </row>
    <row r="131" spans="1:8" ht="15" customHeight="1" x14ac:dyDescent="0.25">
      <c r="A131" s="196"/>
      <c r="B131" s="197"/>
      <c r="C131" s="198"/>
      <c r="D131" s="9"/>
      <c r="E131" s="10"/>
      <c r="F131" s="199"/>
      <c r="G131" s="200"/>
      <c r="H131" s="200"/>
    </row>
    <row r="132" spans="1:8" ht="15" customHeight="1" x14ac:dyDescent="0.25">
      <c r="A132" s="196"/>
      <c r="B132" s="197"/>
      <c r="C132" s="198"/>
      <c r="D132" s="9"/>
      <c r="E132" s="10"/>
      <c r="F132" s="199"/>
      <c r="G132" s="200"/>
      <c r="H132" s="200"/>
    </row>
    <row r="133" spans="1:8" ht="15" customHeight="1" x14ac:dyDescent="0.25">
      <c r="A133" s="196"/>
      <c r="B133" s="197"/>
      <c r="C133" s="198"/>
      <c r="D133" s="9"/>
      <c r="E133" s="10"/>
      <c r="F133" s="199"/>
      <c r="G133" s="200"/>
      <c r="H133" s="200"/>
    </row>
    <row r="134" spans="1:8" ht="15" customHeight="1" x14ac:dyDescent="0.25">
      <c r="A134" s="196"/>
      <c r="B134" s="197"/>
      <c r="C134" s="198"/>
      <c r="D134" s="9"/>
      <c r="E134" s="10"/>
      <c r="F134" s="199"/>
      <c r="G134" s="200"/>
      <c r="H134" s="200"/>
    </row>
    <row r="135" spans="1:8" ht="15" customHeight="1" x14ac:dyDescent="0.25">
      <c r="A135" s="196"/>
      <c r="B135" s="197"/>
      <c r="C135" s="198"/>
      <c r="D135" s="9"/>
      <c r="E135" s="10"/>
      <c r="F135" s="199"/>
      <c r="G135" s="200"/>
      <c r="H135" s="200"/>
    </row>
    <row r="136" spans="1:8" ht="15" customHeight="1" x14ac:dyDescent="0.25">
      <c r="A136" s="196"/>
      <c r="B136" s="197"/>
      <c r="C136" s="198"/>
      <c r="D136" s="9"/>
      <c r="E136" s="10"/>
      <c r="F136" s="199"/>
      <c r="G136" s="200"/>
      <c r="H136" s="200"/>
    </row>
    <row r="137" spans="1:8" ht="15" customHeight="1" x14ac:dyDescent="0.25">
      <c r="A137" s="196"/>
      <c r="B137" s="197"/>
      <c r="C137" s="198"/>
      <c r="D137" s="9"/>
      <c r="E137" s="10"/>
      <c r="F137" s="199"/>
      <c r="G137" s="200"/>
      <c r="H137" s="200"/>
    </row>
    <row r="138" spans="1:8" ht="15" customHeight="1" x14ac:dyDescent="0.25">
      <c r="A138" s="196"/>
      <c r="B138" s="197"/>
      <c r="C138" s="198"/>
      <c r="D138" s="9"/>
      <c r="E138" s="10"/>
      <c r="F138" s="199"/>
      <c r="G138" s="200"/>
      <c r="H138" s="200"/>
    </row>
    <row r="139" spans="1:8" ht="15" customHeight="1" x14ac:dyDescent="0.25">
      <c r="A139" s="196"/>
      <c r="B139" s="197"/>
      <c r="C139" s="198"/>
      <c r="D139" s="9"/>
      <c r="E139" s="10"/>
      <c r="F139" s="199"/>
      <c r="G139" s="200"/>
      <c r="H139" s="200"/>
    </row>
    <row r="140" spans="1:8" ht="15" customHeight="1" x14ac:dyDescent="0.25">
      <c r="A140" s="196"/>
      <c r="B140" s="197"/>
      <c r="C140" s="198"/>
      <c r="D140" s="9"/>
      <c r="E140" s="10"/>
      <c r="F140" s="199"/>
      <c r="G140" s="200"/>
      <c r="H140" s="200"/>
    </row>
    <row r="141" spans="1:8" ht="15" customHeight="1" x14ac:dyDescent="0.25">
      <c r="A141" s="196"/>
      <c r="B141" s="197"/>
      <c r="C141" s="198"/>
      <c r="D141" s="9"/>
      <c r="E141" s="10"/>
      <c r="F141" s="199"/>
      <c r="G141" s="200"/>
      <c r="H141" s="200"/>
    </row>
    <row r="142" spans="1:8" ht="15" customHeight="1" x14ac:dyDescent="0.25">
      <c r="A142" s="196"/>
      <c r="B142" s="197"/>
      <c r="C142" s="198"/>
      <c r="D142" s="9"/>
      <c r="E142" s="10"/>
      <c r="F142" s="199"/>
      <c r="G142" s="200"/>
      <c r="H142" s="200"/>
    </row>
    <row r="143" spans="1:8" ht="15" customHeight="1" x14ac:dyDescent="0.25">
      <c r="A143" s="196"/>
      <c r="B143" s="197"/>
      <c r="C143" s="198"/>
      <c r="D143" s="9"/>
      <c r="E143" s="10"/>
      <c r="F143" s="199"/>
      <c r="G143" s="200"/>
      <c r="H143" s="200"/>
    </row>
    <row r="144" spans="1:8" ht="15" customHeight="1" x14ac:dyDescent="0.25">
      <c r="A144" s="196"/>
      <c r="B144" s="197"/>
      <c r="C144" s="198"/>
      <c r="D144" s="9"/>
      <c r="E144" s="10"/>
      <c r="F144" s="199"/>
      <c r="G144" s="200"/>
      <c r="H144" s="200"/>
    </row>
    <row r="145" spans="1:8" ht="15" customHeight="1" x14ac:dyDescent="0.25">
      <c r="A145" s="196"/>
      <c r="B145" s="197"/>
      <c r="C145" s="198"/>
      <c r="D145" s="9"/>
      <c r="E145" s="10"/>
      <c r="F145" s="199"/>
      <c r="G145" s="200"/>
      <c r="H145" s="200"/>
    </row>
    <row r="146" spans="1:8" ht="15" customHeight="1" x14ac:dyDescent="0.25">
      <c r="A146" s="196"/>
      <c r="B146" s="197"/>
      <c r="C146" s="198"/>
      <c r="D146" s="9"/>
      <c r="E146" s="10"/>
      <c r="F146" s="199"/>
      <c r="G146" s="200"/>
      <c r="H146" s="200"/>
    </row>
    <row r="147" spans="1:8" ht="15" customHeight="1" x14ac:dyDescent="0.25">
      <c r="A147" s="196"/>
      <c r="B147" s="197"/>
      <c r="C147" s="198"/>
      <c r="D147" s="9"/>
      <c r="E147" s="10"/>
      <c r="F147" s="199"/>
      <c r="G147" s="200"/>
      <c r="H147" s="200"/>
    </row>
    <row r="148" spans="1:8" ht="15" customHeight="1" x14ac:dyDescent="0.25">
      <c r="A148" s="196"/>
      <c r="B148" s="197"/>
      <c r="C148" s="198"/>
      <c r="D148" s="9"/>
      <c r="E148" s="10"/>
      <c r="F148" s="199"/>
      <c r="G148" s="200"/>
      <c r="H148" s="200"/>
    </row>
    <row r="149" spans="1:8" ht="15" customHeight="1" x14ac:dyDescent="0.25">
      <c r="A149" s="196"/>
      <c r="B149" s="197"/>
      <c r="C149" s="198"/>
      <c r="D149" s="9"/>
      <c r="E149" s="10"/>
      <c r="F149" s="199"/>
      <c r="G149" s="200"/>
      <c r="H149" s="200"/>
    </row>
    <row r="150" spans="1:8" ht="15" customHeight="1" x14ac:dyDescent="0.25">
      <c r="A150" s="196"/>
      <c r="B150" s="202"/>
      <c r="C150" s="198"/>
      <c r="D150" s="9"/>
      <c r="E150" s="10"/>
      <c r="F150" s="199"/>
      <c r="G150" s="200"/>
      <c r="H150" s="200"/>
    </row>
    <row r="151" spans="1:8" ht="15" customHeight="1" x14ac:dyDescent="0.25">
      <c r="A151" s="196"/>
      <c r="B151" s="202"/>
      <c r="C151" s="198"/>
      <c r="D151" s="9"/>
      <c r="E151" s="10"/>
      <c r="F151" s="199"/>
      <c r="G151" s="200"/>
      <c r="H151" s="200"/>
    </row>
    <row r="152" spans="1:8" ht="15" customHeight="1" x14ac:dyDescent="0.25">
      <c r="A152" s="196"/>
      <c r="B152" s="202"/>
      <c r="C152" s="198"/>
      <c r="D152" s="9"/>
      <c r="E152" s="10"/>
      <c r="F152" s="199"/>
      <c r="G152" s="200"/>
      <c r="H152" s="200"/>
    </row>
    <row r="153" spans="1:8" ht="15" customHeight="1" x14ac:dyDescent="0.25">
      <c r="A153" s="196"/>
      <c r="B153" s="202"/>
      <c r="C153" s="198"/>
      <c r="D153" s="9"/>
      <c r="E153" s="10"/>
      <c r="F153" s="199"/>
      <c r="G153" s="200"/>
      <c r="H153" s="200"/>
    </row>
    <row r="154" spans="1:8" ht="15" customHeight="1" x14ac:dyDescent="0.25">
      <c r="A154" s="196"/>
      <c r="B154" s="202"/>
      <c r="C154" s="198"/>
      <c r="D154" s="9"/>
      <c r="E154" s="10"/>
      <c r="F154" s="199"/>
      <c r="G154" s="200"/>
      <c r="H154" s="200"/>
    </row>
    <row r="155" spans="1:8" ht="15" customHeight="1" x14ac:dyDescent="0.25">
      <c r="A155" s="196"/>
      <c r="B155" s="202"/>
      <c r="C155" s="198"/>
      <c r="D155" s="9"/>
      <c r="E155" s="10"/>
      <c r="F155" s="199"/>
      <c r="G155" s="200"/>
      <c r="H155" s="200"/>
    </row>
    <row r="156" spans="1:8" ht="15" customHeight="1" x14ac:dyDescent="0.25">
      <c r="A156" s="196"/>
      <c r="B156" s="202"/>
      <c r="C156" s="198"/>
      <c r="D156" s="9"/>
      <c r="E156" s="10"/>
      <c r="F156" s="199"/>
      <c r="G156" s="200"/>
      <c r="H156" s="200"/>
    </row>
    <row r="157" spans="1:8" ht="15" customHeight="1" x14ac:dyDescent="0.25">
      <c r="A157" s="196"/>
      <c r="B157" s="202"/>
      <c r="C157" s="198"/>
      <c r="D157" s="9"/>
      <c r="E157" s="10"/>
      <c r="F157" s="199"/>
      <c r="G157" s="200"/>
      <c r="H157" s="200"/>
    </row>
    <row r="158" spans="1:8" ht="15" customHeight="1" x14ac:dyDescent="0.25">
      <c r="A158" s="196"/>
      <c r="B158" s="202"/>
      <c r="C158" s="198"/>
      <c r="D158" s="9"/>
      <c r="E158" s="10"/>
      <c r="F158" s="199"/>
      <c r="G158" s="200"/>
      <c r="H158" s="200"/>
    </row>
    <row r="159" spans="1:8" ht="15" customHeight="1" x14ac:dyDescent="0.25">
      <c r="A159" s="196"/>
      <c r="B159" s="202"/>
      <c r="C159" s="198"/>
      <c r="D159" s="9"/>
      <c r="E159" s="10"/>
      <c r="F159" s="199"/>
      <c r="G159" s="200"/>
      <c r="H159" s="200"/>
    </row>
    <row r="160" spans="1:8" ht="15" customHeight="1" x14ac:dyDescent="0.25">
      <c r="A160" s="196"/>
      <c r="B160" s="202"/>
      <c r="C160" s="198"/>
      <c r="D160" s="9"/>
      <c r="E160" s="10"/>
      <c r="F160" s="199"/>
      <c r="G160" s="200"/>
      <c r="H160" s="200"/>
    </row>
    <row r="161" spans="1:8" ht="15" customHeight="1" x14ac:dyDescent="0.25">
      <c r="A161" s="196"/>
      <c r="B161" s="202"/>
      <c r="C161" s="198"/>
      <c r="D161" s="9"/>
      <c r="E161" s="10"/>
      <c r="F161" s="199"/>
      <c r="G161" s="200"/>
      <c r="H161" s="200"/>
    </row>
    <row r="162" spans="1:8" ht="15" customHeight="1" x14ac:dyDescent="0.25">
      <c r="A162" s="196"/>
      <c r="B162" s="202"/>
      <c r="C162" s="198"/>
      <c r="D162" s="9"/>
      <c r="E162" s="10"/>
      <c r="F162" s="199"/>
      <c r="G162" s="200"/>
      <c r="H162" s="200"/>
    </row>
    <row r="163" spans="1:8" ht="15" customHeight="1" x14ac:dyDescent="0.25">
      <c r="A163" s="196"/>
      <c r="B163" s="202"/>
      <c r="C163" s="198"/>
      <c r="D163" s="9"/>
      <c r="E163" s="10"/>
      <c r="F163" s="199"/>
      <c r="G163" s="200"/>
      <c r="H163" s="200"/>
    </row>
    <row r="164" spans="1:8" ht="15" customHeight="1" x14ac:dyDescent="0.25">
      <c r="A164" s="196"/>
      <c r="B164" s="202"/>
      <c r="C164" s="203"/>
      <c r="D164" s="9"/>
      <c r="E164" s="11"/>
      <c r="F164" s="199"/>
      <c r="G164" s="200"/>
      <c r="H164" s="200"/>
    </row>
    <row r="165" spans="1:8" ht="15" customHeight="1" x14ac:dyDescent="0.25">
      <c r="A165" s="196"/>
      <c r="B165" s="202"/>
      <c r="C165" s="203"/>
      <c r="D165" s="9"/>
      <c r="E165" s="11"/>
      <c r="F165" s="199"/>
      <c r="G165" s="200"/>
      <c r="H165" s="200"/>
    </row>
    <row r="166" spans="1:8" ht="15" customHeight="1" x14ac:dyDescent="0.25">
      <c r="A166" s="196"/>
      <c r="B166" s="208"/>
      <c r="C166" s="198"/>
      <c r="D166" s="9"/>
      <c r="E166" s="10"/>
      <c r="F166" s="199"/>
      <c r="G166" s="200"/>
      <c r="H166" s="200"/>
    </row>
    <row r="167" spans="1:8" ht="15" customHeight="1" x14ac:dyDescent="0.25">
      <c r="A167" s="196"/>
      <c r="B167" s="208"/>
      <c r="C167" s="198"/>
      <c r="D167" s="9"/>
      <c r="E167" s="10"/>
      <c r="F167" s="199"/>
      <c r="G167" s="200"/>
      <c r="H167" s="200"/>
    </row>
    <row r="168" spans="1:8" ht="15" customHeight="1" x14ac:dyDescent="0.25">
      <c r="A168" s="196"/>
      <c r="B168" s="208"/>
      <c r="C168" s="198"/>
      <c r="D168" s="9"/>
      <c r="E168" s="10"/>
      <c r="F168" s="199"/>
      <c r="G168" s="200"/>
      <c r="H168" s="200"/>
    </row>
    <row r="169" spans="1:8" ht="15" customHeight="1" x14ac:dyDescent="0.25">
      <c r="A169" s="196"/>
      <c r="B169" s="208"/>
      <c r="C169" s="198"/>
      <c r="D169" s="9"/>
      <c r="E169" s="10"/>
      <c r="F169" s="199"/>
      <c r="G169" s="200"/>
      <c r="H169" s="200"/>
    </row>
    <row r="170" spans="1:8" ht="15" customHeight="1" x14ac:dyDescent="0.25">
      <c r="A170" s="196"/>
      <c r="B170" s="204"/>
      <c r="C170" s="205"/>
      <c r="D170" s="9"/>
      <c r="E170" s="10"/>
      <c r="F170" s="206"/>
      <c r="G170" s="207"/>
      <c r="H170" s="207"/>
    </row>
    <row r="171" spans="1:8" ht="15" customHeight="1" x14ac:dyDescent="0.25">
      <c r="A171" s="196"/>
      <c r="B171" s="204"/>
      <c r="C171" s="205"/>
      <c r="D171" s="9"/>
      <c r="E171" s="10"/>
      <c r="F171" s="206"/>
      <c r="G171" s="207"/>
      <c r="H171" s="207"/>
    </row>
    <row r="172" spans="1:8" ht="15" customHeight="1" x14ac:dyDescent="0.25">
      <c r="A172" s="196"/>
      <c r="B172" s="204"/>
      <c r="C172" s="205"/>
      <c r="D172" s="9"/>
      <c r="E172" s="10"/>
      <c r="F172" s="206"/>
      <c r="G172" s="207"/>
      <c r="H172" s="207"/>
    </row>
    <row r="173" spans="1:8" ht="15" customHeight="1" x14ac:dyDescent="0.25">
      <c r="A173" s="196"/>
      <c r="B173" s="204"/>
      <c r="C173" s="205"/>
      <c r="D173" s="9"/>
      <c r="E173" s="10"/>
      <c r="F173" s="206"/>
      <c r="G173" s="207"/>
      <c r="H173" s="207"/>
    </row>
    <row r="174" spans="1:8" ht="15" customHeight="1" x14ac:dyDescent="0.25">
      <c r="A174" s="196"/>
      <c r="B174" s="209"/>
      <c r="C174" s="205"/>
      <c r="D174" s="9"/>
      <c r="E174" s="10"/>
      <c r="F174" s="206"/>
      <c r="G174" s="207"/>
      <c r="H174" s="207"/>
    </row>
    <row r="175" spans="1:8" ht="15" customHeight="1" x14ac:dyDescent="0.25">
      <c r="A175" s="196"/>
      <c r="B175" s="209"/>
      <c r="C175" s="205"/>
      <c r="D175" s="9"/>
      <c r="E175" s="10"/>
      <c r="F175" s="206"/>
      <c r="G175" s="207"/>
      <c r="H175" s="207"/>
    </row>
    <row r="176" spans="1:8" ht="15" customHeight="1" x14ac:dyDescent="0.25">
      <c r="A176" s="196"/>
      <c r="B176" s="209"/>
      <c r="C176" s="205"/>
      <c r="D176" s="9"/>
      <c r="E176" s="10"/>
      <c r="F176" s="206"/>
      <c r="G176" s="207"/>
      <c r="H176" s="207"/>
    </row>
    <row r="177" spans="1:8" ht="15" customHeight="1" x14ac:dyDescent="0.25">
      <c r="A177" s="196"/>
      <c r="B177" s="209"/>
      <c r="C177" s="205"/>
      <c r="D177" s="9"/>
      <c r="E177" s="10"/>
      <c r="F177" s="206"/>
      <c r="G177" s="207"/>
      <c r="H177" s="207"/>
    </row>
    <row r="178" spans="1:8" ht="15" customHeight="1" x14ac:dyDescent="0.25">
      <c r="A178" s="196"/>
      <c r="B178" s="197"/>
      <c r="C178" s="203"/>
      <c r="D178" s="9"/>
      <c r="E178" s="11"/>
      <c r="F178" s="199"/>
      <c r="G178" s="200"/>
      <c r="H178" s="200"/>
    </row>
    <row r="179" spans="1:8" ht="15" customHeight="1" x14ac:dyDescent="0.25">
      <c r="A179" s="196"/>
      <c r="B179" s="197"/>
      <c r="C179" s="203"/>
      <c r="D179" s="9"/>
      <c r="E179" s="11"/>
      <c r="F179" s="199"/>
      <c r="G179" s="200"/>
      <c r="H179" s="200"/>
    </row>
    <row r="180" spans="1:8" ht="15" customHeight="1" x14ac:dyDescent="0.25">
      <c r="A180" s="196"/>
      <c r="B180" s="197"/>
      <c r="C180" s="198"/>
      <c r="D180" s="9"/>
      <c r="E180" s="10"/>
      <c r="F180" s="199"/>
      <c r="G180" s="200"/>
      <c r="H180" s="200"/>
    </row>
    <row r="181" spans="1:8" ht="15" customHeight="1" x14ac:dyDescent="0.25">
      <c r="A181" s="196"/>
      <c r="B181" s="197"/>
      <c r="C181" s="198"/>
      <c r="D181" s="9"/>
      <c r="E181" s="10"/>
      <c r="F181" s="199"/>
      <c r="G181" s="200"/>
      <c r="H181" s="200"/>
    </row>
    <row r="182" spans="1:8" ht="15" customHeight="1" x14ac:dyDescent="0.25">
      <c r="A182" s="196"/>
      <c r="B182" s="197"/>
      <c r="C182" s="198"/>
      <c r="D182" s="9"/>
      <c r="E182" s="10"/>
      <c r="F182" s="199"/>
      <c r="G182" s="200"/>
      <c r="H182" s="200"/>
    </row>
    <row r="183" spans="1:8" ht="15" customHeight="1" x14ac:dyDescent="0.25">
      <c r="A183" s="196"/>
      <c r="B183" s="197"/>
      <c r="C183" s="198"/>
      <c r="D183" s="9"/>
      <c r="E183" s="10"/>
      <c r="F183" s="199"/>
      <c r="G183" s="200"/>
      <c r="H183" s="200"/>
    </row>
    <row r="184" spans="1:8" ht="15" customHeight="1" x14ac:dyDescent="0.25">
      <c r="A184" s="196"/>
      <c r="B184" s="197"/>
      <c r="C184" s="198"/>
      <c r="D184" s="9"/>
      <c r="E184" s="10"/>
      <c r="F184" s="199"/>
      <c r="G184" s="200"/>
      <c r="H184" s="200"/>
    </row>
    <row r="185" spans="1:8" ht="15" customHeight="1" x14ac:dyDescent="0.25">
      <c r="A185" s="196"/>
      <c r="B185" s="197"/>
      <c r="C185" s="198"/>
      <c r="D185" s="9"/>
      <c r="E185" s="10"/>
      <c r="F185" s="199"/>
      <c r="G185" s="200"/>
      <c r="H185" s="200"/>
    </row>
    <row r="186" spans="1:8" ht="15" customHeight="1" x14ac:dyDescent="0.25">
      <c r="A186" s="196"/>
      <c r="B186" s="197"/>
      <c r="C186" s="198"/>
      <c r="D186" s="9"/>
      <c r="E186" s="10"/>
      <c r="F186" s="199"/>
      <c r="G186" s="200"/>
      <c r="H186" s="200"/>
    </row>
    <row r="187" spans="1:8" ht="15" customHeight="1" x14ac:dyDescent="0.25">
      <c r="A187" s="196"/>
      <c r="B187" s="197"/>
      <c r="C187" s="198"/>
      <c r="D187" s="9"/>
      <c r="E187" s="10"/>
      <c r="F187" s="199"/>
      <c r="G187" s="200"/>
      <c r="H187" s="200"/>
    </row>
    <row r="188" spans="1:8" ht="15" customHeight="1" x14ac:dyDescent="0.25">
      <c r="A188" s="196"/>
      <c r="B188" s="201"/>
      <c r="C188" s="198"/>
      <c r="D188" s="9"/>
      <c r="E188" s="10"/>
      <c r="F188" s="199"/>
      <c r="G188" s="200"/>
      <c r="H188" s="200"/>
    </row>
    <row r="189" spans="1:8" ht="15" customHeight="1" x14ac:dyDescent="0.25">
      <c r="A189" s="196"/>
      <c r="B189" s="201"/>
      <c r="C189" s="198"/>
      <c r="D189" s="9"/>
      <c r="E189" s="10"/>
      <c r="F189" s="199"/>
      <c r="G189" s="200"/>
      <c r="H189" s="200"/>
    </row>
    <row r="190" spans="1:8" ht="15" customHeight="1" x14ac:dyDescent="0.25">
      <c r="A190" s="196"/>
      <c r="B190" s="197"/>
      <c r="C190" s="198"/>
      <c r="D190" s="9"/>
      <c r="E190" s="10"/>
      <c r="F190" s="199"/>
      <c r="G190" s="200"/>
      <c r="H190" s="200"/>
    </row>
    <row r="191" spans="1:8" ht="15" customHeight="1" x14ac:dyDescent="0.25">
      <c r="A191" s="196"/>
      <c r="B191" s="197"/>
      <c r="C191" s="198"/>
      <c r="D191" s="9"/>
      <c r="E191" s="10"/>
      <c r="F191" s="199"/>
      <c r="G191" s="200"/>
      <c r="H191" s="200"/>
    </row>
    <row r="192" spans="1:8" ht="15" customHeight="1" x14ac:dyDescent="0.25">
      <c r="A192" s="196"/>
      <c r="B192" s="201"/>
      <c r="C192" s="203"/>
      <c r="D192" s="12"/>
      <c r="E192" s="11"/>
      <c r="F192" s="199"/>
      <c r="G192" s="200"/>
      <c r="H192" s="200"/>
    </row>
    <row r="193" spans="1:8" ht="15" customHeight="1" x14ac:dyDescent="0.25">
      <c r="A193" s="196"/>
      <c r="B193" s="201"/>
      <c r="C193" s="203"/>
      <c r="D193" s="9"/>
      <c r="E193" s="11"/>
      <c r="F193" s="199"/>
      <c r="G193" s="200"/>
      <c r="H193" s="200"/>
    </row>
    <row r="194" spans="1:8" ht="15" customHeight="1" x14ac:dyDescent="0.25">
      <c r="A194" s="196"/>
      <c r="B194" s="197"/>
      <c r="C194" s="198"/>
      <c r="D194" s="12"/>
      <c r="E194" s="10"/>
      <c r="F194" s="199"/>
      <c r="G194" s="200"/>
      <c r="H194" s="200"/>
    </row>
    <row r="195" spans="1:8" ht="15" customHeight="1" x14ac:dyDescent="0.25">
      <c r="A195" s="196"/>
      <c r="B195" s="197"/>
      <c r="C195" s="198"/>
      <c r="D195" s="9"/>
      <c r="E195" s="10"/>
      <c r="F195" s="199"/>
      <c r="G195" s="200"/>
      <c r="H195" s="200"/>
    </row>
    <row r="196" spans="1:8" ht="15" customHeight="1" x14ac:dyDescent="0.25">
      <c r="A196" s="196"/>
      <c r="B196" s="197"/>
      <c r="C196" s="198"/>
      <c r="D196" s="12"/>
      <c r="E196" s="10"/>
      <c r="F196" s="199"/>
      <c r="G196" s="200"/>
      <c r="H196" s="200"/>
    </row>
    <row r="197" spans="1:8" ht="15" customHeight="1" x14ac:dyDescent="0.25">
      <c r="A197" s="196"/>
      <c r="B197" s="197"/>
      <c r="C197" s="198"/>
      <c r="D197" s="9"/>
      <c r="E197" s="10"/>
      <c r="F197" s="199"/>
      <c r="G197" s="200"/>
      <c r="H197" s="200"/>
    </row>
    <row r="198" spans="1:8" ht="15" customHeight="1" x14ac:dyDescent="0.25">
      <c r="A198" s="196"/>
      <c r="B198" s="201"/>
      <c r="C198" s="198"/>
      <c r="D198" s="12"/>
      <c r="E198" s="10"/>
      <c r="F198" s="199"/>
      <c r="G198" s="200"/>
      <c r="H198" s="200"/>
    </row>
    <row r="199" spans="1:8" x14ac:dyDescent="0.25">
      <c r="A199" s="196"/>
      <c r="B199" s="201"/>
      <c r="C199" s="198"/>
      <c r="D199" s="9"/>
      <c r="E199" s="10"/>
      <c r="F199" s="199"/>
      <c r="G199" s="200"/>
      <c r="H199" s="200"/>
    </row>
    <row r="200" spans="1:8" ht="15" customHeight="1" x14ac:dyDescent="0.25">
      <c r="A200" s="196"/>
      <c r="B200" s="201"/>
      <c r="C200" s="198"/>
      <c r="D200" s="12"/>
      <c r="E200" s="10"/>
      <c r="F200" s="199"/>
      <c r="G200" s="200"/>
      <c r="H200" s="200"/>
    </row>
    <row r="201" spans="1:8" ht="15" customHeight="1" x14ac:dyDescent="0.25">
      <c r="A201" s="196"/>
      <c r="B201" s="201"/>
      <c r="C201" s="198"/>
      <c r="D201" s="9"/>
      <c r="E201" s="10"/>
      <c r="F201" s="199"/>
      <c r="G201" s="200"/>
      <c r="H201" s="200"/>
    </row>
    <row r="202" spans="1:8" ht="15" customHeight="1" x14ac:dyDescent="0.25">
      <c r="A202" s="196"/>
      <c r="B202" s="197"/>
      <c r="C202" s="198"/>
      <c r="D202" s="9"/>
      <c r="E202" s="10"/>
      <c r="F202" s="199"/>
      <c r="G202" s="200"/>
      <c r="H202" s="200"/>
    </row>
    <row r="203" spans="1:8" ht="15" customHeight="1" x14ac:dyDescent="0.25">
      <c r="A203" s="196"/>
      <c r="B203" s="197"/>
      <c r="C203" s="198"/>
      <c r="D203" s="9"/>
      <c r="E203" s="10"/>
      <c r="F203" s="199"/>
      <c r="G203" s="200"/>
      <c r="H203" s="200"/>
    </row>
    <row r="204" spans="1:8" ht="15" customHeight="1" x14ac:dyDescent="0.25">
      <c r="A204" s="196"/>
      <c r="B204" s="197"/>
      <c r="C204" s="198"/>
      <c r="D204" s="9"/>
      <c r="E204" s="10"/>
      <c r="F204" s="199"/>
      <c r="G204" s="200"/>
      <c r="H204" s="200"/>
    </row>
    <row r="205" spans="1:8" ht="15" customHeight="1" x14ac:dyDescent="0.25">
      <c r="A205" s="196"/>
      <c r="B205" s="197"/>
      <c r="C205" s="198"/>
      <c r="D205" s="9"/>
      <c r="E205" s="10"/>
      <c r="F205" s="199"/>
      <c r="G205" s="200"/>
      <c r="H205" s="200"/>
    </row>
    <row r="206" spans="1:8" ht="15" customHeight="1" x14ac:dyDescent="0.25">
      <c r="A206" s="196"/>
      <c r="B206" s="197"/>
      <c r="C206" s="198"/>
      <c r="D206" s="9"/>
      <c r="E206" s="10"/>
      <c r="F206" s="199"/>
      <c r="G206" s="200"/>
      <c r="H206" s="200"/>
    </row>
    <row r="207" spans="1:8" ht="15" customHeight="1" x14ac:dyDescent="0.25">
      <c r="A207" s="196"/>
      <c r="B207" s="197"/>
      <c r="C207" s="198"/>
      <c r="D207" s="9"/>
      <c r="E207" s="10"/>
      <c r="F207" s="199"/>
      <c r="G207" s="200"/>
      <c r="H207" s="200"/>
    </row>
    <row r="208" spans="1:8" ht="15" customHeight="1" x14ac:dyDescent="0.25">
      <c r="A208" s="196"/>
      <c r="B208" s="197"/>
      <c r="C208" s="198"/>
      <c r="D208" s="9"/>
      <c r="E208" s="10"/>
      <c r="F208" s="199"/>
      <c r="G208" s="200"/>
      <c r="H208" s="200"/>
    </row>
    <row r="209" spans="1:8" ht="15" customHeight="1" x14ac:dyDescent="0.25">
      <c r="A209" s="196"/>
      <c r="B209" s="197"/>
      <c r="C209" s="198"/>
      <c r="D209" s="9"/>
      <c r="E209" s="10"/>
      <c r="F209" s="199"/>
      <c r="G209" s="200"/>
      <c r="H209" s="200"/>
    </row>
    <row r="210" spans="1:8" ht="15" customHeight="1" x14ac:dyDescent="0.25">
      <c r="A210" s="196"/>
      <c r="B210" s="197"/>
      <c r="C210" s="198"/>
      <c r="D210" s="9"/>
      <c r="E210" s="10"/>
      <c r="F210" s="199"/>
      <c r="G210" s="200"/>
      <c r="H210" s="200"/>
    </row>
    <row r="211" spans="1:8" ht="15" customHeight="1" x14ac:dyDescent="0.25">
      <c r="A211" s="196"/>
      <c r="B211" s="197"/>
      <c r="C211" s="198"/>
      <c r="D211" s="9"/>
      <c r="E211" s="10"/>
      <c r="F211" s="199"/>
      <c r="G211" s="200"/>
      <c r="H211" s="200"/>
    </row>
    <row r="212" spans="1:8" ht="15" customHeight="1" x14ac:dyDescent="0.25">
      <c r="A212" s="196"/>
      <c r="B212" s="197"/>
      <c r="C212" s="198"/>
      <c r="D212" s="9"/>
      <c r="E212" s="10"/>
      <c r="F212" s="199"/>
      <c r="G212" s="200"/>
      <c r="H212" s="200"/>
    </row>
    <row r="213" spans="1:8" ht="15" customHeight="1" x14ac:dyDescent="0.25">
      <c r="A213" s="196"/>
      <c r="B213" s="197"/>
      <c r="C213" s="198"/>
      <c r="D213" s="9"/>
      <c r="E213" s="10"/>
      <c r="F213" s="199"/>
      <c r="G213" s="200"/>
      <c r="H213" s="200"/>
    </row>
    <row r="214" spans="1:8" ht="15" customHeight="1" x14ac:dyDescent="0.25">
      <c r="A214" s="196"/>
      <c r="B214" s="197"/>
      <c r="C214" s="198"/>
      <c r="D214" s="9"/>
      <c r="E214" s="10"/>
      <c r="F214" s="199"/>
      <c r="G214" s="200"/>
      <c r="H214" s="200"/>
    </row>
    <row r="215" spans="1:8" ht="15" customHeight="1" x14ac:dyDescent="0.25">
      <c r="A215" s="196"/>
      <c r="B215" s="197"/>
      <c r="C215" s="198"/>
      <c r="D215" s="9"/>
      <c r="E215" s="10"/>
      <c r="F215" s="199"/>
      <c r="G215" s="200"/>
      <c r="H215" s="200"/>
    </row>
    <row r="216" spans="1:8" ht="15" customHeight="1" x14ac:dyDescent="0.25">
      <c r="A216" s="196"/>
      <c r="B216" s="197"/>
      <c r="C216" s="198"/>
      <c r="D216" s="9"/>
      <c r="E216" s="10"/>
      <c r="F216" s="199"/>
      <c r="G216" s="200"/>
      <c r="H216" s="200"/>
    </row>
    <row r="217" spans="1:8" ht="15" customHeight="1" x14ac:dyDescent="0.25">
      <c r="A217" s="196"/>
      <c r="B217" s="197"/>
      <c r="C217" s="198"/>
      <c r="D217" s="9"/>
      <c r="E217" s="10"/>
      <c r="F217" s="199"/>
      <c r="G217" s="200"/>
      <c r="H217" s="200"/>
    </row>
    <row r="218" spans="1:8" ht="15" customHeight="1" x14ac:dyDescent="0.25">
      <c r="A218" s="196"/>
      <c r="B218" s="197"/>
      <c r="C218" s="198"/>
      <c r="D218" s="9"/>
      <c r="E218" s="10"/>
      <c r="F218" s="199"/>
      <c r="G218" s="200"/>
      <c r="H218" s="200"/>
    </row>
    <row r="219" spans="1:8" ht="15" customHeight="1" x14ac:dyDescent="0.25">
      <c r="A219" s="196"/>
      <c r="B219" s="197"/>
      <c r="C219" s="198"/>
      <c r="D219" s="9"/>
      <c r="E219" s="10"/>
      <c r="F219" s="199"/>
      <c r="G219" s="200"/>
      <c r="H219" s="200"/>
    </row>
    <row r="220" spans="1:8" ht="15" customHeight="1" x14ac:dyDescent="0.25">
      <c r="A220" s="196"/>
      <c r="B220" s="197"/>
      <c r="C220" s="198"/>
      <c r="D220" s="9"/>
      <c r="E220" s="10"/>
      <c r="F220" s="199"/>
      <c r="G220" s="200"/>
      <c r="H220" s="200"/>
    </row>
    <row r="221" spans="1:8" ht="15" customHeight="1" x14ac:dyDescent="0.25">
      <c r="A221" s="196"/>
      <c r="B221" s="197"/>
      <c r="C221" s="198"/>
      <c r="D221" s="9"/>
      <c r="E221" s="10"/>
      <c r="F221" s="199"/>
      <c r="G221" s="200"/>
      <c r="H221" s="200"/>
    </row>
    <row r="222" spans="1:8" ht="15" customHeight="1" x14ac:dyDescent="0.25">
      <c r="A222" s="196"/>
      <c r="B222" s="197"/>
      <c r="C222" s="198"/>
      <c r="D222" s="9"/>
      <c r="E222" s="10"/>
      <c r="F222" s="199"/>
      <c r="G222" s="200"/>
      <c r="H222" s="200"/>
    </row>
    <row r="223" spans="1:8" ht="15" customHeight="1" x14ac:dyDescent="0.25">
      <c r="A223" s="196"/>
      <c r="B223" s="197"/>
      <c r="C223" s="198"/>
      <c r="D223" s="9"/>
      <c r="E223" s="10"/>
      <c r="F223" s="199"/>
      <c r="G223" s="200"/>
      <c r="H223" s="200"/>
    </row>
    <row r="224" spans="1:8" ht="15" customHeight="1" x14ac:dyDescent="0.25">
      <c r="A224" s="196"/>
      <c r="B224" s="202"/>
      <c r="C224" s="198"/>
      <c r="D224" s="9"/>
      <c r="E224" s="10"/>
      <c r="F224" s="199"/>
      <c r="G224" s="200"/>
      <c r="H224" s="200"/>
    </row>
    <row r="225" spans="1:8" ht="15" customHeight="1" x14ac:dyDescent="0.25">
      <c r="A225" s="196"/>
      <c r="B225" s="202"/>
      <c r="C225" s="198"/>
      <c r="D225" s="9"/>
      <c r="E225" s="10"/>
      <c r="F225" s="199"/>
      <c r="G225" s="200"/>
      <c r="H225" s="200"/>
    </row>
    <row r="226" spans="1:8" ht="15" customHeight="1" x14ac:dyDescent="0.25">
      <c r="A226" s="196"/>
      <c r="B226" s="202"/>
      <c r="C226" s="198"/>
      <c r="D226" s="9"/>
      <c r="E226" s="10"/>
      <c r="F226" s="199"/>
      <c r="G226" s="200"/>
      <c r="H226" s="200"/>
    </row>
    <row r="227" spans="1:8" ht="15" customHeight="1" x14ac:dyDescent="0.25">
      <c r="A227" s="196"/>
      <c r="B227" s="202"/>
      <c r="C227" s="198"/>
      <c r="D227" s="9"/>
      <c r="E227" s="10"/>
      <c r="F227" s="199"/>
      <c r="G227" s="200"/>
      <c r="H227" s="200"/>
    </row>
    <row r="228" spans="1:8" ht="15" customHeight="1" x14ac:dyDescent="0.25">
      <c r="A228" s="196"/>
      <c r="B228" s="202"/>
      <c r="C228" s="198"/>
      <c r="D228" s="9"/>
      <c r="E228" s="10"/>
      <c r="F228" s="199"/>
      <c r="G228" s="200"/>
      <c r="H228" s="200"/>
    </row>
    <row r="229" spans="1:8" ht="15" customHeight="1" x14ac:dyDescent="0.25">
      <c r="A229" s="196"/>
      <c r="B229" s="202"/>
      <c r="C229" s="198"/>
      <c r="D229" s="9"/>
      <c r="E229" s="10"/>
      <c r="F229" s="199"/>
      <c r="G229" s="200"/>
      <c r="H229" s="200"/>
    </row>
    <row r="230" spans="1:8" ht="15" customHeight="1" x14ac:dyDescent="0.25">
      <c r="A230" s="196"/>
      <c r="B230" s="202"/>
      <c r="C230" s="198"/>
      <c r="D230" s="9"/>
      <c r="E230" s="10"/>
      <c r="F230" s="199"/>
      <c r="G230" s="200"/>
      <c r="H230" s="200"/>
    </row>
    <row r="231" spans="1:8" ht="15" customHeight="1" x14ac:dyDescent="0.25">
      <c r="A231" s="196"/>
      <c r="B231" s="202"/>
      <c r="C231" s="198"/>
      <c r="D231" s="9"/>
      <c r="E231" s="10"/>
      <c r="F231" s="199"/>
      <c r="G231" s="200"/>
      <c r="H231" s="200"/>
    </row>
    <row r="232" spans="1:8" ht="15" customHeight="1" x14ac:dyDescent="0.25">
      <c r="A232" s="196"/>
      <c r="B232" s="202"/>
      <c r="C232" s="198"/>
      <c r="D232" s="9"/>
      <c r="E232" s="10"/>
      <c r="F232" s="199"/>
      <c r="G232" s="200"/>
      <c r="H232" s="200"/>
    </row>
    <row r="233" spans="1:8" ht="15" customHeight="1" x14ac:dyDescent="0.25">
      <c r="A233" s="196"/>
      <c r="B233" s="202"/>
      <c r="C233" s="198"/>
      <c r="D233" s="9"/>
      <c r="E233" s="10"/>
      <c r="F233" s="199"/>
      <c r="G233" s="200"/>
      <c r="H233" s="200"/>
    </row>
    <row r="234" spans="1:8" ht="15" customHeight="1" x14ac:dyDescent="0.25">
      <c r="A234" s="196"/>
      <c r="B234" s="202"/>
      <c r="C234" s="198"/>
      <c r="D234" s="9"/>
      <c r="E234" s="10"/>
      <c r="F234" s="199"/>
      <c r="G234" s="200"/>
      <c r="H234" s="200"/>
    </row>
    <row r="235" spans="1:8" ht="15" customHeight="1" x14ac:dyDescent="0.25">
      <c r="A235" s="196"/>
      <c r="B235" s="202"/>
      <c r="C235" s="198"/>
      <c r="D235" s="9"/>
      <c r="E235" s="10"/>
      <c r="F235" s="199"/>
      <c r="G235" s="200"/>
      <c r="H235" s="200"/>
    </row>
    <row r="236" spans="1:8" ht="15" customHeight="1" x14ac:dyDescent="0.25">
      <c r="A236" s="196"/>
      <c r="B236" s="202"/>
      <c r="C236" s="198"/>
      <c r="D236" s="9"/>
      <c r="E236" s="10"/>
      <c r="F236" s="199"/>
      <c r="G236" s="200"/>
      <c r="H236" s="200"/>
    </row>
    <row r="237" spans="1:8" ht="15" customHeight="1" x14ac:dyDescent="0.25">
      <c r="A237" s="196"/>
      <c r="B237" s="202"/>
      <c r="C237" s="198"/>
      <c r="D237" s="9"/>
      <c r="E237" s="10"/>
      <c r="F237" s="199"/>
      <c r="G237" s="200"/>
      <c r="H237" s="200"/>
    </row>
    <row r="238" spans="1:8" ht="15" customHeight="1" x14ac:dyDescent="0.25">
      <c r="A238" s="196"/>
      <c r="B238" s="202"/>
      <c r="C238" s="203"/>
      <c r="D238" s="9"/>
      <c r="E238" s="11"/>
      <c r="F238" s="199"/>
      <c r="G238" s="200"/>
      <c r="H238" s="200"/>
    </row>
    <row r="239" spans="1:8" ht="15" customHeight="1" x14ac:dyDescent="0.25">
      <c r="A239" s="196"/>
      <c r="B239" s="202"/>
      <c r="C239" s="203"/>
      <c r="D239" s="9"/>
      <c r="E239" s="11"/>
      <c r="F239" s="199"/>
      <c r="G239" s="200"/>
      <c r="H239" s="200"/>
    </row>
    <row r="240" spans="1:8" ht="15" customHeight="1" x14ac:dyDescent="0.25">
      <c r="A240" s="196"/>
      <c r="B240" s="208"/>
      <c r="C240" s="198"/>
      <c r="D240" s="9"/>
      <c r="E240" s="10"/>
      <c r="F240" s="199"/>
      <c r="G240" s="200"/>
      <c r="H240" s="200"/>
    </row>
    <row r="241" spans="1:8" ht="15" customHeight="1" x14ac:dyDescent="0.25">
      <c r="A241" s="196"/>
      <c r="B241" s="208"/>
      <c r="C241" s="198"/>
      <c r="D241" s="9"/>
      <c r="E241" s="10"/>
      <c r="F241" s="199"/>
      <c r="G241" s="200"/>
      <c r="H241" s="200"/>
    </row>
    <row r="242" spans="1:8" ht="15" customHeight="1" x14ac:dyDescent="0.25">
      <c r="A242" s="196"/>
      <c r="B242" s="208"/>
      <c r="C242" s="198"/>
      <c r="D242" s="9"/>
      <c r="E242" s="10"/>
      <c r="F242" s="199"/>
      <c r="G242" s="200"/>
      <c r="H242" s="200"/>
    </row>
    <row r="243" spans="1:8" ht="15" customHeight="1" x14ac:dyDescent="0.25">
      <c r="A243" s="196"/>
      <c r="B243" s="208"/>
      <c r="C243" s="198"/>
      <c r="D243" s="9"/>
      <c r="E243" s="10"/>
      <c r="F243" s="199"/>
      <c r="G243" s="200"/>
      <c r="H243" s="200"/>
    </row>
    <row r="244" spans="1:8" ht="15" customHeight="1" x14ac:dyDescent="0.25">
      <c r="A244" s="196"/>
      <c r="B244" s="204"/>
      <c r="C244" s="205"/>
      <c r="D244" s="9"/>
      <c r="E244" s="10"/>
      <c r="F244" s="206"/>
      <c r="G244" s="207"/>
      <c r="H244" s="207"/>
    </row>
    <row r="245" spans="1:8" ht="15" customHeight="1" x14ac:dyDescent="0.25">
      <c r="A245" s="196"/>
      <c r="B245" s="204"/>
      <c r="C245" s="205"/>
      <c r="D245" s="9"/>
      <c r="E245" s="10"/>
      <c r="F245" s="206"/>
      <c r="G245" s="207"/>
      <c r="H245" s="207"/>
    </row>
    <row r="246" spans="1:8" ht="15" customHeight="1" x14ac:dyDescent="0.25">
      <c r="A246" s="196"/>
      <c r="B246" s="204"/>
      <c r="C246" s="205"/>
      <c r="D246" s="9"/>
      <c r="E246" s="10"/>
      <c r="F246" s="206"/>
      <c r="G246" s="207"/>
      <c r="H246" s="207"/>
    </row>
    <row r="247" spans="1:8" ht="15" customHeight="1" x14ac:dyDescent="0.25">
      <c r="A247" s="196"/>
      <c r="B247" s="204"/>
      <c r="C247" s="205"/>
      <c r="D247" s="9"/>
      <c r="E247" s="10"/>
      <c r="F247" s="206"/>
      <c r="G247" s="207"/>
      <c r="H247" s="207"/>
    </row>
    <row r="248" spans="1:8" ht="15" customHeight="1" x14ac:dyDescent="0.25">
      <c r="A248" s="196"/>
      <c r="B248" s="209"/>
      <c r="C248" s="205"/>
      <c r="D248" s="9"/>
      <c r="E248" s="10"/>
      <c r="F248" s="206"/>
      <c r="G248" s="207"/>
      <c r="H248" s="207"/>
    </row>
    <row r="249" spans="1:8" ht="15" customHeight="1" x14ac:dyDescent="0.25">
      <c r="A249" s="196"/>
      <c r="B249" s="209"/>
      <c r="C249" s="205"/>
      <c r="D249" s="9"/>
      <c r="E249" s="10"/>
      <c r="F249" s="206"/>
      <c r="G249" s="207"/>
      <c r="H249" s="207"/>
    </row>
    <row r="250" spans="1:8" ht="15" customHeight="1" x14ac:dyDescent="0.25">
      <c r="A250" s="196"/>
      <c r="B250" s="209"/>
      <c r="C250" s="205"/>
      <c r="D250" s="9"/>
      <c r="E250" s="10"/>
      <c r="F250" s="206"/>
      <c r="G250" s="207"/>
      <c r="H250" s="207"/>
    </row>
    <row r="251" spans="1:8" ht="15" customHeight="1" x14ac:dyDescent="0.25">
      <c r="A251" s="196"/>
      <c r="B251" s="209"/>
      <c r="C251" s="205"/>
      <c r="D251" s="9"/>
      <c r="E251" s="10"/>
      <c r="F251" s="206"/>
      <c r="G251" s="207"/>
      <c r="H251" s="207"/>
    </row>
    <row r="252" spans="1:8" ht="15" customHeight="1" x14ac:dyDescent="0.25">
      <c r="A252" s="196"/>
      <c r="B252" s="197"/>
      <c r="C252" s="203"/>
      <c r="D252" s="9"/>
      <c r="E252" s="11"/>
      <c r="F252" s="199"/>
      <c r="G252" s="200"/>
      <c r="H252" s="200"/>
    </row>
    <row r="253" spans="1:8" ht="15" customHeight="1" x14ac:dyDescent="0.25">
      <c r="A253" s="196"/>
      <c r="B253" s="197"/>
      <c r="C253" s="203"/>
      <c r="D253" s="9"/>
      <c r="E253" s="11"/>
      <c r="F253" s="199"/>
      <c r="G253" s="200"/>
      <c r="H253" s="200"/>
    </row>
    <row r="254" spans="1:8" ht="15" customHeight="1" x14ac:dyDescent="0.25">
      <c r="A254" s="196"/>
      <c r="B254" s="197"/>
      <c r="C254" s="198"/>
      <c r="D254" s="9"/>
      <c r="E254" s="10"/>
      <c r="F254" s="199"/>
      <c r="G254" s="200"/>
      <c r="H254" s="200"/>
    </row>
    <row r="255" spans="1:8" ht="15" customHeight="1" x14ac:dyDescent="0.25">
      <c r="A255" s="196"/>
      <c r="B255" s="197"/>
      <c r="C255" s="198"/>
      <c r="D255" s="9"/>
      <c r="E255" s="10"/>
      <c r="F255" s="199"/>
      <c r="G255" s="200"/>
      <c r="H255" s="200"/>
    </row>
    <row r="256" spans="1:8" ht="15" customHeight="1" x14ac:dyDescent="0.25">
      <c r="A256" s="196"/>
      <c r="B256" s="197"/>
      <c r="C256" s="198"/>
      <c r="D256" s="9"/>
      <c r="E256" s="10"/>
      <c r="F256" s="199"/>
      <c r="G256" s="200"/>
      <c r="H256" s="200"/>
    </row>
    <row r="257" spans="1:8" ht="15" customHeight="1" x14ac:dyDescent="0.25">
      <c r="A257" s="196"/>
      <c r="B257" s="197"/>
      <c r="C257" s="198"/>
      <c r="D257" s="9"/>
      <c r="E257" s="10"/>
      <c r="F257" s="199"/>
      <c r="G257" s="200"/>
      <c r="H257" s="200"/>
    </row>
    <row r="258" spans="1:8" ht="15" customHeight="1" x14ac:dyDescent="0.25">
      <c r="A258" s="196"/>
      <c r="B258" s="197"/>
      <c r="C258" s="198"/>
      <c r="D258" s="9"/>
      <c r="E258" s="10"/>
      <c r="F258" s="199"/>
      <c r="G258" s="200"/>
      <c r="H258" s="200"/>
    </row>
    <row r="259" spans="1:8" ht="15" customHeight="1" x14ac:dyDescent="0.25">
      <c r="A259" s="196"/>
      <c r="B259" s="197"/>
      <c r="C259" s="198"/>
      <c r="D259" s="9"/>
      <c r="E259" s="10"/>
      <c r="F259" s="199"/>
      <c r="G259" s="200"/>
      <c r="H259" s="200"/>
    </row>
    <row r="260" spans="1:8" ht="15" customHeight="1" x14ac:dyDescent="0.25">
      <c r="A260" s="196"/>
      <c r="B260" s="197"/>
      <c r="C260" s="198"/>
      <c r="D260" s="9"/>
      <c r="E260" s="10"/>
      <c r="F260" s="199"/>
      <c r="G260" s="200"/>
      <c r="H260" s="200"/>
    </row>
    <row r="261" spans="1:8" ht="15" customHeight="1" x14ac:dyDescent="0.25">
      <c r="A261" s="196"/>
      <c r="B261" s="197"/>
      <c r="C261" s="198"/>
      <c r="D261" s="9"/>
      <c r="E261" s="10"/>
      <c r="F261" s="199"/>
      <c r="G261" s="200"/>
      <c r="H261" s="200"/>
    </row>
    <row r="262" spans="1:8" ht="15" customHeight="1" x14ac:dyDescent="0.25">
      <c r="A262" s="196"/>
      <c r="B262" s="201"/>
      <c r="C262" s="198"/>
      <c r="D262" s="9"/>
      <c r="E262" s="10"/>
      <c r="F262" s="199"/>
      <c r="G262" s="200"/>
      <c r="H262" s="200"/>
    </row>
    <row r="263" spans="1:8" ht="15" customHeight="1" x14ac:dyDescent="0.25">
      <c r="A263" s="196"/>
      <c r="B263" s="201"/>
      <c r="C263" s="198"/>
      <c r="D263" s="9"/>
      <c r="E263" s="10"/>
      <c r="F263" s="199"/>
      <c r="G263" s="200"/>
      <c r="H263" s="200"/>
    </row>
    <row r="264" spans="1:8" ht="15" customHeight="1" x14ac:dyDescent="0.25">
      <c r="A264" s="196"/>
      <c r="B264" s="197"/>
      <c r="C264" s="198"/>
      <c r="D264" s="9"/>
      <c r="E264" s="10"/>
      <c r="F264" s="199"/>
      <c r="G264" s="200"/>
      <c r="H264" s="200"/>
    </row>
    <row r="265" spans="1:8" ht="15" customHeight="1" x14ac:dyDescent="0.25">
      <c r="A265" s="196"/>
      <c r="B265" s="197"/>
      <c r="C265" s="198"/>
      <c r="D265" s="9"/>
      <c r="E265" s="10"/>
      <c r="F265" s="199"/>
      <c r="G265" s="200"/>
      <c r="H265" s="200"/>
    </row>
    <row r="266" spans="1:8" ht="15" customHeight="1" x14ac:dyDescent="0.25">
      <c r="A266" s="196"/>
      <c r="B266" s="201"/>
      <c r="C266" s="203"/>
      <c r="D266" s="12"/>
      <c r="E266" s="11"/>
      <c r="F266" s="199"/>
      <c r="G266" s="200"/>
      <c r="H266" s="200"/>
    </row>
    <row r="267" spans="1:8" ht="15" customHeight="1" x14ac:dyDescent="0.25">
      <c r="A267" s="196"/>
      <c r="B267" s="201"/>
      <c r="C267" s="203"/>
      <c r="D267" s="9"/>
      <c r="E267" s="11"/>
      <c r="F267" s="199"/>
      <c r="G267" s="200"/>
      <c r="H267" s="200"/>
    </row>
    <row r="268" spans="1:8" ht="15" customHeight="1" x14ac:dyDescent="0.25">
      <c r="A268" s="196"/>
      <c r="B268" s="197"/>
      <c r="C268" s="198"/>
      <c r="D268" s="12"/>
      <c r="E268" s="10"/>
      <c r="F268" s="199"/>
      <c r="G268" s="200"/>
      <c r="H268" s="200"/>
    </row>
    <row r="269" spans="1:8" ht="15" customHeight="1" x14ac:dyDescent="0.25">
      <c r="A269" s="196"/>
      <c r="B269" s="197"/>
      <c r="C269" s="198"/>
      <c r="D269" s="9"/>
      <c r="E269" s="10"/>
      <c r="F269" s="199"/>
      <c r="G269" s="200"/>
      <c r="H269" s="200"/>
    </row>
    <row r="270" spans="1:8" ht="15" customHeight="1" x14ac:dyDescent="0.25">
      <c r="A270" s="196"/>
      <c r="B270" s="197"/>
      <c r="C270" s="198"/>
      <c r="D270" s="12"/>
      <c r="E270" s="10"/>
      <c r="F270" s="199"/>
      <c r="G270" s="200"/>
      <c r="H270" s="200"/>
    </row>
    <row r="271" spans="1:8" ht="15" customHeight="1" x14ac:dyDescent="0.25">
      <c r="A271" s="196"/>
      <c r="B271" s="197"/>
      <c r="C271" s="198"/>
      <c r="D271" s="9"/>
      <c r="E271" s="10"/>
      <c r="F271" s="199"/>
      <c r="G271" s="200"/>
      <c r="H271" s="200"/>
    </row>
    <row r="272" spans="1:8" ht="15" customHeight="1" x14ac:dyDescent="0.25">
      <c r="A272" s="196"/>
      <c r="B272" s="201"/>
      <c r="C272" s="198"/>
      <c r="D272" s="12"/>
      <c r="E272" s="10"/>
      <c r="F272" s="199"/>
      <c r="G272" s="200"/>
      <c r="H272" s="200"/>
    </row>
    <row r="273" spans="1:8" x14ac:dyDescent="0.25">
      <c r="A273" s="196"/>
      <c r="B273" s="201"/>
      <c r="C273" s="198"/>
      <c r="D273" s="9"/>
      <c r="E273" s="10"/>
      <c r="F273" s="199"/>
      <c r="G273" s="200"/>
      <c r="H273" s="200"/>
    </row>
    <row r="274" spans="1:8" ht="15" customHeight="1" x14ac:dyDescent="0.25">
      <c r="A274" s="196"/>
      <c r="B274" s="201"/>
      <c r="C274" s="198"/>
      <c r="D274" s="12"/>
      <c r="E274" s="10"/>
      <c r="F274" s="199"/>
      <c r="G274" s="200"/>
      <c r="H274" s="200"/>
    </row>
    <row r="275" spans="1:8" ht="15" customHeight="1" x14ac:dyDescent="0.25">
      <c r="A275" s="196"/>
      <c r="B275" s="201"/>
      <c r="C275" s="198"/>
      <c r="D275" s="9"/>
      <c r="E275" s="10"/>
      <c r="F275" s="199"/>
      <c r="G275" s="200"/>
      <c r="H275" s="200"/>
    </row>
    <row r="276" spans="1:8" ht="15" customHeight="1" x14ac:dyDescent="0.25">
      <c r="A276" s="196"/>
      <c r="B276" s="197"/>
      <c r="C276" s="198"/>
      <c r="D276" s="9"/>
      <c r="E276" s="10"/>
      <c r="F276" s="199"/>
      <c r="G276" s="200"/>
      <c r="H276" s="200"/>
    </row>
    <row r="277" spans="1:8" ht="15" customHeight="1" x14ac:dyDescent="0.25">
      <c r="A277" s="196"/>
      <c r="B277" s="197"/>
      <c r="C277" s="198"/>
      <c r="D277" s="9"/>
      <c r="E277" s="10"/>
      <c r="F277" s="199"/>
      <c r="G277" s="200"/>
      <c r="H277" s="200"/>
    </row>
    <row r="278" spans="1:8" ht="15" customHeight="1" x14ac:dyDescent="0.25">
      <c r="A278" s="196"/>
      <c r="B278" s="197"/>
      <c r="C278" s="198"/>
      <c r="D278" s="9"/>
      <c r="E278" s="10"/>
      <c r="F278" s="199"/>
      <c r="G278" s="200"/>
      <c r="H278" s="200"/>
    </row>
    <row r="279" spans="1:8" ht="15" customHeight="1" x14ac:dyDescent="0.25">
      <c r="A279" s="196"/>
      <c r="B279" s="197"/>
      <c r="C279" s="198"/>
      <c r="D279" s="9"/>
      <c r="E279" s="10"/>
      <c r="F279" s="199"/>
      <c r="G279" s="200"/>
      <c r="H279" s="200"/>
    </row>
    <row r="280" spans="1:8" ht="15" customHeight="1" x14ac:dyDescent="0.25">
      <c r="A280" s="196"/>
      <c r="B280" s="197"/>
      <c r="C280" s="198"/>
      <c r="D280" s="9"/>
      <c r="E280" s="10"/>
      <c r="F280" s="199"/>
      <c r="G280" s="200"/>
      <c r="H280" s="200"/>
    </row>
    <row r="281" spans="1:8" ht="15" customHeight="1" x14ac:dyDescent="0.25">
      <c r="A281" s="196"/>
      <c r="B281" s="197"/>
      <c r="C281" s="198"/>
      <c r="D281" s="9"/>
      <c r="E281" s="10"/>
      <c r="F281" s="199"/>
      <c r="G281" s="200"/>
      <c r="H281" s="200"/>
    </row>
    <row r="282" spans="1:8" ht="15" customHeight="1" x14ac:dyDescent="0.25">
      <c r="A282" s="196"/>
      <c r="B282" s="197"/>
      <c r="C282" s="198"/>
      <c r="D282" s="9"/>
      <c r="E282" s="10"/>
      <c r="F282" s="199"/>
      <c r="G282" s="200"/>
      <c r="H282" s="200"/>
    </row>
    <row r="283" spans="1:8" ht="15" customHeight="1" x14ac:dyDescent="0.25">
      <c r="A283" s="196"/>
      <c r="B283" s="197"/>
      <c r="C283" s="198"/>
      <c r="D283" s="9"/>
      <c r="E283" s="10"/>
      <c r="F283" s="199"/>
      <c r="G283" s="200"/>
      <c r="H283" s="200"/>
    </row>
    <row r="284" spans="1:8" ht="15" customHeight="1" x14ac:dyDescent="0.25">
      <c r="A284" s="196"/>
      <c r="B284" s="197"/>
      <c r="C284" s="198"/>
      <c r="D284" s="9"/>
      <c r="E284" s="10"/>
      <c r="F284" s="199"/>
      <c r="G284" s="200"/>
      <c r="H284" s="200"/>
    </row>
    <row r="285" spans="1:8" ht="15" customHeight="1" x14ac:dyDescent="0.25">
      <c r="A285" s="196"/>
      <c r="B285" s="197"/>
      <c r="C285" s="198"/>
      <c r="D285" s="9"/>
      <c r="E285" s="10"/>
      <c r="F285" s="199"/>
      <c r="G285" s="200"/>
      <c r="H285" s="200"/>
    </row>
    <row r="286" spans="1:8" ht="15" customHeight="1" x14ac:dyDescent="0.25">
      <c r="A286" s="196"/>
      <c r="B286" s="197"/>
      <c r="C286" s="198"/>
      <c r="D286" s="9"/>
      <c r="E286" s="10"/>
      <c r="F286" s="199"/>
      <c r="G286" s="200"/>
      <c r="H286" s="200"/>
    </row>
    <row r="287" spans="1:8" ht="15" customHeight="1" x14ac:dyDescent="0.25">
      <c r="A287" s="196"/>
      <c r="B287" s="197"/>
      <c r="C287" s="198"/>
      <c r="D287" s="9"/>
      <c r="E287" s="10"/>
      <c r="F287" s="199"/>
      <c r="G287" s="200"/>
      <c r="H287" s="200"/>
    </row>
    <row r="288" spans="1:8" ht="15" customHeight="1" x14ac:dyDescent="0.25">
      <c r="A288" s="196"/>
      <c r="B288" s="197"/>
      <c r="C288" s="198"/>
      <c r="D288" s="9"/>
      <c r="E288" s="10"/>
      <c r="F288" s="199"/>
      <c r="G288" s="200"/>
      <c r="H288" s="200"/>
    </row>
    <row r="289" spans="1:8" ht="15" customHeight="1" x14ac:dyDescent="0.25">
      <c r="A289" s="196"/>
      <c r="B289" s="197"/>
      <c r="C289" s="198"/>
      <c r="D289" s="9"/>
      <c r="E289" s="10"/>
      <c r="F289" s="199"/>
      <c r="G289" s="200"/>
      <c r="H289" s="200"/>
    </row>
    <row r="290" spans="1:8" ht="15" customHeight="1" x14ac:dyDescent="0.25">
      <c r="A290" s="196"/>
      <c r="B290" s="197"/>
      <c r="C290" s="198"/>
      <c r="D290" s="9"/>
      <c r="E290" s="10"/>
      <c r="F290" s="199"/>
      <c r="G290" s="200"/>
      <c r="H290" s="200"/>
    </row>
    <row r="291" spans="1:8" ht="15" customHeight="1" x14ac:dyDescent="0.25">
      <c r="A291" s="196"/>
      <c r="B291" s="197"/>
      <c r="C291" s="198"/>
      <c r="D291" s="9"/>
      <c r="E291" s="10"/>
      <c r="F291" s="199"/>
      <c r="G291" s="200"/>
      <c r="H291" s="200"/>
    </row>
    <row r="292" spans="1:8" ht="15" customHeight="1" x14ac:dyDescent="0.25">
      <c r="A292" s="196"/>
      <c r="B292" s="197"/>
      <c r="C292" s="198"/>
      <c r="D292" s="9"/>
      <c r="E292" s="10"/>
      <c r="F292" s="199"/>
      <c r="G292" s="200"/>
      <c r="H292" s="200"/>
    </row>
    <row r="293" spans="1:8" ht="15" customHeight="1" x14ac:dyDescent="0.25">
      <c r="A293" s="196"/>
      <c r="B293" s="197"/>
      <c r="C293" s="198"/>
      <c r="D293" s="9"/>
      <c r="E293" s="10"/>
      <c r="F293" s="199"/>
      <c r="G293" s="200"/>
      <c r="H293" s="200"/>
    </row>
    <row r="294" spans="1:8" ht="15" customHeight="1" x14ac:dyDescent="0.25">
      <c r="A294" s="196"/>
      <c r="B294" s="197"/>
      <c r="C294" s="198"/>
      <c r="D294" s="9"/>
      <c r="E294" s="10"/>
      <c r="F294" s="199"/>
      <c r="G294" s="200"/>
      <c r="H294" s="200"/>
    </row>
    <row r="295" spans="1:8" ht="15" customHeight="1" x14ac:dyDescent="0.25">
      <c r="A295" s="196"/>
      <c r="B295" s="197"/>
      <c r="C295" s="198"/>
      <c r="D295" s="9"/>
      <c r="E295" s="10"/>
      <c r="F295" s="199"/>
      <c r="G295" s="200"/>
      <c r="H295" s="200"/>
    </row>
    <row r="296" spans="1:8" ht="15" customHeight="1" x14ac:dyDescent="0.25">
      <c r="A296" s="196"/>
      <c r="B296" s="197"/>
      <c r="C296" s="198"/>
      <c r="D296" s="9"/>
      <c r="E296" s="10"/>
      <c r="F296" s="199"/>
      <c r="G296" s="200"/>
      <c r="H296" s="200"/>
    </row>
    <row r="297" spans="1:8" ht="15" customHeight="1" x14ac:dyDescent="0.25">
      <c r="A297" s="196"/>
      <c r="B297" s="197"/>
      <c r="C297" s="198"/>
      <c r="D297" s="9"/>
      <c r="E297" s="10"/>
      <c r="F297" s="199"/>
      <c r="G297" s="200"/>
      <c r="H297" s="200"/>
    </row>
    <row r="298" spans="1:8" ht="15" customHeight="1" x14ac:dyDescent="0.25">
      <c r="A298" s="196"/>
      <c r="B298" s="202"/>
      <c r="C298" s="198"/>
      <c r="D298" s="9"/>
      <c r="E298" s="10"/>
      <c r="F298" s="199"/>
      <c r="G298" s="200"/>
      <c r="H298" s="200"/>
    </row>
    <row r="299" spans="1:8" ht="15" customHeight="1" x14ac:dyDescent="0.25">
      <c r="A299" s="196"/>
      <c r="B299" s="202"/>
      <c r="C299" s="198"/>
      <c r="D299" s="9"/>
      <c r="E299" s="10"/>
      <c r="F299" s="199"/>
      <c r="G299" s="200"/>
      <c r="H299" s="200"/>
    </row>
    <row r="300" spans="1:8" ht="15" customHeight="1" x14ac:dyDescent="0.25">
      <c r="A300" s="196"/>
      <c r="B300" s="202"/>
      <c r="C300" s="198"/>
      <c r="D300" s="9"/>
      <c r="E300" s="10"/>
      <c r="F300" s="199"/>
      <c r="G300" s="200"/>
      <c r="H300" s="200"/>
    </row>
    <row r="301" spans="1:8" ht="15" customHeight="1" x14ac:dyDescent="0.25">
      <c r="A301" s="196"/>
      <c r="B301" s="202"/>
      <c r="C301" s="198"/>
      <c r="D301" s="9"/>
      <c r="E301" s="10"/>
      <c r="F301" s="199"/>
      <c r="G301" s="200"/>
      <c r="H301" s="200"/>
    </row>
    <row r="302" spans="1:8" ht="15" customHeight="1" x14ac:dyDescent="0.25">
      <c r="A302" s="196"/>
      <c r="B302" s="202"/>
      <c r="C302" s="198"/>
      <c r="D302" s="9"/>
      <c r="E302" s="10"/>
      <c r="F302" s="199"/>
      <c r="G302" s="200"/>
      <c r="H302" s="200"/>
    </row>
    <row r="303" spans="1:8" ht="15" customHeight="1" x14ac:dyDescent="0.25">
      <c r="A303" s="196"/>
      <c r="B303" s="202"/>
      <c r="C303" s="198"/>
      <c r="D303" s="9"/>
      <c r="E303" s="10"/>
      <c r="F303" s="199"/>
      <c r="G303" s="200"/>
      <c r="H303" s="200"/>
    </row>
    <row r="304" spans="1:8" ht="15" customHeight="1" x14ac:dyDescent="0.25">
      <c r="A304" s="196"/>
      <c r="B304" s="202"/>
      <c r="C304" s="198"/>
      <c r="D304" s="9"/>
      <c r="E304" s="10"/>
      <c r="F304" s="199"/>
      <c r="G304" s="200"/>
      <c r="H304" s="200"/>
    </row>
    <row r="305" spans="1:8" ht="15" customHeight="1" x14ac:dyDescent="0.25">
      <c r="A305" s="196"/>
      <c r="B305" s="202"/>
      <c r="C305" s="198"/>
      <c r="D305" s="9"/>
      <c r="E305" s="10"/>
      <c r="F305" s="199"/>
      <c r="G305" s="200"/>
      <c r="H305" s="200"/>
    </row>
    <row r="306" spans="1:8" ht="15" customHeight="1" x14ac:dyDescent="0.25">
      <c r="A306" s="196"/>
      <c r="B306" s="202"/>
      <c r="C306" s="198"/>
      <c r="D306" s="9"/>
      <c r="E306" s="10"/>
      <c r="F306" s="199"/>
      <c r="G306" s="200"/>
      <c r="H306" s="200"/>
    </row>
    <row r="307" spans="1:8" ht="15" customHeight="1" x14ac:dyDescent="0.25">
      <c r="A307" s="196"/>
      <c r="B307" s="202"/>
      <c r="C307" s="198"/>
      <c r="D307" s="9"/>
      <c r="E307" s="10"/>
      <c r="F307" s="199"/>
      <c r="G307" s="200"/>
      <c r="H307" s="200"/>
    </row>
    <row r="308" spans="1:8" ht="15" customHeight="1" x14ac:dyDescent="0.25">
      <c r="A308" s="196"/>
      <c r="B308" s="202"/>
      <c r="C308" s="198"/>
      <c r="D308" s="9"/>
      <c r="E308" s="10"/>
      <c r="F308" s="199"/>
      <c r="G308" s="200"/>
      <c r="H308" s="200"/>
    </row>
    <row r="309" spans="1:8" ht="15" customHeight="1" x14ac:dyDescent="0.25">
      <c r="A309" s="196"/>
      <c r="B309" s="202"/>
      <c r="C309" s="198"/>
      <c r="D309" s="9"/>
      <c r="E309" s="10"/>
      <c r="F309" s="199"/>
      <c r="G309" s="200"/>
      <c r="H309" s="200"/>
    </row>
    <row r="310" spans="1:8" ht="15" customHeight="1" x14ac:dyDescent="0.25">
      <c r="A310" s="196"/>
      <c r="B310" s="202"/>
      <c r="C310" s="198"/>
      <c r="D310" s="9"/>
      <c r="E310" s="10"/>
      <c r="F310" s="199"/>
      <c r="G310" s="200"/>
      <c r="H310" s="200"/>
    </row>
    <row r="311" spans="1:8" ht="15" customHeight="1" x14ac:dyDescent="0.25">
      <c r="A311" s="196"/>
      <c r="B311" s="202"/>
      <c r="C311" s="198"/>
      <c r="D311" s="9"/>
      <c r="E311" s="10"/>
      <c r="F311" s="199"/>
      <c r="G311" s="200"/>
      <c r="H311" s="200"/>
    </row>
    <row r="312" spans="1:8" ht="15" customHeight="1" x14ac:dyDescent="0.25">
      <c r="A312" s="196"/>
      <c r="B312" s="202"/>
      <c r="C312" s="203"/>
      <c r="D312" s="9"/>
      <c r="E312" s="11"/>
      <c r="F312" s="199"/>
      <c r="G312" s="200"/>
      <c r="H312" s="200"/>
    </row>
    <row r="313" spans="1:8" ht="15" customHeight="1" x14ac:dyDescent="0.25">
      <c r="A313" s="196"/>
      <c r="B313" s="202"/>
      <c r="C313" s="203"/>
      <c r="D313" s="9"/>
      <c r="E313" s="11"/>
      <c r="F313" s="199"/>
      <c r="G313" s="200"/>
      <c r="H313" s="200"/>
    </row>
    <row r="314" spans="1:8" ht="15" customHeight="1" x14ac:dyDescent="0.25">
      <c r="A314" s="196"/>
      <c r="B314" s="208"/>
      <c r="C314" s="198"/>
      <c r="D314" s="9"/>
      <c r="E314" s="10"/>
      <c r="F314" s="199"/>
      <c r="G314" s="200"/>
      <c r="H314" s="200"/>
    </row>
    <row r="315" spans="1:8" ht="15" customHeight="1" x14ac:dyDescent="0.25">
      <c r="A315" s="196"/>
      <c r="B315" s="208"/>
      <c r="C315" s="198"/>
      <c r="D315" s="9"/>
      <c r="E315" s="10"/>
      <c r="F315" s="199"/>
      <c r="G315" s="200"/>
      <c r="H315" s="200"/>
    </row>
    <row r="316" spans="1:8" ht="15" customHeight="1" x14ac:dyDescent="0.25">
      <c r="A316" s="196"/>
      <c r="B316" s="208"/>
      <c r="C316" s="198"/>
      <c r="D316" s="9"/>
      <c r="E316" s="10"/>
      <c r="F316" s="199"/>
      <c r="G316" s="200"/>
      <c r="H316" s="200"/>
    </row>
    <row r="317" spans="1:8" ht="15" customHeight="1" x14ac:dyDescent="0.25">
      <c r="A317" s="196"/>
      <c r="B317" s="208"/>
      <c r="C317" s="198"/>
      <c r="D317" s="9"/>
      <c r="E317" s="10"/>
      <c r="F317" s="199"/>
      <c r="G317" s="200"/>
      <c r="H317" s="200"/>
    </row>
    <row r="318" spans="1:8" ht="15" customHeight="1" x14ac:dyDescent="0.25">
      <c r="A318" s="196"/>
      <c r="B318" s="204"/>
      <c r="C318" s="205"/>
      <c r="D318" s="9"/>
      <c r="E318" s="10"/>
      <c r="F318" s="206"/>
      <c r="G318" s="207"/>
      <c r="H318" s="207"/>
    </row>
    <row r="319" spans="1:8" ht="15" customHeight="1" x14ac:dyDescent="0.25">
      <c r="A319" s="196"/>
      <c r="B319" s="204"/>
      <c r="C319" s="205"/>
      <c r="D319" s="9"/>
      <c r="E319" s="10"/>
      <c r="F319" s="206"/>
      <c r="G319" s="207"/>
      <c r="H319" s="207"/>
    </row>
    <row r="320" spans="1:8" ht="15" customHeight="1" x14ac:dyDescent="0.25">
      <c r="A320" s="196"/>
      <c r="B320" s="204"/>
      <c r="C320" s="205"/>
      <c r="D320" s="9"/>
      <c r="E320" s="10"/>
      <c r="F320" s="206"/>
      <c r="G320" s="207"/>
      <c r="H320" s="207"/>
    </row>
    <row r="321" spans="1:8" ht="15" customHeight="1" x14ac:dyDescent="0.25">
      <c r="A321" s="196"/>
      <c r="B321" s="204"/>
      <c r="C321" s="205"/>
      <c r="D321" s="9"/>
      <c r="E321" s="10"/>
      <c r="F321" s="206"/>
      <c r="G321" s="207"/>
      <c r="H321" s="207"/>
    </row>
    <row r="322" spans="1:8" ht="15" customHeight="1" x14ac:dyDescent="0.25">
      <c r="A322" s="196"/>
      <c r="B322" s="209"/>
      <c r="C322" s="205"/>
      <c r="D322" s="9"/>
      <c r="E322" s="10"/>
      <c r="F322" s="206"/>
      <c r="G322" s="207"/>
      <c r="H322" s="207"/>
    </row>
    <row r="323" spans="1:8" ht="15" customHeight="1" x14ac:dyDescent="0.25">
      <c r="A323" s="196"/>
      <c r="B323" s="209"/>
      <c r="C323" s="205"/>
      <c r="D323" s="9"/>
      <c r="E323" s="10"/>
      <c r="F323" s="206"/>
      <c r="G323" s="207"/>
      <c r="H323" s="207"/>
    </row>
    <row r="324" spans="1:8" ht="15" customHeight="1" x14ac:dyDescent="0.25">
      <c r="A324" s="196"/>
      <c r="B324" s="209"/>
      <c r="C324" s="205"/>
      <c r="D324" s="9"/>
      <c r="E324" s="10"/>
      <c r="F324" s="206"/>
      <c r="G324" s="207"/>
      <c r="H324" s="207"/>
    </row>
    <row r="325" spans="1:8" ht="15" customHeight="1" x14ac:dyDescent="0.25">
      <c r="A325" s="196"/>
      <c r="B325" s="209"/>
      <c r="C325" s="205"/>
      <c r="D325" s="9"/>
      <c r="E325" s="10"/>
      <c r="F325" s="206"/>
      <c r="G325" s="207"/>
      <c r="H325" s="207"/>
    </row>
    <row r="326" spans="1:8" ht="15" customHeight="1" x14ac:dyDescent="0.25">
      <c r="A326" s="196"/>
      <c r="B326" s="197"/>
      <c r="C326" s="203"/>
      <c r="D326" s="9"/>
      <c r="E326" s="11"/>
      <c r="F326" s="199"/>
      <c r="G326" s="200"/>
      <c r="H326" s="200"/>
    </row>
    <row r="327" spans="1:8" ht="15" customHeight="1" x14ac:dyDescent="0.25">
      <c r="A327" s="196"/>
      <c r="B327" s="197"/>
      <c r="C327" s="203"/>
      <c r="D327" s="9"/>
      <c r="E327" s="11"/>
      <c r="F327" s="199"/>
      <c r="G327" s="200"/>
      <c r="H327" s="200"/>
    </row>
    <row r="328" spans="1:8" ht="15" customHeight="1" x14ac:dyDescent="0.25">
      <c r="A328" s="196"/>
      <c r="B328" s="197"/>
      <c r="C328" s="198"/>
      <c r="D328" s="9"/>
      <c r="E328" s="10"/>
      <c r="F328" s="199"/>
      <c r="G328" s="200"/>
      <c r="H328" s="200"/>
    </row>
    <row r="329" spans="1:8" ht="15" customHeight="1" x14ac:dyDescent="0.25">
      <c r="A329" s="196"/>
      <c r="B329" s="197"/>
      <c r="C329" s="198"/>
      <c r="D329" s="9"/>
      <c r="E329" s="10"/>
      <c r="F329" s="199"/>
      <c r="G329" s="200"/>
      <c r="H329" s="200"/>
    </row>
    <row r="330" spans="1:8" ht="15" customHeight="1" x14ac:dyDescent="0.25">
      <c r="A330" s="196"/>
      <c r="B330" s="197"/>
      <c r="C330" s="198"/>
      <c r="D330" s="9"/>
      <c r="E330" s="10"/>
      <c r="F330" s="199"/>
      <c r="G330" s="200"/>
      <c r="H330" s="200"/>
    </row>
    <row r="331" spans="1:8" ht="15" customHeight="1" x14ac:dyDescent="0.25">
      <c r="A331" s="196"/>
      <c r="B331" s="197"/>
      <c r="C331" s="198"/>
      <c r="D331" s="9"/>
      <c r="E331" s="10"/>
      <c r="F331" s="199"/>
      <c r="G331" s="200"/>
      <c r="H331" s="200"/>
    </row>
    <row r="332" spans="1:8" ht="15" customHeight="1" x14ac:dyDescent="0.25">
      <c r="A332" s="196"/>
      <c r="B332" s="197"/>
      <c r="C332" s="198"/>
      <c r="D332" s="9"/>
      <c r="E332" s="10"/>
      <c r="F332" s="199"/>
      <c r="G332" s="200"/>
      <c r="H332" s="200"/>
    </row>
    <row r="333" spans="1:8" ht="15" customHeight="1" x14ac:dyDescent="0.25">
      <c r="A333" s="196"/>
      <c r="B333" s="197"/>
      <c r="C333" s="198"/>
      <c r="D333" s="9"/>
      <c r="E333" s="10"/>
      <c r="F333" s="199"/>
      <c r="G333" s="200"/>
      <c r="H333" s="200"/>
    </row>
    <row r="334" spans="1:8" ht="15" customHeight="1" x14ac:dyDescent="0.25">
      <c r="A334" s="196"/>
      <c r="B334" s="197"/>
      <c r="C334" s="198"/>
      <c r="D334" s="9"/>
      <c r="E334" s="10"/>
      <c r="F334" s="199"/>
      <c r="G334" s="200"/>
      <c r="H334" s="200"/>
    </row>
    <row r="335" spans="1:8" ht="15" customHeight="1" x14ac:dyDescent="0.25">
      <c r="A335" s="196"/>
      <c r="B335" s="197"/>
      <c r="C335" s="198"/>
      <c r="D335" s="9"/>
      <c r="E335" s="10"/>
      <c r="F335" s="199"/>
      <c r="G335" s="200"/>
      <c r="H335" s="200"/>
    </row>
    <row r="336" spans="1:8" ht="15" customHeight="1" x14ac:dyDescent="0.25">
      <c r="A336" s="196"/>
      <c r="B336" s="201"/>
      <c r="C336" s="198"/>
      <c r="D336" s="9"/>
      <c r="E336" s="10"/>
      <c r="F336" s="199"/>
      <c r="G336" s="200"/>
      <c r="H336" s="200"/>
    </row>
    <row r="337" spans="1:8" ht="15" customHeight="1" x14ac:dyDescent="0.25">
      <c r="A337" s="196"/>
      <c r="B337" s="201"/>
      <c r="C337" s="198"/>
      <c r="D337" s="9"/>
      <c r="E337" s="10"/>
      <c r="F337" s="199"/>
      <c r="G337" s="200"/>
      <c r="H337" s="200"/>
    </row>
    <row r="338" spans="1:8" ht="15" customHeight="1" x14ac:dyDescent="0.25">
      <c r="A338" s="196"/>
      <c r="B338" s="197"/>
      <c r="C338" s="198"/>
      <c r="D338" s="9"/>
      <c r="E338" s="10"/>
      <c r="F338" s="199"/>
      <c r="G338" s="200"/>
      <c r="H338" s="200"/>
    </row>
    <row r="339" spans="1:8" ht="15" customHeight="1" x14ac:dyDescent="0.25">
      <c r="A339" s="196"/>
      <c r="B339" s="197"/>
      <c r="C339" s="198"/>
      <c r="D339" s="9"/>
      <c r="E339" s="10"/>
      <c r="F339" s="199"/>
      <c r="G339" s="200"/>
      <c r="H339" s="200"/>
    </row>
    <row r="340" spans="1:8" ht="15" customHeight="1" x14ac:dyDescent="0.25">
      <c r="A340" s="196"/>
      <c r="B340" s="201"/>
      <c r="C340" s="203"/>
      <c r="D340" s="12"/>
      <c r="E340" s="11"/>
      <c r="F340" s="199"/>
      <c r="G340" s="200"/>
      <c r="H340" s="200"/>
    </row>
    <row r="341" spans="1:8" ht="15" customHeight="1" x14ac:dyDescent="0.25">
      <c r="A341" s="196"/>
      <c r="B341" s="201"/>
      <c r="C341" s="203"/>
      <c r="D341" s="9"/>
      <c r="E341" s="11"/>
      <c r="F341" s="199"/>
      <c r="G341" s="200"/>
      <c r="H341" s="200"/>
    </row>
    <row r="342" spans="1:8" ht="15" customHeight="1" x14ac:dyDescent="0.25">
      <c r="A342" s="196"/>
      <c r="B342" s="197"/>
      <c r="C342" s="198"/>
      <c r="D342" s="12"/>
      <c r="E342" s="10"/>
      <c r="F342" s="199"/>
      <c r="G342" s="200"/>
      <c r="H342" s="200"/>
    </row>
    <row r="343" spans="1:8" ht="15" customHeight="1" x14ac:dyDescent="0.25">
      <c r="A343" s="196"/>
      <c r="B343" s="197"/>
      <c r="C343" s="198"/>
      <c r="D343" s="9"/>
      <c r="E343" s="10"/>
      <c r="F343" s="199"/>
      <c r="G343" s="200"/>
      <c r="H343" s="200"/>
    </row>
    <row r="344" spans="1:8" ht="15" customHeight="1" x14ac:dyDescent="0.25">
      <c r="A344" s="196"/>
      <c r="B344" s="197"/>
      <c r="C344" s="198"/>
      <c r="D344" s="12"/>
      <c r="E344" s="10"/>
      <c r="F344" s="199"/>
      <c r="G344" s="200"/>
      <c r="H344" s="200"/>
    </row>
    <row r="345" spans="1:8" ht="15" customHeight="1" x14ac:dyDescent="0.25">
      <c r="A345" s="196"/>
      <c r="B345" s="197"/>
      <c r="C345" s="198"/>
      <c r="D345" s="9"/>
      <c r="E345" s="10"/>
      <c r="F345" s="199"/>
      <c r="G345" s="200"/>
      <c r="H345" s="200"/>
    </row>
    <row r="346" spans="1:8" ht="15" customHeight="1" x14ac:dyDescent="0.25">
      <c r="A346" s="196"/>
      <c r="B346" s="201"/>
      <c r="C346" s="198"/>
      <c r="D346" s="12"/>
      <c r="E346" s="10"/>
      <c r="F346" s="199"/>
      <c r="G346" s="200"/>
      <c r="H346" s="200"/>
    </row>
    <row r="347" spans="1:8" x14ac:dyDescent="0.25">
      <c r="A347" s="196"/>
      <c r="B347" s="201"/>
      <c r="C347" s="198"/>
      <c r="D347" s="9"/>
      <c r="E347" s="10"/>
      <c r="F347" s="199"/>
      <c r="G347" s="200"/>
      <c r="H347" s="200"/>
    </row>
    <row r="348" spans="1:8" ht="15" customHeight="1" x14ac:dyDescent="0.25">
      <c r="A348" s="196"/>
      <c r="B348" s="201"/>
      <c r="C348" s="198"/>
      <c r="D348" s="12"/>
      <c r="E348" s="10"/>
      <c r="F348" s="199"/>
      <c r="G348" s="200"/>
      <c r="H348" s="200"/>
    </row>
    <row r="349" spans="1:8" ht="15" customHeight="1" x14ac:dyDescent="0.25">
      <c r="A349" s="196"/>
      <c r="B349" s="201"/>
      <c r="C349" s="198"/>
      <c r="D349" s="9"/>
      <c r="E349" s="10"/>
      <c r="F349" s="199"/>
      <c r="G349" s="200"/>
      <c r="H349" s="200"/>
    </row>
    <row r="350" spans="1:8" x14ac:dyDescent="0.25">
      <c r="A350" s="13"/>
      <c r="B350" s="29"/>
      <c r="C350" s="12"/>
      <c r="D350" s="12"/>
      <c r="E350" s="12"/>
      <c r="F350" s="14"/>
      <c r="G350" s="14"/>
      <c r="H350" s="14"/>
    </row>
    <row r="351" spans="1:8" x14ac:dyDescent="0.25">
      <c r="A351" s="13"/>
      <c r="B351" s="29"/>
      <c r="C351" s="12"/>
      <c r="D351" s="12"/>
      <c r="E351" s="12"/>
      <c r="F351" s="14"/>
      <c r="G351" s="14"/>
      <c r="H351" s="14"/>
    </row>
  </sheetData>
  <sortState ref="A2:G39">
    <sortCondition ref="B5"/>
  </sortState>
  <mergeCells count="675">
    <mergeCell ref="A342:A343"/>
    <mergeCell ref="B342:B343"/>
    <mergeCell ref="C342:C343"/>
    <mergeCell ref="F342:F343"/>
    <mergeCell ref="G342:G343"/>
    <mergeCell ref="H342:H343"/>
    <mergeCell ref="A344:A345"/>
    <mergeCell ref="B344:B345"/>
    <mergeCell ref="C344:C345"/>
    <mergeCell ref="F344:F345"/>
    <mergeCell ref="G344:G345"/>
    <mergeCell ref="H344:H345"/>
    <mergeCell ref="A346:A347"/>
    <mergeCell ref="B346:B347"/>
    <mergeCell ref="C346:C347"/>
    <mergeCell ref="F346:F347"/>
    <mergeCell ref="G346:G347"/>
    <mergeCell ref="H346:H347"/>
    <mergeCell ref="A348:A349"/>
    <mergeCell ref="B348:B349"/>
    <mergeCell ref="C348:C349"/>
    <mergeCell ref="F348:F349"/>
    <mergeCell ref="G348:G349"/>
    <mergeCell ref="H348:H349"/>
    <mergeCell ref="A334:A335"/>
    <mergeCell ref="B334:B335"/>
    <mergeCell ref="C334:C335"/>
    <mergeCell ref="F334:F335"/>
    <mergeCell ref="G334:G335"/>
    <mergeCell ref="H334:H335"/>
    <mergeCell ref="A336:A337"/>
    <mergeCell ref="B336:B337"/>
    <mergeCell ref="C336:C337"/>
    <mergeCell ref="F336:F337"/>
    <mergeCell ref="G336:G337"/>
    <mergeCell ref="H336:H337"/>
    <mergeCell ref="A338:A339"/>
    <mergeCell ref="B338:B339"/>
    <mergeCell ref="C338:C339"/>
    <mergeCell ref="F338:F339"/>
    <mergeCell ref="G338:G339"/>
    <mergeCell ref="H338:H339"/>
    <mergeCell ref="A340:A341"/>
    <mergeCell ref="B340:B341"/>
    <mergeCell ref="C340:C341"/>
    <mergeCell ref="F340:F341"/>
    <mergeCell ref="G340:G341"/>
    <mergeCell ref="H340:H341"/>
    <mergeCell ref="A326:A327"/>
    <mergeCell ref="B326:B327"/>
    <mergeCell ref="C326:C327"/>
    <mergeCell ref="F326:F327"/>
    <mergeCell ref="G326:G327"/>
    <mergeCell ref="H326:H327"/>
    <mergeCell ref="A328:A329"/>
    <mergeCell ref="B328:B329"/>
    <mergeCell ref="C328:C329"/>
    <mergeCell ref="F328:F329"/>
    <mergeCell ref="G328:G329"/>
    <mergeCell ref="H328:H329"/>
    <mergeCell ref="A330:A331"/>
    <mergeCell ref="B330:B331"/>
    <mergeCell ref="C330:C331"/>
    <mergeCell ref="F330:F331"/>
    <mergeCell ref="G330:G331"/>
    <mergeCell ref="H330:H331"/>
    <mergeCell ref="A332:A333"/>
    <mergeCell ref="B332:B333"/>
    <mergeCell ref="C332:C333"/>
    <mergeCell ref="F332:F333"/>
    <mergeCell ref="G332:G333"/>
    <mergeCell ref="H332:H333"/>
    <mergeCell ref="A318:A319"/>
    <mergeCell ref="B318:B319"/>
    <mergeCell ref="C318:C319"/>
    <mergeCell ref="F318:F319"/>
    <mergeCell ref="G318:G319"/>
    <mergeCell ref="H318:H319"/>
    <mergeCell ref="A320:A321"/>
    <mergeCell ref="B320:B321"/>
    <mergeCell ref="C320:C321"/>
    <mergeCell ref="F320:F321"/>
    <mergeCell ref="G320:G321"/>
    <mergeCell ref="H320:H321"/>
    <mergeCell ref="A322:A323"/>
    <mergeCell ref="B322:B323"/>
    <mergeCell ref="C322:C323"/>
    <mergeCell ref="F322:F323"/>
    <mergeCell ref="G322:G323"/>
    <mergeCell ref="H322:H323"/>
    <mergeCell ref="A324:A325"/>
    <mergeCell ref="B324:B325"/>
    <mergeCell ref="C324:C325"/>
    <mergeCell ref="F324:F325"/>
    <mergeCell ref="G324:G325"/>
    <mergeCell ref="H324:H325"/>
    <mergeCell ref="A310:A311"/>
    <mergeCell ref="B310:B311"/>
    <mergeCell ref="C310:C311"/>
    <mergeCell ref="F310:F311"/>
    <mergeCell ref="G310:G311"/>
    <mergeCell ref="H310:H311"/>
    <mergeCell ref="A312:A313"/>
    <mergeCell ref="B312:B313"/>
    <mergeCell ref="C312:C313"/>
    <mergeCell ref="F312:F313"/>
    <mergeCell ref="G312:G313"/>
    <mergeCell ref="H312:H313"/>
    <mergeCell ref="A314:A315"/>
    <mergeCell ref="B314:B315"/>
    <mergeCell ref="C314:C315"/>
    <mergeCell ref="F314:F315"/>
    <mergeCell ref="G314:G315"/>
    <mergeCell ref="H314:H315"/>
    <mergeCell ref="A316:A317"/>
    <mergeCell ref="B316:B317"/>
    <mergeCell ref="C316:C317"/>
    <mergeCell ref="F316:F317"/>
    <mergeCell ref="G316:G317"/>
    <mergeCell ref="H316:H317"/>
    <mergeCell ref="A302:A303"/>
    <mergeCell ref="B302:B303"/>
    <mergeCell ref="C302:C303"/>
    <mergeCell ref="F302:F303"/>
    <mergeCell ref="G302:G303"/>
    <mergeCell ref="H302:H303"/>
    <mergeCell ref="A304:A305"/>
    <mergeCell ref="B304:B305"/>
    <mergeCell ref="C304:C305"/>
    <mergeCell ref="F304:F305"/>
    <mergeCell ref="G304:G305"/>
    <mergeCell ref="H304:H305"/>
    <mergeCell ref="A306:A307"/>
    <mergeCell ref="B306:B307"/>
    <mergeCell ref="C306:C307"/>
    <mergeCell ref="F306:F307"/>
    <mergeCell ref="G306:G307"/>
    <mergeCell ref="H306:H307"/>
    <mergeCell ref="A308:A309"/>
    <mergeCell ref="B308:B309"/>
    <mergeCell ref="C308:C309"/>
    <mergeCell ref="F308:F309"/>
    <mergeCell ref="G308:G309"/>
    <mergeCell ref="H308:H309"/>
    <mergeCell ref="A294:A295"/>
    <mergeCell ref="B294:B295"/>
    <mergeCell ref="C294:C295"/>
    <mergeCell ref="F294:F295"/>
    <mergeCell ref="G294:G295"/>
    <mergeCell ref="H294:H295"/>
    <mergeCell ref="A296:A297"/>
    <mergeCell ref="B296:B297"/>
    <mergeCell ref="C296:C297"/>
    <mergeCell ref="F296:F297"/>
    <mergeCell ref="G296:G297"/>
    <mergeCell ref="H296:H297"/>
    <mergeCell ref="A298:A299"/>
    <mergeCell ref="B298:B299"/>
    <mergeCell ref="C298:C299"/>
    <mergeCell ref="F298:F299"/>
    <mergeCell ref="G298:G299"/>
    <mergeCell ref="H298:H299"/>
    <mergeCell ref="A300:A301"/>
    <mergeCell ref="B300:B301"/>
    <mergeCell ref="C300:C301"/>
    <mergeCell ref="F300:F301"/>
    <mergeCell ref="G300:G301"/>
    <mergeCell ref="H300:H301"/>
    <mergeCell ref="A286:A287"/>
    <mergeCell ref="B286:B287"/>
    <mergeCell ref="C286:C287"/>
    <mergeCell ref="F286:F287"/>
    <mergeCell ref="G286:G287"/>
    <mergeCell ref="H286:H287"/>
    <mergeCell ref="A288:A289"/>
    <mergeCell ref="B288:B289"/>
    <mergeCell ref="C288:C289"/>
    <mergeCell ref="F288:F289"/>
    <mergeCell ref="G288:G289"/>
    <mergeCell ref="H288:H289"/>
    <mergeCell ref="A290:A291"/>
    <mergeCell ref="B290:B291"/>
    <mergeCell ref="C290:C291"/>
    <mergeCell ref="F290:F291"/>
    <mergeCell ref="G290:G291"/>
    <mergeCell ref="H290:H291"/>
    <mergeCell ref="A292:A293"/>
    <mergeCell ref="B292:B293"/>
    <mergeCell ref="C292:C293"/>
    <mergeCell ref="F292:F293"/>
    <mergeCell ref="G292:G293"/>
    <mergeCell ref="H292:H293"/>
    <mergeCell ref="A278:A279"/>
    <mergeCell ref="B278:B279"/>
    <mergeCell ref="C278:C279"/>
    <mergeCell ref="F278:F279"/>
    <mergeCell ref="G278:G279"/>
    <mergeCell ref="H278:H279"/>
    <mergeCell ref="A280:A281"/>
    <mergeCell ref="B280:B281"/>
    <mergeCell ref="C280:C281"/>
    <mergeCell ref="F280:F281"/>
    <mergeCell ref="G280:G281"/>
    <mergeCell ref="H280:H281"/>
    <mergeCell ref="A282:A283"/>
    <mergeCell ref="B282:B283"/>
    <mergeCell ref="C282:C283"/>
    <mergeCell ref="F282:F283"/>
    <mergeCell ref="G282:G283"/>
    <mergeCell ref="H282:H283"/>
    <mergeCell ref="A284:A285"/>
    <mergeCell ref="B284:B285"/>
    <mergeCell ref="C284:C285"/>
    <mergeCell ref="F284:F285"/>
    <mergeCell ref="G284:G285"/>
    <mergeCell ref="H284:H285"/>
    <mergeCell ref="A270:A271"/>
    <mergeCell ref="B270:B271"/>
    <mergeCell ref="C270:C271"/>
    <mergeCell ref="F270:F271"/>
    <mergeCell ref="G270:G271"/>
    <mergeCell ref="H270:H271"/>
    <mergeCell ref="A272:A273"/>
    <mergeCell ref="B272:B273"/>
    <mergeCell ref="C272:C273"/>
    <mergeCell ref="F272:F273"/>
    <mergeCell ref="G272:G273"/>
    <mergeCell ref="H272:H273"/>
    <mergeCell ref="A274:A275"/>
    <mergeCell ref="B274:B275"/>
    <mergeCell ref="C274:C275"/>
    <mergeCell ref="F274:F275"/>
    <mergeCell ref="G274:G275"/>
    <mergeCell ref="H274:H275"/>
    <mergeCell ref="A276:A277"/>
    <mergeCell ref="B276:B277"/>
    <mergeCell ref="C276:C277"/>
    <mergeCell ref="F276:F277"/>
    <mergeCell ref="G276:G277"/>
    <mergeCell ref="H276:H277"/>
    <mergeCell ref="A262:A263"/>
    <mergeCell ref="B262:B263"/>
    <mergeCell ref="C262:C263"/>
    <mergeCell ref="F262:F263"/>
    <mergeCell ref="G262:G263"/>
    <mergeCell ref="H262:H263"/>
    <mergeCell ref="A264:A265"/>
    <mergeCell ref="B264:B265"/>
    <mergeCell ref="C264:C265"/>
    <mergeCell ref="F264:F265"/>
    <mergeCell ref="G264:G265"/>
    <mergeCell ref="H264:H265"/>
    <mergeCell ref="A266:A267"/>
    <mergeCell ref="B266:B267"/>
    <mergeCell ref="C266:C267"/>
    <mergeCell ref="F266:F267"/>
    <mergeCell ref="G266:G267"/>
    <mergeCell ref="H266:H267"/>
    <mergeCell ref="A268:A269"/>
    <mergeCell ref="B268:B269"/>
    <mergeCell ref="C268:C269"/>
    <mergeCell ref="F268:F269"/>
    <mergeCell ref="G268:G269"/>
    <mergeCell ref="H268:H269"/>
    <mergeCell ref="A254:A255"/>
    <mergeCell ref="B254:B255"/>
    <mergeCell ref="C254:C255"/>
    <mergeCell ref="F254:F255"/>
    <mergeCell ref="G254:G255"/>
    <mergeCell ref="H254:H255"/>
    <mergeCell ref="A256:A257"/>
    <mergeCell ref="B256:B257"/>
    <mergeCell ref="C256:C257"/>
    <mergeCell ref="F256:F257"/>
    <mergeCell ref="G256:G257"/>
    <mergeCell ref="H256:H257"/>
    <mergeCell ref="A258:A259"/>
    <mergeCell ref="B258:B259"/>
    <mergeCell ref="C258:C259"/>
    <mergeCell ref="F258:F259"/>
    <mergeCell ref="G258:G259"/>
    <mergeCell ref="H258:H259"/>
    <mergeCell ref="A260:A261"/>
    <mergeCell ref="B260:B261"/>
    <mergeCell ref="C260:C261"/>
    <mergeCell ref="F260:F261"/>
    <mergeCell ref="G260:G261"/>
    <mergeCell ref="H260:H261"/>
    <mergeCell ref="A246:A247"/>
    <mergeCell ref="B246:B247"/>
    <mergeCell ref="C246:C247"/>
    <mergeCell ref="F246:F247"/>
    <mergeCell ref="G246:G247"/>
    <mergeCell ref="H246:H247"/>
    <mergeCell ref="A248:A249"/>
    <mergeCell ref="B248:B249"/>
    <mergeCell ref="C248:C249"/>
    <mergeCell ref="F248:F249"/>
    <mergeCell ref="G248:G249"/>
    <mergeCell ref="H248:H249"/>
    <mergeCell ref="A250:A251"/>
    <mergeCell ref="B250:B251"/>
    <mergeCell ref="C250:C251"/>
    <mergeCell ref="F250:F251"/>
    <mergeCell ref="G250:G251"/>
    <mergeCell ref="H250:H251"/>
    <mergeCell ref="A252:A253"/>
    <mergeCell ref="B252:B253"/>
    <mergeCell ref="C252:C253"/>
    <mergeCell ref="F252:F253"/>
    <mergeCell ref="G252:G253"/>
    <mergeCell ref="H252:H253"/>
    <mergeCell ref="A238:A239"/>
    <mergeCell ref="B238:B239"/>
    <mergeCell ref="C238:C239"/>
    <mergeCell ref="F238:F239"/>
    <mergeCell ref="G238:G239"/>
    <mergeCell ref="H238:H239"/>
    <mergeCell ref="A240:A241"/>
    <mergeCell ref="B240:B241"/>
    <mergeCell ref="C240:C241"/>
    <mergeCell ref="F240:F241"/>
    <mergeCell ref="G240:G241"/>
    <mergeCell ref="H240:H241"/>
    <mergeCell ref="A242:A243"/>
    <mergeCell ref="B242:B243"/>
    <mergeCell ref="C242:C243"/>
    <mergeCell ref="F242:F243"/>
    <mergeCell ref="G242:G243"/>
    <mergeCell ref="H242:H243"/>
    <mergeCell ref="A244:A245"/>
    <mergeCell ref="B244:B245"/>
    <mergeCell ref="C244:C245"/>
    <mergeCell ref="F244:F245"/>
    <mergeCell ref="G244:G245"/>
    <mergeCell ref="H244:H245"/>
    <mergeCell ref="A230:A231"/>
    <mergeCell ref="B230:B231"/>
    <mergeCell ref="C230:C231"/>
    <mergeCell ref="F230:F231"/>
    <mergeCell ref="G230:G231"/>
    <mergeCell ref="H230:H231"/>
    <mergeCell ref="A232:A233"/>
    <mergeCell ref="B232:B233"/>
    <mergeCell ref="C232:C233"/>
    <mergeCell ref="F232:F233"/>
    <mergeCell ref="G232:G233"/>
    <mergeCell ref="H232:H233"/>
    <mergeCell ref="A234:A235"/>
    <mergeCell ref="B234:B235"/>
    <mergeCell ref="C234:C235"/>
    <mergeCell ref="F234:F235"/>
    <mergeCell ref="G234:G235"/>
    <mergeCell ref="H234:H235"/>
    <mergeCell ref="A236:A237"/>
    <mergeCell ref="B236:B237"/>
    <mergeCell ref="C236:C237"/>
    <mergeCell ref="F236:F237"/>
    <mergeCell ref="G236:G237"/>
    <mergeCell ref="H236:H237"/>
    <mergeCell ref="A222:A223"/>
    <mergeCell ref="B222:B223"/>
    <mergeCell ref="C222:C223"/>
    <mergeCell ref="F222:F223"/>
    <mergeCell ref="G222:G223"/>
    <mergeCell ref="H222:H223"/>
    <mergeCell ref="A224:A225"/>
    <mergeCell ref="B224:B225"/>
    <mergeCell ref="C224:C225"/>
    <mergeCell ref="F224:F225"/>
    <mergeCell ref="G224:G225"/>
    <mergeCell ref="H224:H225"/>
    <mergeCell ref="A226:A227"/>
    <mergeCell ref="B226:B227"/>
    <mergeCell ref="C226:C227"/>
    <mergeCell ref="F226:F227"/>
    <mergeCell ref="G226:G227"/>
    <mergeCell ref="H226:H227"/>
    <mergeCell ref="A228:A229"/>
    <mergeCell ref="B228:B229"/>
    <mergeCell ref="C228:C229"/>
    <mergeCell ref="F228:F229"/>
    <mergeCell ref="G228:G229"/>
    <mergeCell ref="H228:H229"/>
    <mergeCell ref="A214:A215"/>
    <mergeCell ref="B214:B215"/>
    <mergeCell ref="C214:C215"/>
    <mergeCell ref="F214:F215"/>
    <mergeCell ref="G214:G215"/>
    <mergeCell ref="H214:H215"/>
    <mergeCell ref="A216:A217"/>
    <mergeCell ref="B216:B217"/>
    <mergeCell ref="C216:C217"/>
    <mergeCell ref="F216:F217"/>
    <mergeCell ref="G216:G217"/>
    <mergeCell ref="H216:H217"/>
    <mergeCell ref="A218:A219"/>
    <mergeCell ref="B218:B219"/>
    <mergeCell ref="C218:C219"/>
    <mergeCell ref="F218:F219"/>
    <mergeCell ref="G218:G219"/>
    <mergeCell ref="H218:H219"/>
    <mergeCell ref="A220:A221"/>
    <mergeCell ref="B220:B221"/>
    <mergeCell ref="C220:C221"/>
    <mergeCell ref="F220:F221"/>
    <mergeCell ref="G220:G221"/>
    <mergeCell ref="H220:H221"/>
    <mergeCell ref="A206:A207"/>
    <mergeCell ref="B206:B207"/>
    <mergeCell ref="C206:C207"/>
    <mergeCell ref="F206:F207"/>
    <mergeCell ref="G206:G207"/>
    <mergeCell ref="H206:H207"/>
    <mergeCell ref="A208:A209"/>
    <mergeCell ref="B208:B209"/>
    <mergeCell ref="C208:C209"/>
    <mergeCell ref="F208:F209"/>
    <mergeCell ref="G208:G209"/>
    <mergeCell ref="H208:H209"/>
    <mergeCell ref="A210:A211"/>
    <mergeCell ref="B210:B211"/>
    <mergeCell ref="C210:C211"/>
    <mergeCell ref="F210:F211"/>
    <mergeCell ref="G210:G211"/>
    <mergeCell ref="H210:H211"/>
    <mergeCell ref="A212:A213"/>
    <mergeCell ref="B212:B213"/>
    <mergeCell ref="C212:C213"/>
    <mergeCell ref="F212:F213"/>
    <mergeCell ref="G212:G213"/>
    <mergeCell ref="H212:H213"/>
    <mergeCell ref="A198:A199"/>
    <mergeCell ref="B198:B199"/>
    <mergeCell ref="C198:C199"/>
    <mergeCell ref="F198:F199"/>
    <mergeCell ref="G198:G199"/>
    <mergeCell ref="H198:H199"/>
    <mergeCell ref="A200:A201"/>
    <mergeCell ref="B200:B201"/>
    <mergeCell ref="C200:C201"/>
    <mergeCell ref="F200:F201"/>
    <mergeCell ref="G200:G201"/>
    <mergeCell ref="H200:H201"/>
    <mergeCell ref="A202:A203"/>
    <mergeCell ref="B202:B203"/>
    <mergeCell ref="C202:C203"/>
    <mergeCell ref="F202:F203"/>
    <mergeCell ref="G202:G203"/>
    <mergeCell ref="H202:H203"/>
    <mergeCell ref="A204:A205"/>
    <mergeCell ref="B204:B205"/>
    <mergeCell ref="C204:C205"/>
    <mergeCell ref="F204:F205"/>
    <mergeCell ref="G204:G205"/>
    <mergeCell ref="H204:H205"/>
    <mergeCell ref="A190:A191"/>
    <mergeCell ref="B190:B191"/>
    <mergeCell ref="C190:C191"/>
    <mergeCell ref="F190:F191"/>
    <mergeCell ref="G190:G191"/>
    <mergeCell ref="H190:H191"/>
    <mergeCell ref="A192:A193"/>
    <mergeCell ref="B192:B193"/>
    <mergeCell ref="C192:C193"/>
    <mergeCell ref="F192:F193"/>
    <mergeCell ref="G192:G193"/>
    <mergeCell ref="H192:H193"/>
    <mergeCell ref="A194:A195"/>
    <mergeCell ref="B194:B195"/>
    <mergeCell ref="C194:C195"/>
    <mergeCell ref="F194:F195"/>
    <mergeCell ref="G194:G195"/>
    <mergeCell ref="H194:H195"/>
    <mergeCell ref="A196:A197"/>
    <mergeCell ref="B196:B197"/>
    <mergeCell ref="C196:C197"/>
    <mergeCell ref="F196:F197"/>
    <mergeCell ref="G196:G197"/>
    <mergeCell ref="H196:H197"/>
    <mergeCell ref="A182:A183"/>
    <mergeCell ref="B182:B183"/>
    <mergeCell ref="C182:C183"/>
    <mergeCell ref="F182:F183"/>
    <mergeCell ref="G182:G183"/>
    <mergeCell ref="H182:H183"/>
    <mergeCell ref="A184:A185"/>
    <mergeCell ref="B184:B185"/>
    <mergeCell ref="C184:C185"/>
    <mergeCell ref="F184:F185"/>
    <mergeCell ref="G184:G185"/>
    <mergeCell ref="H184:H185"/>
    <mergeCell ref="A186:A187"/>
    <mergeCell ref="B186:B187"/>
    <mergeCell ref="C186:C187"/>
    <mergeCell ref="F186:F187"/>
    <mergeCell ref="G186:G187"/>
    <mergeCell ref="H186:H187"/>
    <mergeCell ref="A188:A189"/>
    <mergeCell ref="B188:B189"/>
    <mergeCell ref="C188:C189"/>
    <mergeCell ref="F188:F189"/>
    <mergeCell ref="G188:G189"/>
    <mergeCell ref="H188:H189"/>
    <mergeCell ref="A174:A175"/>
    <mergeCell ref="B174:B175"/>
    <mergeCell ref="C174:C175"/>
    <mergeCell ref="F174:F175"/>
    <mergeCell ref="G174:G175"/>
    <mergeCell ref="H174:H175"/>
    <mergeCell ref="A176:A177"/>
    <mergeCell ref="B176:B177"/>
    <mergeCell ref="C176:C177"/>
    <mergeCell ref="F176:F177"/>
    <mergeCell ref="G176:G177"/>
    <mergeCell ref="H176:H177"/>
    <mergeCell ref="A178:A179"/>
    <mergeCell ref="B178:B179"/>
    <mergeCell ref="C178:C179"/>
    <mergeCell ref="F178:F179"/>
    <mergeCell ref="G178:G179"/>
    <mergeCell ref="H178:H179"/>
    <mergeCell ref="A180:A181"/>
    <mergeCell ref="B180:B181"/>
    <mergeCell ref="C180:C181"/>
    <mergeCell ref="F180:F181"/>
    <mergeCell ref="G180:G181"/>
    <mergeCell ref="H180:H181"/>
    <mergeCell ref="A166:A167"/>
    <mergeCell ref="B166:B167"/>
    <mergeCell ref="C166:C167"/>
    <mergeCell ref="F166:F167"/>
    <mergeCell ref="G166:G167"/>
    <mergeCell ref="H166:H167"/>
    <mergeCell ref="A168:A169"/>
    <mergeCell ref="B168:B169"/>
    <mergeCell ref="C168:C169"/>
    <mergeCell ref="F168:F169"/>
    <mergeCell ref="G168:G169"/>
    <mergeCell ref="H168:H169"/>
    <mergeCell ref="A170:A171"/>
    <mergeCell ref="B170:B171"/>
    <mergeCell ref="C170:C171"/>
    <mergeCell ref="F170:F171"/>
    <mergeCell ref="G170:G171"/>
    <mergeCell ref="H170:H171"/>
    <mergeCell ref="A172:A173"/>
    <mergeCell ref="B172:B173"/>
    <mergeCell ref="C172:C173"/>
    <mergeCell ref="F172:F173"/>
    <mergeCell ref="G172:G173"/>
    <mergeCell ref="H172:H173"/>
    <mergeCell ref="A158:A159"/>
    <mergeCell ref="B158:B159"/>
    <mergeCell ref="C158:C159"/>
    <mergeCell ref="F158:F159"/>
    <mergeCell ref="G158:G159"/>
    <mergeCell ref="H158:H159"/>
    <mergeCell ref="A160:A161"/>
    <mergeCell ref="B160:B161"/>
    <mergeCell ref="C160:C161"/>
    <mergeCell ref="F160:F161"/>
    <mergeCell ref="G160:G161"/>
    <mergeCell ref="H160:H161"/>
    <mergeCell ref="A162:A163"/>
    <mergeCell ref="B162:B163"/>
    <mergeCell ref="C162:C163"/>
    <mergeCell ref="F162:F163"/>
    <mergeCell ref="G162:G163"/>
    <mergeCell ref="H162:H163"/>
    <mergeCell ref="A164:A165"/>
    <mergeCell ref="B164:B165"/>
    <mergeCell ref="C164:C165"/>
    <mergeCell ref="F164:F165"/>
    <mergeCell ref="G164:G165"/>
    <mergeCell ref="H164:H165"/>
    <mergeCell ref="A150:A151"/>
    <mergeCell ref="B150:B151"/>
    <mergeCell ref="C150:C151"/>
    <mergeCell ref="F150:F151"/>
    <mergeCell ref="G150:G151"/>
    <mergeCell ref="H150:H151"/>
    <mergeCell ref="A152:A153"/>
    <mergeCell ref="B152:B153"/>
    <mergeCell ref="C152:C153"/>
    <mergeCell ref="F152:F153"/>
    <mergeCell ref="G152:G153"/>
    <mergeCell ref="H152:H153"/>
    <mergeCell ref="A154:A155"/>
    <mergeCell ref="B154:B155"/>
    <mergeCell ref="C154:C155"/>
    <mergeCell ref="F154:F155"/>
    <mergeCell ref="G154:G155"/>
    <mergeCell ref="H154:H155"/>
    <mergeCell ref="A156:A157"/>
    <mergeCell ref="B156:B157"/>
    <mergeCell ref="C156:C157"/>
    <mergeCell ref="F156:F157"/>
    <mergeCell ref="G156:G157"/>
    <mergeCell ref="H156:H157"/>
    <mergeCell ref="A142:A143"/>
    <mergeCell ref="B142:B143"/>
    <mergeCell ref="C142:C143"/>
    <mergeCell ref="F142:F143"/>
    <mergeCell ref="G142:G143"/>
    <mergeCell ref="H142:H143"/>
    <mergeCell ref="A144:A145"/>
    <mergeCell ref="B144:B145"/>
    <mergeCell ref="C144:C145"/>
    <mergeCell ref="F144:F145"/>
    <mergeCell ref="G144:G145"/>
    <mergeCell ref="H144:H145"/>
    <mergeCell ref="A146:A147"/>
    <mergeCell ref="B146:B147"/>
    <mergeCell ref="C146:C147"/>
    <mergeCell ref="F146:F147"/>
    <mergeCell ref="G146:G147"/>
    <mergeCell ref="H146:H147"/>
    <mergeCell ref="A148:A149"/>
    <mergeCell ref="B148:B149"/>
    <mergeCell ref="C148:C149"/>
    <mergeCell ref="F148:F149"/>
    <mergeCell ref="G148:G149"/>
    <mergeCell ref="H148:H149"/>
    <mergeCell ref="A134:A135"/>
    <mergeCell ref="B134:B135"/>
    <mergeCell ref="C134:C135"/>
    <mergeCell ref="F134:F135"/>
    <mergeCell ref="G134:G135"/>
    <mergeCell ref="H134:H135"/>
    <mergeCell ref="A136:A137"/>
    <mergeCell ref="B136:B137"/>
    <mergeCell ref="C136:C137"/>
    <mergeCell ref="F136:F137"/>
    <mergeCell ref="G136:G137"/>
    <mergeCell ref="H136:H137"/>
    <mergeCell ref="A138:A139"/>
    <mergeCell ref="B138:B139"/>
    <mergeCell ref="C138:C139"/>
    <mergeCell ref="F138:F139"/>
    <mergeCell ref="G138:G139"/>
    <mergeCell ref="H138:H139"/>
    <mergeCell ref="A140:A141"/>
    <mergeCell ref="B140:B141"/>
    <mergeCell ref="C140:C141"/>
    <mergeCell ref="F140:F141"/>
    <mergeCell ref="G140:G141"/>
    <mergeCell ref="H140:H141"/>
    <mergeCell ref="A132:A133"/>
    <mergeCell ref="B132:B133"/>
    <mergeCell ref="C132:C133"/>
    <mergeCell ref="F132:F133"/>
    <mergeCell ref="G132:G133"/>
    <mergeCell ref="H132:H133"/>
    <mergeCell ref="A126:A127"/>
    <mergeCell ref="B126:B127"/>
    <mergeCell ref="C126:C127"/>
    <mergeCell ref="F126:F127"/>
    <mergeCell ref="G126:G127"/>
    <mergeCell ref="H126:H127"/>
    <mergeCell ref="A128:A129"/>
    <mergeCell ref="B128:B129"/>
    <mergeCell ref="C128:C129"/>
    <mergeCell ref="F128:F129"/>
    <mergeCell ref="G128:G129"/>
    <mergeCell ref="H128:H129"/>
    <mergeCell ref="A2:H2"/>
    <mergeCell ref="A1:H1"/>
    <mergeCell ref="A3:H3"/>
    <mergeCell ref="A130:A131"/>
    <mergeCell ref="B130:B131"/>
    <mergeCell ref="C130:C131"/>
    <mergeCell ref="F130:F131"/>
    <mergeCell ref="G130:G131"/>
    <mergeCell ref="H130:H131"/>
  </mergeCells>
  <pageMargins left="0.25" right="0.17" top="0.75" bottom="0.31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topLeftCell="A136" workbookViewId="0">
      <selection activeCell="A145" sqref="A145:I146"/>
    </sheetView>
  </sheetViews>
  <sheetFormatPr baseColWidth="10" defaultRowHeight="15.75" x14ac:dyDescent="0.25"/>
  <cols>
    <col min="1" max="1" width="5.140625" style="183" customWidth="1"/>
    <col min="2" max="2" width="21" style="183" customWidth="1"/>
    <col min="3" max="3" width="38" style="184" customWidth="1"/>
    <col min="4" max="4" width="24.7109375" style="185" customWidth="1"/>
    <col min="5" max="5" width="10.42578125" style="186" customWidth="1"/>
    <col min="6" max="6" width="20" style="187" customWidth="1"/>
    <col min="7" max="7" width="56" style="188" customWidth="1"/>
    <col min="8" max="8" width="17.28515625" style="189" customWidth="1"/>
    <col min="9" max="9" width="18.85546875" style="189" customWidth="1"/>
  </cols>
  <sheetData>
    <row r="1" spans="1:9" ht="49.5" customHeight="1" x14ac:dyDescent="0.25">
      <c r="A1" s="159" t="s">
        <v>0</v>
      </c>
      <c r="B1" s="159" t="s">
        <v>658</v>
      </c>
      <c r="C1" s="159" t="s">
        <v>659</v>
      </c>
      <c r="D1" s="159" t="s">
        <v>648</v>
      </c>
      <c r="E1" s="160" t="s">
        <v>1</v>
      </c>
      <c r="F1" s="160" t="s">
        <v>660</v>
      </c>
      <c r="G1" s="161" t="s">
        <v>661</v>
      </c>
      <c r="H1" s="162" t="s">
        <v>2</v>
      </c>
      <c r="I1" s="162" t="s">
        <v>3</v>
      </c>
    </row>
    <row r="2" spans="1:9" ht="19.5" customHeight="1" x14ac:dyDescent="0.25">
      <c r="A2" s="163" t="s">
        <v>35</v>
      </c>
      <c r="B2" s="163" t="s">
        <v>509</v>
      </c>
      <c r="C2" s="164" t="s">
        <v>134</v>
      </c>
      <c r="D2" s="165" t="s">
        <v>656</v>
      </c>
      <c r="E2" s="165">
        <v>5</v>
      </c>
      <c r="F2" s="166" t="s">
        <v>245</v>
      </c>
      <c r="G2" s="167" t="s">
        <v>671</v>
      </c>
      <c r="H2" s="168">
        <v>800</v>
      </c>
      <c r="I2" s="168">
        <f t="shared" ref="I2:I28" si="0">E2*H2</f>
        <v>4000</v>
      </c>
    </row>
    <row r="3" spans="1:9" ht="19.5" customHeight="1" x14ac:dyDescent="0.25">
      <c r="A3" s="163" t="s">
        <v>37</v>
      </c>
      <c r="B3" s="163" t="s">
        <v>510</v>
      </c>
      <c r="C3" s="164" t="s">
        <v>135</v>
      </c>
      <c r="D3" s="165" t="s">
        <v>656</v>
      </c>
      <c r="E3" s="165">
        <v>23</v>
      </c>
      <c r="F3" s="166" t="s">
        <v>245</v>
      </c>
      <c r="G3" s="167" t="s">
        <v>488</v>
      </c>
      <c r="H3" s="168">
        <v>2800</v>
      </c>
      <c r="I3" s="168">
        <f t="shared" si="0"/>
        <v>64400</v>
      </c>
    </row>
    <row r="4" spans="1:9" ht="19.5" customHeight="1" x14ac:dyDescent="0.25">
      <c r="A4" s="163" t="s">
        <v>38</v>
      </c>
      <c r="B4" s="163" t="s">
        <v>511</v>
      </c>
      <c r="C4" s="164" t="s">
        <v>137</v>
      </c>
      <c r="D4" s="165" t="s">
        <v>656</v>
      </c>
      <c r="E4" s="165">
        <v>3</v>
      </c>
      <c r="F4" s="166" t="s">
        <v>245</v>
      </c>
      <c r="G4" s="167" t="s">
        <v>489</v>
      </c>
      <c r="H4" s="168">
        <v>7454</v>
      </c>
      <c r="I4" s="168">
        <f t="shared" si="0"/>
        <v>22362</v>
      </c>
    </row>
    <row r="5" spans="1:9" ht="19.5" customHeight="1" x14ac:dyDescent="0.25">
      <c r="A5" s="163" t="s">
        <v>39</v>
      </c>
      <c r="B5" s="163" t="s">
        <v>512</v>
      </c>
      <c r="C5" s="164" t="s">
        <v>372</v>
      </c>
      <c r="D5" s="165" t="s">
        <v>656</v>
      </c>
      <c r="E5" s="165">
        <v>4</v>
      </c>
      <c r="F5" s="166" t="s">
        <v>245</v>
      </c>
      <c r="G5" s="167" t="s">
        <v>489</v>
      </c>
      <c r="H5" s="168">
        <v>16500</v>
      </c>
      <c r="I5" s="168">
        <f t="shared" si="0"/>
        <v>66000</v>
      </c>
    </row>
    <row r="6" spans="1:9" ht="19.5" customHeight="1" x14ac:dyDescent="0.25">
      <c r="A6" s="163" t="s">
        <v>40</v>
      </c>
      <c r="B6" s="163" t="s">
        <v>513</v>
      </c>
      <c r="C6" s="164" t="s">
        <v>373</v>
      </c>
      <c r="D6" s="165" t="s">
        <v>656</v>
      </c>
      <c r="E6" s="165">
        <v>1</v>
      </c>
      <c r="F6" s="166" t="s">
        <v>245</v>
      </c>
      <c r="G6" s="167" t="s">
        <v>489</v>
      </c>
      <c r="H6" s="168">
        <v>15500</v>
      </c>
      <c r="I6" s="168">
        <f t="shared" si="0"/>
        <v>15500</v>
      </c>
    </row>
    <row r="7" spans="1:9" ht="19.5" customHeight="1" x14ac:dyDescent="0.25">
      <c r="A7" s="163" t="s">
        <v>36</v>
      </c>
      <c r="B7" s="163" t="s">
        <v>514</v>
      </c>
      <c r="C7" s="164" t="s">
        <v>138</v>
      </c>
      <c r="D7" s="165" t="s">
        <v>656</v>
      </c>
      <c r="E7" s="165">
        <v>50</v>
      </c>
      <c r="F7" s="166" t="s">
        <v>245</v>
      </c>
      <c r="G7" s="167" t="s">
        <v>503</v>
      </c>
      <c r="H7" s="168">
        <v>7000</v>
      </c>
      <c r="I7" s="168">
        <f t="shared" si="0"/>
        <v>350000</v>
      </c>
    </row>
    <row r="8" spans="1:9" ht="19.5" customHeight="1" x14ac:dyDescent="0.25">
      <c r="A8" s="163" t="s">
        <v>41</v>
      </c>
      <c r="B8" s="163" t="s">
        <v>515</v>
      </c>
      <c r="C8" s="164" t="s">
        <v>471</v>
      </c>
      <c r="D8" s="165" t="s">
        <v>656</v>
      </c>
      <c r="E8" s="165">
        <v>894</v>
      </c>
      <c r="F8" s="166" t="s">
        <v>245</v>
      </c>
      <c r="G8" s="167" t="s">
        <v>246</v>
      </c>
      <c r="H8" s="168">
        <v>11000</v>
      </c>
      <c r="I8" s="168">
        <f t="shared" si="0"/>
        <v>9834000</v>
      </c>
    </row>
    <row r="9" spans="1:9" ht="19.5" customHeight="1" x14ac:dyDescent="0.25">
      <c r="A9" s="163" t="s">
        <v>42</v>
      </c>
      <c r="B9" s="163" t="s">
        <v>516</v>
      </c>
      <c r="C9" s="164" t="s">
        <v>139</v>
      </c>
      <c r="D9" s="165" t="s">
        <v>656</v>
      </c>
      <c r="E9" s="165">
        <v>280</v>
      </c>
      <c r="F9" s="166" t="s">
        <v>245</v>
      </c>
      <c r="G9" s="167" t="s">
        <v>246</v>
      </c>
      <c r="H9" s="168">
        <v>6325</v>
      </c>
      <c r="I9" s="168">
        <f t="shared" si="0"/>
        <v>1771000</v>
      </c>
    </row>
    <row r="10" spans="1:9" ht="19.5" customHeight="1" x14ac:dyDescent="0.25">
      <c r="A10" s="163" t="s">
        <v>43</v>
      </c>
      <c r="B10" s="163" t="s">
        <v>517</v>
      </c>
      <c r="C10" s="164" t="s">
        <v>649</v>
      </c>
      <c r="D10" s="165" t="s">
        <v>655</v>
      </c>
      <c r="E10" s="165">
        <v>332</v>
      </c>
      <c r="F10" s="166" t="s">
        <v>245</v>
      </c>
      <c r="G10" s="167" t="s">
        <v>246</v>
      </c>
      <c r="H10" s="168">
        <v>7125</v>
      </c>
      <c r="I10" s="168">
        <f t="shared" si="0"/>
        <v>2365500</v>
      </c>
    </row>
    <row r="11" spans="1:9" ht="19.5" customHeight="1" x14ac:dyDescent="0.25">
      <c r="A11" s="163" t="s">
        <v>4</v>
      </c>
      <c r="B11" s="163" t="s">
        <v>518</v>
      </c>
      <c r="C11" s="164" t="s">
        <v>415</v>
      </c>
      <c r="D11" s="165" t="s">
        <v>656</v>
      </c>
      <c r="E11" s="165">
        <v>338</v>
      </c>
      <c r="F11" s="166" t="s">
        <v>245</v>
      </c>
      <c r="G11" s="167" t="s">
        <v>246</v>
      </c>
      <c r="H11" s="168">
        <v>7200</v>
      </c>
      <c r="I11" s="168">
        <f t="shared" si="0"/>
        <v>2433600</v>
      </c>
    </row>
    <row r="12" spans="1:9" ht="19.5" customHeight="1" x14ac:dyDescent="0.25">
      <c r="A12" s="163" t="s">
        <v>5</v>
      </c>
      <c r="B12" s="163" t="s">
        <v>519</v>
      </c>
      <c r="C12" s="164" t="s">
        <v>650</v>
      </c>
      <c r="D12" s="165" t="s">
        <v>655</v>
      </c>
      <c r="E12" s="165">
        <v>334</v>
      </c>
      <c r="F12" s="166" t="s">
        <v>245</v>
      </c>
      <c r="G12" s="167" t="s">
        <v>246</v>
      </c>
      <c r="H12" s="168">
        <v>8168.64</v>
      </c>
      <c r="I12" s="168">
        <f t="shared" si="0"/>
        <v>2728325.7600000002</v>
      </c>
    </row>
    <row r="13" spans="1:9" ht="19.5" customHeight="1" x14ac:dyDescent="0.25">
      <c r="A13" s="163" t="s">
        <v>6</v>
      </c>
      <c r="B13" s="163" t="s">
        <v>520</v>
      </c>
      <c r="C13" s="164" t="s">
        <v>651</v>
      </c>
      <c r="D13" s="165" t="s">
        <v>655</v>
      </c>
      <c r="E13" s="165">
        <v>905</v>
      </c>
      <c r="F13" s="166" t="s">
        <v>245</v>
      </c>
      <c r="G13" s="167" t="s">
        <v>246</v>
      </c>
      <c r="H13" s="168">
        <v>6950</v>
      </c>
      <c r="I13" s="168">
        <f t="shared" si="0"/>
        <v>6289750</v>
      </c>
    </row>
    <row r="14" spans="1:9" ht="19.5" customHeight="1" x14ac:dyDescent="0.25">
      <c r="A14" s="163" t="s">
        <v>7</v>
      </c>
      <c r="B14" s="163" t="s">
        <v>521</v>
      </c>
      <c r="C14" s="164" t="s">
        <v>683</v>
      </c>
      <c r="D14" s="165" t="s">
        <v>656</v>
      </c>
      <c r="E14" s="165">
        <v>443</v>
      </c>
      <c r="F14" s="166" t="s">
        <v>245</v>
      </c>
      <c r="G14" s="167" t="s">
        <v>246</v>
      </c>
      <c r="H14" s="168">
        <v>6000</v>
      </c>
      <c r="I14" s="168">
        <f t="shared" si="0"/>
        <v>2658000</v>
      </c>
    </row>
    <row r="15" spans="1:9" ht="19.5" customHeight="1" x14ac:dyDescent="0.25">
      <c r="A15" s="163" t="s">
        <v>8</v>
      </c>
      <c r="B15" s="163" t="s">
        <v>522</v>
      </c>
      <c r="C15" s="164" t="s">
        <v>491</v>
      </c>
      <c r="D15" s="165" t="s">
        <v>656</v>
      </c>
      <c r="E15" s="165">
        <v>2</v>
      </c>
      <c r="F15" s="166" t="s">
        <v>245</v>
      </c>
      <c r="G15" s="167" t="s">
        <v>255</v>
      </c>
      <c r="H15" s="168">
        <v>15995</v>
      </c>
      <c r="I15" s="168">
        <f t="shared" si="0"/>
        <v>31990</v>
      </c>
    </row>
    <row r="16" spans="1:9" ht="19.5" customHeight="1" x14ac:dyDescent="0.25">
      <c r="A16" s="163" t="s">
        <v>9</v>
      </c>
      <c r="B16" s="163" t="s">
        <v>523</v>
      </c>
      <c r="C16" s="164" t="s">
        <v>490</v>
      </c>
      <c r="D16" s="165" t="s">
        <v>656</v>
      </c>
      <c r="E16" s="165">
        <v>2</v>
      </c>
      <c r="F16" s="166" t="s">
        <v>245</v>
      </c>
      <c r="G16" s="167" t="s">
        <v>255</v>
      </c>
      <c r="H16" s="168">
        <v>6150</v>
      </c>
      <c r="I16" s="168">
        <f t="shared" si="0"/>
        <v>12300</v>
      </c>
    </row>
    <row r="17" spans="1:9" ht="19.5" customHeight="1" x14ac:dyDescent="0.25">
      <c r="A17" s="163" t="s">
        <v>10</v>
      </c>
      <c r="B17" s="163" t="s">
        <v>524</v>
      </c>
      <c r="C17" s="164" t="s">
        <v>146</v>
      </c>
      <c r="D17" s="165" t="s">
        <v>656</v>
      </c>
      <c r="E17" s="165">
        <v>31</v>
      </c>
      <c r="F17" s="166" t="s">
        <v>245</v>
      </c>
      <c r="G17" s="167" t="s">
        <v>257</v>
      </c>
      <c r="H17" s="168">
        <v>0</v>
      </c>
      <c r="I17" s="168">
        <f t="shared" si="0"/>
        <v>0</v>
      </c>
    </row>
    <row r="18" spans="1:9" ht="19.5" customHeight="1" x14ac:dyDescent="0.25">
      <c r="A18" s="163" t="s">
        <v>11</v>
      </c>
      <c r="B18" s="163" t="s">
        <v>525</v>
      </c>
      <c r="C18" s="164" t="s">
        <v>147</v>
      </c>
      <c r="D18" s="165" t="s">
        <v>656</v>
      </c>
      <c r="E18" s="165">
        <v>1</v>
      </c>
      <c r="F18" s="166" t="s">
        <v>245</v>
      </c>
      <c r="G18" s="167" t="s">
        <v>259</v>
      </c>
      <c r="H18" s="168">
        <v>10000</v>
      </c>
      <c r="I18" s="168">
        <f t="shared" si="0"/>
        <v>10000</v>
      </c>
    </row>
    <row r="19" spans="1:9" ht="19.5" customHeight="1" x14ac:dyDescent="0.25">
      <c r="A19" s="163" t="s">
        <v>12</v>
      </c>
      <c r="B19" s="163" t="s">
        <v>526</v>
      </c>
      <c r="C19" s="164" t="s">
        <v>150</v>
      </c>
      <c r="D19" s="165" t="s">
        <v>656</v>
      </c>
      <c r="E19" s="165">
        <v>17193</v>
      </c>
      <c r="F19" s="166" t="s">
        <v>245</v>
      </c>
      <c r="G19" s="167" t="s">
        <v>260</v>
      </c>
      <c r="H19" s="168">
        <v>1910</v>
      </c>
      <c r="I19" s="168">
        <f t="shared" si="0"/>
        <v>32838630</v>
      </c>
    </row>
    <row r="20" spans="1:9" ht="19.5" customHeight="1" x14ac:dyDescent="0.25">
      <c r="A20" s="163" t="s">
        <v>13</v>
      </c>
      <c r="B20" s="163" t="s">
        <v>527</v>
      </c>
      <c r="C20" s="164" t="s">
        <v>151</v>
      </c>
      <c r="D20" s="165" t="s">
        <v>656</v>
      </c>
      <c r="E20" s="165">
        <v>16816</v>
      </c>
      <c r="F20" s="166" t="s">
        <v>245</v>
      </c>
      <c r="G20" s="167" t="s">
        <v>261</v>
      </c>
      <c r="H20" s="168">
        <v>2371.8000000000002</v>
      </c>
      <c r="I20" s="168">
        <f t="shared" si="0"/>
        <v>39884188.800000004</v>
      </c>
    </row>
    <row r="21" spans="1:9" ht="19.5" customHeight="1" x14ac:dyDescent="0.25">
      <c r="A21" s="163" t="s">
        <v>14</v>
      </c>
      <c r="B21" s="163" t="s">
        <v>528</v>
      </c>
      <c r="C21" s="164" t="s">
        <v>152</v>
      </c>
      <c r="D21" s="165" t="s">
        <v>656</v>
      </c>
      <c r="E21" s="165">
        <v>9</v>
      </c>
      <c r="F21" s="166" t="s">
        <v>245</v>
      </c>
      <c r="G21" s="167" t="s">
        <v>492</v>
      </c>
      <c r="H21" s="168">
        <v>4863.2</v>
      </c>
      <c r="I21" s="168">
        <f t="shared" si="0"/>
        <v>43768.799999999996</v>
      </c>
    </row>
    <row r="22" spans="1:9" ht="19.5" customHeight="1" x14ac:dyDescent="0.25">
      <c r="A22" s="163" t="s">
        <v>15</v>
      </c>
      <c r="B22" s="163" t="s">
        <v>529</v>
      </c>
      <c r="C22" s="164" t="s">
        <v>468</v>
      </c>
      <c r="D22" s="165" t="s">
        <v>656</v>
      </c>
      <c r="E22" s="165">
        <v>13</v>
      </c>
      <c r="F22" s="166" t="s">
        <v>245</v>
      </c>
      <c r="G22" s="167" t="s">
        <v>246</v>
      </c>
      <c r="H22" s="168">
        <v>41767.550000000003</v>
      </c>
      <c r="I22" s="168">
        <f t="shared" si="0"/>
        <v>542978.15</v>
      </c>
    </row>
    <row r="23" spans="1:9" ht="19.5" customHeight="1" x14ac:dyDescent="0.25">
      <c r="A23" s="163" t="s">
        <v>16</v>
      </c>
      <c r="B23" s="163" t="s">
        <v>530</v>
      </c>
      <c r="C23" s="164" t="s">
        <v>684</v>
      </c>
      <c r="D23" s="165" t="s">
        <v>656</v>
      </c>
      <c r="E23" s="165">
        <v>6</v>
      </c>
      <c r="F23" s="166" t="s">
        <v>245</v>
      </c>
      <c r="G23" s="167" t="s">
        <v>262</v>
      </c>
      <c r="H23" s="168">
        <v>37200</v>
      </c>
      <c r="I23" s="168">
        <f t="shared" si="0"/>
        <v>223200</v>
      </c>
    </row>
    <row r="24" spans="1:9" ht="19.5" customHeight="1" x14ac:dyDescent="0.25">
      <c r="A24" s="163" t="s">
        <v>17</v>
      </c>
      <c r="B24" s="163" t="s">
        <v>531</v>
      </c>
      <c r="C24" s="164" t="s">
        <v>652</v>
      </c>
      <c r="D24" s="165" t="s">
        <v>655</v>
      </c>
      <c r="E24" s="165">
        <v>2222</v>
      </c>
      <c r="F24" s="166" t="s">
        <v>245</v>
      </c>
      <c r="G24" s="167" t="s">
        <v>672</v>
      </c>
      <c r="H24" s="168">
        <v>800</v>
      </c>
      <c r="I24" s="168">
        <f t="shared" si="0"/>
        <v>1777600</v>
      </c>
    </row>
    <row r="25" spans="1:9" ht="19.5" customHeight="1" x14ac:dyDescent="0.25">
      <c r="A25" s="163" t="s">
        <v>19</v>
      </c>
      <c r="B25" s="163" t="s">
        <v>532</v>
      </c>
      <c r="C25" s="164" t="s">
        <v>154</v>
      </c>
      <c r="D25" s="165" t="s">
        <v>656</v>
      </c>
      <c r="E25" s="165">
        <v>5</v>
      </c>
      <c r="F25" s="166" t="s">
        <v>245</v>
      </c>
      <c r="G25" s="167" t="s">
        <v>365</v>
      </c>
      <c r="H25" s="168">
        <v>4700</v>
      </c>
      <c r="I25" s="168">
        <f t="shared" si="0"/>
        <v>23500</v>
      </c>
    </row>
    <row r="26" spans="1:9" ht="19.5" customHeight="1" x14ac:dyDescent="0.25">
      <c r="A26" s="163" t="s">
        <v>20</v>
      </c>
      <c r="B26" s="163" t="s">
        <v>533</v>
      </c>
      <c r="C26" s="164" t="s">
        <v>156</v>
      </c>
      <c r="D26" s="165" t="s">
        <v>656</v>
      </c>
      <c r="E26" s="165">
        <v>4</v>
      </c>
      <c r="F26" s="166" t="s">
        <v>245</v>
      </c>
      <c r="G26" s="167" t="s">
        <v>673</v>
      </c>
      <c r="H26" s="168">
        <v>1125</v>
      </c>
      <c r="I26" s="168">
        <f t="shared" si="0"/>
        <v>4500</v>
      </c>
    </row>
    <row r="27" spans="1:9" ht="19.5" customHeight="1" x14ac:dyDescent="0.25">
      <c r="A27" s="163" t="s">
        <v>21</v>
      </c>
      <c r="B27" s="163" t="s">
        <v>534</v>
      </c>
      <c r="C27" s="164" t="s">
        <v>158</v>
      </c>
      <c r="D27" s="165" t="s">
        <v>656</v>
      </c>
      <c r="E27" s="165">
        <v>168</v>
      </c>
      <c r="F27" s="166" t="s">
        <v>245</v>
      </c>
      <c r="G27" s="167" t="s">
        <v>375</v>
      </c>
      <c r="H27" s="168">
        <v>12000</v>
      </c>
      <c r="I27" s="168">
        <f t="shared" si="0"/>
        <v>2016000</v>
      </c>
    </row>
    <row r="28" spans="1:9" ht="19.5" customHeight="1" x14ac:dyDescent="0.25">
      <c r="A28" s="163" t="s">
        <v>22</v>
      </c>
      <c r="B28" s="163" t="s">
        <v>535</v>
      </c>
      <c r="C28" s="164" t="s">
        <v>420</v>
      </c>
      <c r="D28" s="165" t="s">
        <v>656</v>
      </c>
      <c r="E28" s="165">
        <v>295</v>
      </c>
      <c r="F28" s="166" t="s">
        <v>245</v>
      </c>
      <c r="G28" s="167" t="s">
        <v>375</v>
      </c>
      <c r="H28" s="168" t="s">
        <v>493</v>
      </c>
      <c r="I28" s="168">
        <f t="shared" si="0"/>
        <v>499287.5</v>
      </c>
    </row>
    <row r="29" spans="1:9" ht="19.5" customHeight="1" x14ac:dyDescent="0.25">
      <c r="A29" s="163" t="s">
        <v>23</v>
      </c>
      <c r="B29" s="163" t="s">
        <v>536</v>
      </c>
      <c r="C29" s="164" t="s">
        <v>160</v>
      </c>
      <c r="D29" s="165" t="s">
        <v>656</v>
      </c>
      <c r="E29" s="165">
        <v>4</v>
      </c>
      <c r="F29" s="166" t="s">
        <v>245</v>
      </c>
      <c r="G29" s="167" t="s">
        <v>285</v>
      </c>
      <c r="H29" s="168">
        <v>18750</v>
      </c>
      <c r="I29" s="168">
        <f t="shared" ref="I29:I84" si="1">E29*H29</f>
        <v>75000</v>
      </c>
    </row>
    <row r="30" spans="1:9" ht="19.5" customHeight="1" x14ac:dyDescent="0.25">
      <c r="A30" s="163" t="s">
        <v>24</v>
      </c>
      <c r="B30" s="163" t="s">
        <v>537</v>
      </c>
      <c r="C30" s="164" t="s">
        <v>163</v>
      </c>
      <c r="D30" s="165" t="s">
        <v>656</v>
      </c>
      <c r="E30" s="165">
        <v>1009</v>
      </c>
      <c r="F30" s="166" t="s">
        <v>245</v>
      </c>
      <c r="G30" s="167" t="s">
        <v>265</v>
      </c>
      <c r="H30" s="168">
        <v>2435</v>
      </c>
      <c r="I30" s="168">
        <f t="shared" si="1"/>
        <v>2456915</v>
      </c>
    </row>
    <row r="31" spans="1:9" ht="19.5" customHeight="1" x14ac:dyDescent="0.25">
      <c r="A31" s="163" t="s">
        <v>50</v>
      </c>
      <c r="B31" s="163" t="s">
        <v>538</v>
      </c>
      <c r="C31" s="164" t="s">
        <v>469</v>
      </c>
      <c r="D31" s="165" t="s">
        <v>656</v>
      </c>
      <c r="E31" s="165">
        <v>1</v>
      </c>
      <c r="F31" s="166" t="s">
        <v>245</v>
      </c>
      <c r="G31" s="167" t="s">
        <v>246</v>
      </c>
      <c r="H31" s="168">
        <v>47988</v>
      </c>
      <c r="I31" s="168">
        <f t="shared" si="1"/>
        <v>47988</v>
      </c>
    </row>
    <row r="32" spans="1:9" ht="19.5" customHeight="1" x14ac:dyDescent="0.25">
      <c r="A32" s="163" t="s">
        <v>25</v>
      </c>
      <c r="B32" s="163" t="s">
        <v>539</v>
      </c>
      <c r="C32" s="164" t="s">
        <v>663</v>
      </c>
      <c r="D32" s="165" t="s">
        <v>656</v>
      </c>
      <c r="E32" s="165">
        <v>4</v>
      </c>
      <c r="F32" s="166" t="s">
        <v>245</v>
      </c>
      <c r="G32" s="167" t="s">
        <v>246</v>
      </c>
      <c r="H32" s="168">
        <v>64596.45</v>
      </c>
      <c r="I32" s="168">
        <f t="shared" si="1"/>
        <v>258385.8</v>
      </c>
    </row>
    <row r="33" spans="1:9" ht="19.5" customHeight="1" x14ac:dyDescent="0.25">
      <c r="A33" s="163" t="s">
        <v>26</v>
      </c>
      <c r="B33" s="163" t="s">
        <v>540</v>
      </c>
      <c r="C33" s="164" t="s">
        <v>422</v>
      </c>
      <c r="D33" s="165" t="s">
        <v>656</v>
      </c>
      <c r="E33" s="165">
        <v>476</v>
      </c>
      <c r="F33" s="166" t="s">
        <v>245</v>
      </c>
      <c r="G33" s="167" t="s">
        <v>271</v>
      </c>
      <c r="H33" s="168">
        <v>5085</v>
      </c>
      <c r="I33" s="168">
        <f t="shared" si="1"/>
        <v>2420460</v>
      </c>
    </row>
    <row r="34" spans="1:9" ht="19.5" customHeight="1" x14ac:dyDescent="0.25">
      <c r="A34" s="163" t="s">
        <v>27</v>
      </c>
      <c r="B34" s="163" t="s">
        <v>541</v>
      </c>
      <c r="C34" s="164" t="s">
        <v>423</v>
      </c>
      <c r="D34" s="165" t="s">
        <v>656</v>
      </c>
      <c r="E34" s="165">
        <v>358</v>
      </c>
      <c r="F34" s="166" t="s">
        <v>245</v>
      </c>
      <c r="G34" s="167" t="s">
        <v>278</v>
      </c>
      <c r="H34" s="168">
        <v>942.48</v>
      </c>
      <c r="I34" s="168">
        <f t="shared" si="1"/>
        <v>337407.84</v>
      </c>
    </row>
    <row r="35" spans="1:9" ht="19.5" customHeight="1" x14ac:dyDescent="0.25">
      <c r="A35" s="163" t="s">
        <v>28</v>
      </c>
      <c r="B35" s="163" t="s">
        <v>542</v>
      </c>
      <c r="C35" s="164" t="s">
        <v>172</v>
      </c>
      <c r="D35" s="165" t="s">
        <v>656</v>
      </c>
      <c r="E35" s="165">
        <v>1</v>
      </c>
      <c r="F35" s="166" t="s">
        <v>245</v>
      </c>
      <c r="G35" s="167" t="s">
        <v>274</v>
      </c>
      <c r="H35" s="168">
        <v>41370</v>
      </c>
      <c r="I35" s="168">
        <f t="shared" si="1"/>
        <v>41370</v>
      </c>
    </row>
    <row r="36" spans="1:9" ht="19.5" customHeight="1" x14ac:dyDescent="0.25">
      <c r="A36" s="163" t="s">
        <v>29</v>
      </c>
      <c r="B36" s="163" t="s">
        <v>543</v>
      </c>
      <c r="C36" s="164" t="s">
        <v>424</v>
      </c>
      <c r="D36" s="165" t="s">
        <v>656</v>
      </c>
      <c r="E36" s="165">
        <v>2709</v>
      </c>
      <c r="F36" s="166" t="s">
        <v>245</v>
      </c>
      <c r="G36" s="167" t="s">
        <v>287</v>
      </c>
      <c r="H36" s="168">
        <v>2667.5</v>
      </c>
      <c r="I36" s="168">
        <f t="shared" si="1"/>
        <v>7226257.5</v>
      </c>
    </row>
    <row r="37" spans="1:9" ht="19.5" customHeight="1" x14ac:dyDescent="0.25">
      <c r="A37" s="163" t="s">
        <v>30</v>
      </c>
      <c r="B37" s="163" t="s">
        <v>544</v>
      </c>
      <c r="C37" s="164" t="s">
        <v>667</v>
      </c>
      <c r="D37" s="165" t="s">
        <v>656</v>
      </c>
      <c r="E37" s="165">
        <v>4</v>
      </c>
      <c r="F37" s="166" t="s">
        <v>245</v>
      </c>
      <c r="G37" s="167" t="s">
        <v>287</v>
      </c>
      <c r="H37" s="168">
        <v>1460.68</v>
      </c>
      <c r="I37" s="168">
        <f t="shared" si="1"/>
        <v>5842.72</v>
      </c>
    </row>
    <row r="38" spans="1:9" ht="19.5" customHeight="1" x14ac:dyDescent="0.25">
      <c r="A38" s="163" t="s">
        <v>31</v>
      </c>
      <c r="B38" s="163" t="s">
        <v>545</v>
      </c>
      <c r="C38" s="164" t="s">
        <v>177</v>
      </c>
      <c r="D38" s="165" t="s">
        <v>656</v>
      </c>
      <c r="E38" s="165">
        <v>83</v>
      </c>
      <c r="F38" s="166" t="s">
        <v>245</v>
      </c>
      <c r="G38" s="167" t="s">
        <v>273</v>
      </c>
      <c r="H38" s="168">
        <v>0</v>
      </c>
      <c r="I38" s="168">
        <f t="shared" si="1"/>
        <v>0</v>
      </c>
    </row>
    <row r="39" spans="1:9" ht="19.5" customHeight="1" x14ac:dyDescent="0.25">
      <c r="A39" s="163" t="s">
        <v>44</v>
      </c>
      <c r="B39" s="163" t="s">
        <v>546</v>
      </c>
      <c r="C39" s="164" t="s">
        <v>178</v>
      </c>
      <c r="D39" s="165" t="s">
        <v>656</v>
      </c>
      <c r="E39" s="165">
        <v>579</v>
      </c>
      <c r="F39" s="166" t="s">
        <v>245</v>
      </c>
      <c r="G39" s="167" t="s">
        <v>285</v>
      </c>
      <c r="H39" s="168">
        <v>19999</v>
      </c>
      <c r="I39" s="168">
        <f t="shared" si="1"/>
        <v>11579421</v>
      </c>
    </row>
    <row r="40" spans="1:9" ht="19.5" customHeight="1" x14ac:dyDescent="0.25">
      <c r="A40" s="163" t="s">
        <v>51</v>
      </c>
      <c r="B40" s="163" t="s">
        <v>547</v>
      </c>
      <c r="C40" s="164" t="s">
        <v>426</v>
      </c>
      <c r="D40" s="165" t="s">
        <v>656</v>
      </c>
      <c r="E40" s="165">
        <v>2599</v>
      </c>
      <c r="F40" s="166" t="s">
        <v>245</v>
      </c>
      <c r="G40" s="167" t="s">
        <v>287</v>
      </c>
      <c r="H40" s="168">
        <v>1135</v>
      </c>
      <c r="I40" s="168">
        <f t="shared" si="1"/>
        <v>2949865</v>
      </c>
    </row>
    <row r="41" spans="1:9" ht="19.5" customHeight="1" x14ac:dyDescent="0.25">
      <c r="A41" s="163" t="s">
        <v>52</v>
      </c>
      <c r="B41" s="163" t="s">
        <v>548</v>
      </c>
      <c r="C41" s="164" t="s">
        <v>179</v>
      </c>
      <c r="D41" s="165" t="s">
        <v>656</v>
      </c>
      <c r="E41" s="165">
        <v>2348</v>
      </c>
      <c r="F41" s="166" t="s">
        <v>245</v>
      </c>
      <c r="G41" s="167" t="s">
        <v>273</v>
      </c>
      <c r="H41" s="168">
        <v>1615</v>
      </c>
      <c r="I41" s="168">
        <f t="shared" si="1"/>
        <v>3792020</v>
      </c>
    </row>
    <row r="42" spans="1:9" ht="19.5" customHeight="1" x14ac:dyDescent="0.25">
      <c r="A42" s="163" t="s">
        <v>53</v>
      </c>
      <c r="B42" s="163" t="s">
        <v>549</v>
      </c>
      <c r="C42" s="164" t="s">
        <v>427</v>
      </c>
      <c r="D42" s="165" t="s">
        <v>656</v>
      </c>
      <c r="E42" s="165">
        <v>32953</v>
      </c>
      <c r="F42" s="166" t="s">
        <v>245</v>
      </c>
      <c r="G42" s="167" t="s">
        <v>278</v>
      </c>
      <c r="H42" s="168">
        <v>1867</v>
      </c>
      <c r="I42" s="168">
        <f t="shared" si="1"/>
        <v>61523251</v>
      </c>
    </row>
    <row r="43" spans="1:9" ht="19.5" customHeight="1" x14ac:dyDescent="0.25">
      <c r="A43" s="163" t="s">
        <v>54</v>
      </c>
      <c r="B43" s="163" t="s">
        <v>550</v>
      </c>
      <c r="C43" s="164" t="s">
        <v>428</v>
      </c>
      <c r="D43" s="165" t="s">
        <v>656</v>
      </c>
      <c r="E43" s="165">
        <v>1112</v>
      </c>
      <c r="F43" s="166" t="s">
        <v>245</v>
      </c>
      <c r="G43" s="167" t="s">
        <v>278</v>
      </c>
      <c r="H43" s="168">
        <v>943.6</v>
      </c>
      <c r="I43" s="168">
        <f t="shared" si="1"/>
        <v>1049283.2</v>
      </c>
    </row>
    <row r="44" spans="1:9" ht="19.5" customHeight="1" x14ac:dyDescent="0.25">
      <c r="A44" s="163" t="s">
        <v>55</v>
      </c>
      <c r="B44" s="163" t="s">
        <v>551</v>
      </c>
      <c r="C44" s="164" t="s">
        <v>429</v>
      </c>
      <c r="D44" s="165" t="s">
        <v>656</v>
      </c>
      <c r="E44" s="165">
        <v>652</v>
      </c>
      <c r="F44" s="166" t="s">
        <v>245</v>
      </c>
      <c r="G44" s="167" t="s">
        <v>278</v>
      </c>
      <c r="H44" s="168">
        <v>943.6</v>
      </c>
      <c r="I44" s="168">
        <f t="shared" si="1"/>
        <v>615227.20000000007</v>
      </c>
    </row>
    <row r="45" spans="1:9" ht="19.5" customHeight="1" x14ac:dyDescent="0.25">
      <c r="A45" s="163" t="s">
        <v>56</v>
      </c>
      <c r="B45" s="163" t="s">
        <v>552</v>
      </c>
      <c r="C45" s="164" t="s">
        <v>430</v>
      </c>
      <c r="D45" s="165" t="s">
        <v>656</v>
      </c>
      <c r="E45" s="165">
        <v>1277</v>
      </c>
      <c r="F45" s="166" t="s">
        <v>245</v>
      </c>
      <c r="G45" s="167" t="s">
        <v>278</v>
      </c>
      <c r="H45" s="168">
        <v>4602.33</v>
      </c>
      <c r="I45" s="168">
        <f t="shared" si="1"/>
        <v>5877175.4100000001</v>
      </c>
    </row>
    <row r="46" spans="1:9" ht="19.5" customHeight="1" x14ac:dyDescent="0.25">
      <c r="A46" s="163" t="s">
        <v>57</v>
      </c>
      <c r="B46" s="163" t="s">
        <v>553</v>
      </c>
      <c r="C46" s="164" t="s">
        <v>275</v>
      </c>
      <c r="D46" s="165" t="s">
        <v>656</v>
      </c>
      <c r="E46" s="165">
        <v>4466</v>
      </c>
      <c r="F46" s="166" t="s">
        <v>245</v>
      </c>
      <c r="G46" s="167" t="s">
        <v>273</v>
      </c>
      <c r="H46" s="168">
        <v>1150</v>
      </c>
      <c r="I46" s="168">
        <f t="shared" si="1"/>
        <v>5135900</v>
      </c>
    </row>
    <row r="47" spans="1:9" ht="19.5" customHeight="1" x14ac:dyDescent="0.25">
      <c r="A47" s="163" t="s">
        <v>58</v>
      </c>
      <c r="B47" s="163" t="s">
        <v>554</v>
      </c>
      <c r="C47" s="164" t="s">
        <v>508</v>
      </c>
      <c r="D47" s="165" t="s">
        <v>656</v>
      </c>
      <c r="E47" s="165">
        <v>320</v>
      </c>
      <c r="F47" s="166" t="s">
        <v>245</v>
      </c>
      <c r="G47" s="167" t="s">
        <v>271</v>
      </c>
      <c r="H47" s="168">
        <v>3895</v>
      </c>
      <c r="I47" s="168">
        <f t="shared" si="1"/>
        <v>1246400</v>
      </c>
    </row>
    <row r="48" spans="1:9" ht="19.5" customHeight="1" x14ac:dyDescent="0.25">
      <c r="A48" s="163" t="s">
        <v>59</v>
      </c>
      <c r="B48" s="163" t="s">
        <v>555</v>
      </c>
      <c r="C48" s="164" t="s">
        <v>507</v>
      </c>
      <c r="D48" s="165" t="s">
        <v>656</v>
      </c>
      <c r="E48" s="165">
        <v>993</v>
      </c>
      <c r="F48" s="166" t="s">
        <v>245</v>
      </c>
      <c r="G48" s="167" t="s">
        <v>271</v>
      </c>
      <c r="H48" s="168">
        <v>4150</v>
      </c>
      <c r="I48" s="168">
        <f t="shared" si="1"/>
        <v>4120950</v>
      </c>
    </row>
    <row r="49" spans="1:9" ht="19.5" customHeight="1" x14ac:dyDescent="0.25">
      <c r="A49" s="163" t="s">
        <v>60</v>
      </c>
      <c r="B49" s="163" t="s">
        <v>556</v>
      </c>
      <c r="C49" s="164" t="s">
        <v>506</v>
      </c>
      <c r="D49" s="165" t="s">
        <v>656</v>
      </c>
      <c r="E49" s="165">
        <v>19</v>
      </c>
      <c r="F49" s="166" t="s">
        <v>245</v>
      </c>
      <c r="G49" s="167" t="s">
        <v>271</v>
      </c>
      <c r="H49" s="168">
        <v>4150</v>
      </c>
      <c r="I49" s="168">
        <f t="shared" si="1"/>
        <v>78850</v>
      </c>
    </row>
    <row r="50" spans="1:9" ht="19.5" customHeight="1" x14ac:dyDescent="0.25">
      <c r="A50" s="163" t="s">
        <v>61</v>
      </c>
      <c r="B50" s="163" t="s">
        <v>557</v>
      </c>
      <c r="C50" s="164" t="s">
        <v>505</v>
      </c>
      <c r="D50" s="165" t="s">
        <v>656</v>
      </c>
      <c r="E50" s="165">
        <v>410</v>
      </c>
      <c r="F50" s="166" t="s">
        <v>245</v>
      </c>
      <c r="G50" s="167" t="s">
        <v>271</v>
      </c>
      <c r="H50" s="168">
        <v>3780</v>
      </c>
      <c r="I50" s="168">
        <f t="shared" si="1"/>
        <v>1549800</v>
      </c>
    </row>
    <row r="51" spans="1:9" ht="19.5" customHeight="1" x14ac:dyDescent="0.25">
      <c r="A51" s="163" t="s">
        <v>62</v>
      </c>
      <c r="B51" s="163" t="s">
        <v>558</v>
      </c>
      <c r="C51" s="164" t="s">
        <v>184</v>
      </c>
      <c r="D51" s="165" t="s">
        <v>656</v>
      </c>
      <c r="E51" s="165">
        <v>325</v>
      </c>
      <c r="F51" s="166" t="s">
        <v>245</v>
      </c>
      <c r="G51" s="167" t="s">
        <v>352</v>
      </c>
      <c r="H51" s="168">
        <v>5946</v>
      </c>
      <c r="I51" s="168">
        <f t="shared" si="1"/>
        <v>1932450</v>
      </c>
    </row>
    <row r="52" spans="1:9" ht="19.5" customHeight="1" x14ac:dyDescent="0.25">
      <c r="A52" s="163" t="s">
        <v>63</v>
      </c>
      <c r="B52" s="163" t="s">
        <v>559</v>
      </c>
      <c r="C52" s="164" t="s">
        <v>185</v>
      </c>
      <c r="D52" s="165" t="s">
        <v>656</v>
      </c>
      <c r="E52" s="165">
        <v>8</v>
      </c>
      <c r="F52" s="166" t="s">
        <v>245</v>
      </c>
      <c r="G52" s="167" t="s">
        <v>355</v>
      </c>
      <c r="H52" s="168">
        <v>16450</v>
      </c>
      <c r="I52" s="168">
        <f t="shared" si="1"/>
        <v>131600</v>
      </c>
    </row>
    <row r="53" spans="1:9" ht="19.5" customHeight="1" x14ac:dyDescent="0.25">
      <c r="A53" s="163" t="s">
        <v>64</v>
      </c>
      <c r="B53" s="163" t="s">
        <v>560</v>
      </c>
      <c r="C53" s="164" t="s">
        <v>664</v>
      </c>
      <c r="D53" s="165" t="s">
        <v>656</v>
      </c>
      <c r="E53" s="165">
        <v>835</v>
      </c>
      <c r="F53" s="166" t="s">
        <v>245</v>
      </c>
      <c r="G53" s="167" t="s">
        <v>287</v>
      </c>
      <c r="H53" s="168">
        <v>2667.5</v>
      </c>
      <c r="I53" s="168">
        <f t="shared" si="1"/>
        <v>2227362.5</v>
      </c>
    </row>
    <row r="54" spans="1:9" ht="19.5" customHeight="1" x14ac:dyDescent="0.25">
      <c r="A54" s="163" t="s">
        <v>65</v>
      </c>
      <c r="B54" s="163" t="s">
        <v>561</v>
      </c>
      <c r="C54" s="164" t="s">
        <v>665</v>
      </c>
      <c r="D54" s="165" t="s">
        <v>656</v>
      </c>
      <c r="E54" s="165">
        <v>2709</v>
      </c>
      <c r="F54" s="166" t="s">
        <v>245</v>
      </c>
      <c r="G54" s="167" t="s">
        <v>287</v>
      </c>
      <c r="H54" s="168">
        <v>2667.5</v>
      </c>
      <c r="I54" s="168">
        <f t="shared" si="1"/>
        <v>7226257.5</v>
      </c>
    </row>
    <row r="55" spans="1:9" ht="19.5" customHeight="1" x14ac:dyDescent="0.25">
      <c r="A55" s="163" t="s">
        <v>66</v>
      </c>
      <c r="B55" s="163" t="s">
        <v>562</v>
      </c>
      <c r="C55" s="164" t="s">
        <v>286</v>
      </c>
      <c r="D55" s="165" t="s">
        <v>656</v>
      </c>
      <c r="E55" s="165">
        <v>1068</v>
      </c>
      <c r="F55" s="166" t="s">
        <v>245</v>
      </c>
      <c r="G55" s="167" t="s">
        <v>287</v>
      </c>
      <c r="H55" s="168">
        <v>1379</v>
      </c>
      <c r="I55" s="168">
        <f t="shared" si="1"/>
        <v>1472772</v>
      </c>
    </row>
    <row r="56" spans="1:9" ht="19.5" customHeight="1" x14ac:dyDescent="0.25">
      <c r="A56" s="163" t="s">
        <v>67</v>
      </c>
      <c r="B56" s="163" t="s">
        <v>563</v>
      </c>
      <c r="C56" s="164" t="s">
        <v>397</v>
      </c>
      <c r="D56" s="165" t="s">
        <v>656</v>
      </c>
      <c r="E56" s="165">
        <v>4599</v>
      </c>
      <c r="F56" s="166" t="s">
        <v>245</v>
      </c>
      <c r="G56" s="167" t="s">
        <v>287</v>
      </c>
      <c r="H56" s="168">
        <v>1379</v>
      </c>
      <c r="I56" s="168">
        <f t="shared" si="1"/>
        <v>6342021</v>
      </c>
    </row>
    <row r="57" spans="1:9" ht="19.5" customHeight="1" x14ac:dyDescent="0.25">
      <c r="A57" s="163" t="s">
        <v>68</v>
      </c>
      <c r="B57" s="163" t="s">
        <v>564</v>
      </c>
      <c r="C57" s="164" t="s">
        <v>187</v>
      </c>
      <c r="D57" s="165" t="s">
        <v>656</v>
      </c>
      <c r="E57" s="165">
        <v>39</v>
      </c>
      <c r="F57" s="166" t="s">
        <v>245</v>
      </c>
      <c r="G57" s="167" t="s">
        <v>489</v>
      </c>
      <c r="H57" s="168">
        <v>2650</v>
      </c>
      <c r="I57" s="168">
        <f t="shared" si="1"/>
        <v>103350</v>
      </c>
    </row>
    <row r="58" spans="1:9" ht="19.5" customHeight="1" x14ac:dyDescent="0.25">
      <c r="A58" s="163" t="s">
        <v>69</v>
      </c>
      <c r="B58" s="163" t="s">
        <v>565</v>
      </c>
      <c r="C58" s="164" t="s">
        <v>502</v>
      </c>
      <c r="D58" s="165" t="s">
        <v>656</v>
      </c>
      <c r="E58" s="165">
        <v>11939</v>
      </c>
      <c r="F58" s="166" t="s">
        <v>245</v>
      </c>
      <c r="G58" s="167" t="s">
        <v>287</v>
      </c>
      <c r="H58" s="168">
        <v>1135</v>
      </c>
      <c r="I58" s="168">
        <f t="shared" si="1"/>
        <v>13550765</v>
      </c>
    </row>
    <row r="59" spans="1:9" ht="19.5" customHeight="1" x14ac:dyDescent="0.25">
      <c r="A59" s="163" t="s">
        <v>70</v>
      </c>
      <c r="B59" s="163" t="s">
        <v>566</v>
      </c>
      <c r="C59" s="164" t="s">
        <v>685</v>
      </c>
      <c r="D59" s="165" t="s">
        <v>656</v>
      </c>
      <c r="E59" s="165">
        <v>17</v>
      </c>
      <c r="F59" s="166" t="s">
        <v>245</v>
      </c>
      <c r="G59" s="167" t="s">
        <v>285</v>
      </c>
      <c r="H59" s="168">
        <v>3675</v>
      </c>
      <c r="I59" s="168">
        <f t="shared" si="1"/>
        <v>62475</v>
      </c>
    </row>
    <row r="60" spans="1:9" ht="19.5" customHeight="1" x14ac:dyDescent="0.25">
      <c r="A60" s="163" t="s">
        <v>71</v>
      </c>
      <c r="B60" s="163" t="s">
        <v>567</v>
      </c>
      <c r="C60" s="164" t="s">
        <v>686</v>
      </c>
      <c r="D60" s="165" t="s">
        <v>656</v>
      </c>
      <c r="E60" s="165">
        <v>12</v>
      </c>
      <c r="F60" s="166" t="s">
        <v>245</v>
      </c>
      <c r="G60" s="167" t="s">
        <v>285</v>
      </c>
      <c r="H60" s="168">
        <v>4650</v>
      </c>
      <c r="I60" s="168">
        <f t="shared" si="1"/>
        <v>55800</v>
      </c>
    </row>
    <row r="61" spans="1:9" ht="19.5" customHeight="1" x14ac:dyDescent="0.25">
      <c r="A61" s="163" t="s">
        <v>72</v>
      </c>
      <c r="B61" s="163" t="s">
        <v>568</v>
      </c>
      <c r="C61" s="164" t="s">
        <v>666</v>
      </c>
      <c r="D61" s="165" t="s">
        <v>656</v>
      </c>
      <c r="E61" s="165">
        <v>181</v>
      </c>
      <c r="F61" s="166" t="s">
        <v>245</v>
      </c>
      <c r="G61" s="167" t="s">
        <v>290</v>
      </c>
      <c r="H61" s="168">
        <v>6050</v>
      </c>
      <c r="I61" s="168">
        <f t="shared" si="1"/>
        <v>1095050</v>
      </c>
    </row>
    <row r="62" spans="1:9" ht="19.5" customHeight="1" x14ac:dyDescent="0.25">
      <c r="A62" s="163" t="s">
        <v>73</v>
      </c>
      <c r="B62" s="163" t="s">
        <v>569</v>
      </c>
      <c r="C62" s="164" t="s">
        <v>494</v>
      </c>
      <c r="D62" s="165" t="s">
        <v>656</v>
      </c>
      <c r="E62" s="165">
        <v>1043</v>
      </c>
      <c r="F62" s="166" t="s">
        <v>245</v>
      </c>
      <c r="G62" s="167" t="s">
        <v>678</v>
      </c>
      <c r="H62" s="168">
        <v>1607.11</v>
      </c>
      <c r="I62" s="168">
        <f t="shared" si="1"/>
        <v>1676215.73</v>
      </c>
    </row>
    <row r="63" spans="1:9" ht="19.5" customHeight="1" x14ac:dyDescent="0.25">
      <c r="A63" s="163" t="s">
        <v>74</v>
      </c>
      <c r="B63" s="163" t="s">
        <v>570</v>
      </c>
      <c r="C63" s="164" t="s">
        <v>438</v>
      </c>
      <c r="D63" s="165" t="s">
        <v>656</v>
      </c>
      <c r="E63" s="165">
        <v>119</v>
      </c>
      <c r="F63" s="166" t="s">
        <v>245</v>
      </c>
      <c r="G63" s="167" t="s">
        <v>295</v>
      </c>
      <c r="H63" s="168">
        <v>805.02</v>
      </c>
      <c r="I63" s="168">
        <f t="shared" si="1"/>
        <v>95797.38</v>
      </c>
    </row>
    <row r="64" spans="1:9" ht="19.5" customHeight="1" x14ac:dyDescent="0.25">
      <c r="A64" s="163" t="s">
        <v>75</v>
      </c>
      <c r="B64" s="163" t="s">
        <v>571</v>
      </c>
      <c r="C64" s="164" t="s">
        <v>194</v>
      </c>
      <c r="D64" s="165" t="s">
        <v>656</v>
      </c>
      <c r="E64" s="165">
        <v>7260</v>
      </c>
      <c r="F64" s="166" t="s">
        <v>245</v>
      </c>
      <c r="G64" s="167" t="s">
        <v>495</v>
      </c>
      <c r="H64" s="168">
        <v>805.02</v>
      </c>
      <c r="I64" s="168">
        <f t="shared" si="1"/>
        <v>5844445.2000000002</v>
      </c>
    </row>
    <row r="65" spans="1:9" ht="19.5" customHeight="1" x14ac:dyDescent="0.25">
      <c r="A65" s="163" t="s">
        <v>76</v>
      </c>
      <c r="B65" s="163" t="s">
        <v>572</v>
      </c>
      <c r="C65" s="164" t="s">
        <v>440</v>
      </c>
      <c r="D65" s="165" t="s">
        <v>656</v>
      </c>
      <c r="E65" s="165">
        <v>841</v>
      </c>
      <c r="F65" s="166" t="s">
        <v>245</v>
      </c>
      <c r="G65" s="167" t="s">
        <v>678</v>
      </c>
      <c r="H65" s="168">
        <v>1199.9000000000001</v>
      </c>
      <c r="I65" s="168">
        <f t="shared" si="1"/>
        <v>1009115.9</v>
      </c>
    </row>
    <row r="66" spans="1:9" ht="19.5" customHeight="1" x14ac:dyDescent="0.25">
      <c r="A66" s="163" t="s">
        <v>77</v>
      </c>
      <c r="B66" s="163" t="s">
        <v>573</v>
      </c>
      <c r="C66" s="164" t="s">
        <v>441</v>
      </c>
      <c r="D66" s="165" t="s">
        <v>656</v>
      </c>
      <c r="E66" s="165">
        <v>1060</v>
      </c>
      <c r="F66" s="166" t="s">
        <v>245</v>
      </c>
      <c r="G66" s="167" t="s">
        <v>296</v>
      </c>
      <c r="H66" s="168">
        <v>1999</v>
      </c>
      <c r="I66" s="168">
        <f t="shared" si="1"/>
        <v>2118940</v>
      </c>
    </row>
    <row r="67" spans="1:9" ht="19.5" customHeight="1" x14ac:dyDescent="0.25">
      <c r="A67" s="163" t="s">
        <v>78</v>
      </c>
      <c r="B67" s="163" t="s">
        <v>574</v>
      </c>
      <c r="C67" s="164" t="s">
        <v>196</v>
      </c>
      <c r="D67" s="165" t="s">
        <v>656</v>
      </c>
      <c r="E67" s="165">
        <v>72</v>
      </c>
      <c r="F67" s="166" t="s">
        <v>245</v>
      </c>
      <c r="G67" s="167" t="s">
        <v>679</v>
      </c>
      <c r="H67" s="168">
        <v>120</v>
      </c>
      <c r="I67" s="168">
        <f t="shared" si="1"/>
        <v>8640</v>
      </c>
    </row>
    <row r="68" spans="1:9" ht="19.5" customHeight="1" x14ac:dyDescent="0.25">
      <c r="A68" s="163" t="s">
        <v>79</v>
      </c>
      <c r="B68" s="163" t="s">
        <v>575</v>
      </c>
      <c r="C68" s="164" t="s">
        <v>197</v>
      </c>
      <c r="D68" s="165" t="s">
        <v>656</v>
      </c>
      <c r="E68" s="165">
        <v>4</v>
      </c>
      <c r="F68" s="166" t="s">
        <v>245</v>
      </c>
      <c r="G68" s="167" t="s">
        <v>357</v>
      </c>
      <c r="H68" s="168">
        <v>96685.42</v>
      </c>
      <c r="I68" s="168">
        <f t="shared" si="1"/>
        <v>386741.68</v>
      </c>
    </row>
    <row r="69" spans="1:9" ht="19.5" customHeight="1" x14ac:dyDescent="0.25">
      <c r="A69" s="163" t="s">
        <v>80</v>
      </c>
      <c r="B69" s="163" t="s">
        <v>576</v>
      </c>
      <c r="C69" s="164" t="s">
        <v>442</v>
      </c>
      <c r="D69" s="165" t="s">
        <v>656</v>
      </c>
      <c r="E69" s="165">
        <v>4645</v>
      </c>
      <c r="F69" s="166" t="s">
        <v>245</v>
      </c>
      <c r="G69" s="167" t="s">
        <v>496</v>
      </c>
      <c r="H69" s="168">
        <v>2750</v>
      </c>
      <c r="I69" s="168">
        <f t="shared" si="1"/>
        <v>12773750</v>
      </c>
    </row>
    <row r="70" spans="1:9" ht="19.5" customHeight="1" x14ac:dyDescent="0.25">
      <c r="A70" s="163" t="s">
        <v>81</v>
      </c>
      <c r="B70" s="163" t="s">
        <v>577</v>
      </c>
      <c r="C70" s="164" t="s">
        <v>443</v>
      </c>
      <c r="D70" s="165" t="s">
        <v>656</v>
      </c>
      <c r="E70" s="165">
        <v>739</v>
      </c>
      <c r="F70" s="166" t="s">
        <v>245</v>
      </c>
      <c r="G70" s="167" t="s">
        <v>496</v>
      </c>
      <c r="H70" s="168">
        <v>2750</v>
      </c>
      <c r="I70" s="168">
        <f t="shared" si="1"/>
        <v>2032250</v>
      </c>
    </row>
    <row r="71" spans="1:9" ht="19.5" customHeight="1" x14ac:dyDescent="0.25">
      <c r="A71" s="163" t="s">
        <v>82</v>
      </c>
      <c r="B71" s="163" t="s">
        <v>578</v>
      </c>
      <c r="C71" s="164" t="s">
        <v>444</v>
      </c>
      <c r="D71" s="165" t="s">
        <v>656</v>
      </c>
      <c r="E71" s="165">
        <v>3</v>
      </c>
      <c r="F71" s="166" t="s">
        <v>245</v>
      </c>
      <c r="G71" s="167" t="s">
        <v>496</v>
      </c>
      <c r="H71" s="168">
        <v>2745</v>
      </c>
      <c r="I71" s="168">
        <f t="shared" si="1"/>
        <v>8235</v>
      </c>
    </row>
    <row r="72" spans="1:9" ht="19.5" customHeight="1" x14ac:dyDescent="0.25">
      <c r="A72" s="163" t="s">
        <v>83</v>
      </c>
      <c r="B72" s="163" t="s">
        <v>579</v>
      </c>
      <c r="C72" s="164" t="s">
        <v>445</v>
      </c>
      <c r="D72" s="165" t="s">
        <v>656</v>
      </c>
      <c r="E72" s="165">
        <v>1487</v>
      </c>
      <c r="F72" s="166" t="s">
        <v>245</v>
      </c>
      <c r="G72" s="167" t="s">
        <v>496</v>
      </c>
      <c r="H72" s="168">
        <v>2745</v>
      </c>
      <c r="I72" s="168">
        <f t="shared" si="1"/>
        <v>4081815</v>
      </c>
    </row>
    <row r="73" spans="1:9" ht="19.5" customHeight="1" x14ac:dyDescent="0.25">
      <c r="A73" s="163" t="s">
        <v>84</v>
      </c>
      <c r="B73" s="163" t="s">
        <v>580</v>
      </c>
      <c r="C73" s="164" t="s">
        <v>446</v>
      </c>
      <c r="D73" s="165" t="s">
        <v>656</v>
      </c>
      <c r="E73" s="165">
        <v>399</v>
      </c>
      <c r="F73" s="166" t="s">
        <v>245</v>
      </c>
      <c r="G73" s="167" t="s">
        <v>496</v>
      </c>
      <c r="H73" s="168">
        <v>2695</v>
      </c>
      <c r="I73" s="168">
        <f t="shared" si="1"/>
        <v>1075305</v>
      </c>
    </row>
    <row r="74" spans="1:9" ht="19.5" customHeight="1" x14ac:dyDescent="0.25">
      <c r="A74" s="163" t="s">
        <v>85</v>
      </c>
      <c r="B74" s="163" t="s">
        <v>581</v>
      </c>
      <c r="C74" s="164" t="s">
        <v>448</v>
      </c>
      <c r="D74" s="165" t="s">
        <v>656</v>
      </c>
      <c r="E74" s="165">
        <v>16</v>
      </c>
      <c r="F74" s="166" t="s">
        <v>245</v>
      </c>
      <c r="G74" s="167" t="s">
        <v>246</v>
      </c>
      <c r="H74" s="168">
        <v>2072.25</v>
      </c>
      <c r="I74" s="168">
        <f t="shared" si="1"/>
        <v>33156</v>
      </c>
    </row>
    <row r="75" spans="1:9" ht="19.5" customHeight="1" x14ac:dyDescent="0.25">
      <c r="A75" s="163" t="s">
        <v>86</v>
      </c>
      <c r="B75" s="163" t="s">
        <v>582</v>
      </c>
      <c r="C75" s="164" t="s">
        <v>472</v>
      </c>
      <c r="D75" s="165" t="s">
        <v>656</v>
      </c>
      <c r="E75" s="165">
        <v>31</v>
      </c>
      <c r="F75" s="166" t="s">
        <v>245</v>
      </c>
      <c r="G75" s="167" t="s">
        <v>381</v>
      </c>
      <c r="H75" s="168">
        <v>8910.34</v>
      </c>
      <c r="I75" s="168">
        <f t="shared" si="1"/>
        <v>276220.53999999998</v>
      </c>
    </row>
    <row r="76" spans="1:9" ht="19.5" customHeight="1" x14ac:dyDescent="0.25">
      <c r="A76" s="163" t="s">
        <v>87</v>
      </c>
      <c r="B76" s="163" t="s">
        <v>583</v>
      </c>
      <c r="C76" s="164" t="s">
        <v>654</v>
      </c>
      <c r="D76" s="165" t="s">
        <v>653</v>
      </c>
      <c r="E76" s="165">
        <v>1925</v>
      </c>
      <c r="F76" s="166" t="s">
        <v>245</v>
      </c>
      <c r="G76" s="167" t="s">
        <v>298</v>
      </c>
      <c r="H76" s="168">
        <v>605</v>
      </c>
      <c r="I76" s="168">
        <f t="shared" si="1"/>
        <v>1164625</v>
      </c>
    </row>
    <row r="77" spans="1:9" ht="19.5" customHeight="1" x14ac:dyDescent="0.25">
      <c r="A77" s="163" t="s">
        <v>88</v>
      </c>
      <c r="B77" s="163" t="s">
        <v>584</v>
      </c>
      <c r="C77" s="164" t="s">
        <v>449</v>
      </c>
      <c r="D77" s="165" t="s">
        <v>656</v>
      </c>
      <c r="E77" s="165">
        <v>1629</v>
      </c>
      <c r="F77" s="166" t="s">
        <v>245</v>
      </c>
      <c r="G77" s="167" t="s">
        <v>298</v>
      </c>
      <c r="H77" s="168">
        <v>586</v>
      </c>
      <c r="I77" s="168">
        <f t="shared" si="1"/>
        <v>954594</v>
      </c>
    </row>
    <row r="78" spans="1:9" ht="19.5" customHeight="1" x14ac:dyDescent="0.25">
      <c r="A78" s="163" t="s">
        <v>89</v>
      </c>
      <c r="B78" s="163" t="s">
        <v>585</v>
      </c>
      <c r="C78" s="164" t="s">
        <v>450</v>
      </c>
      <c r="D78" s="165" t="s">
        <v>656</v>
      </c>
      <c r="E78" s="165">
        <v>1578</v>
      </c>
      <c r="F78" s="166" t="s">
        <v>245</v>
      </c>
      <c r="G78" s="167" t="s">
        <v>298</v>
      </c>
      <c r="H78" s="168">
        <v>1511</v>
      </c>
      <c r="I78" s="168">
        <f t="shared" si="1"/>
        <v>2384358</v>
      </c>
    </row>
    <row r="79" spans="1:9" ht="19.5" customHeight="1" x14ac:dyDescent="0.25">
      <c r="A79" s="163" t="s">
        <v>90</v>
      </c>
      <c r="B79" s="163" t="s">
        <v>586</v>
      </c>
      <c r="C79" s="164" t="s">
        <v>203</v>
      </c>
      <c r="D79" s="165" t="s">
        <v>656</v>
      </c>
      <c r="E79" s="165">
        <v>2967</v>
      </c>
      <c r="F79" s="166" t="s">
        <v>245</v>
      </c>
      <c r="G79" s="167" t="s">
        <v>303</v>
      </c>
      <c r="H79" s="168">
        <v>1076.25</v>
      </c>
      <c r="I79" s="168">
        <f t="shared" si="1"/>
        <v>3193233.75</v>
      </c>
    </row>
    <row r="80" spans="1:9" ht="19.5" customHeight="1" x14ac:dyDescent="0.25">
      <c r="A80" s="163" t="s">
        <v>91</v>
      </c>
      <c r="B80" s="163" t="s">
        <v>587</v>
      </c>
      <c r="C80" s="164" t="s">
        <v>205</v>
      </c>
      <c r="D80" s="165" t="s">
        <v>656</v>
      </c>
      <c r="E80" s="165">
        <v>11620</v>
      </c>
      <c r="F80" s="166" t="s">
        <v>245</v>
      </c>
      <c r="G80" s="167" t="s">
        <v>298</v>
      </c>
      <c r="H80" s="168">
        <v>1008</v>
      </c>
      <c r="I80" s="168">
        <f t="shared" si="1"/>
        <v>11712960</v>
      </c>
    </row>
    <row r="81" spans="1:9" ht="19.5" customHeight="1" x14ac:dyDescent="0.25">
      <c r="A81" s="163" t="s">
        <v>92</v>
      </c>
      <c r="B81" s="163" t="s">
        <v>588</v>
      </c>
      <c r="C81" s="164" t="s">
        <v>206</v>
      </c>
      <c r="D81" s="165" t="s">
        <v>656</v>
      </c>
      <c r="E81" s="165">
        <v>5974</v>
      </c>
      <c r="F81" s="166" t="s">
        <v>245</v>
      </c>
      <c r="G81" s="167" t="s">
        <v>298</v>
      </c>
      <c r="H81" s="168">
        <v>775</v>
      </c>
      <c r="I81" s="168">
        <f t="shared" si="1"/>
        <v>4629850</v>
      </c>
    </row>
    <row r="82" spans="1:9" ht="19.5" customHeight="1" x14ac:dyDescent="0.25">
      <c r="A82" s="163" t="s">
        <v>93</v>
      </c>
      <c r="B82" s="163" t="s">
        <v>589</v>
      </c>
      <c r="C82" s="164" t="s">
        <v>207</v>
      </c>
      <c r="D82" s="165" t="s">
        <v>656</v>
      </c>
      <c r="E82" s="165">
        <v>37</v>
      </c>
      <c r="F82" s="166" t="s">
        <v>245</v>
      </c>
      <c r="G82" s="167" t="s">
        <v>298</v>
      </c>
      <c r="H82" s="168">
        <v>575</v>
      </c>
      <c r="I82" s="168">
        <f t="shared" si="1"/>
        <v>21275</v>
      </c>
    </row>
    <row r="83" spans="1:9" ht="19.5" customHeight="1" x14ac:dyDescent="0.25">
      <c r="A83" s="163" t="s">
        <v>94</v>
      </c>
      <c r="B83" s="163" t="s">
        <v>590</v>
      </c>
      <c r="C83" s="164" t="s">
        <v>501</v>
      </c>
      <c r="D83" s="165" t="s">
        <v>656</v>
      </c>
      <c r="E83" s="165">
        <v>429</v>
      </c>
      <c r="F83" s="166" t="s">
        <v>245</v>
      </c>
      <c r="G83" s="167" t="s">
        <v>318</v>
      </c>
      <c r="H83" s="168">
        <v>1396</v>
      </c>
      <c r="I83" s="168">
        <f t="shared" si="1"/>
        <v>598884</v>
      </c>
    </row>
    <row r="84" spans="1:9" ht="19.5" customHeight="1" x14ac:dyDescent="0.25">
      <c r="A84" s="163" t="s">
        <v>95</v>
      </c>
      <c r="B84" s="163" t="s">
        <v>591</v>
      </c>
      <c r="C84" s="164" t="s">
        <v>210</v>
      </c>
      <c r="D84" s="165" t="s">
        <v>656</v>
      </c>
      <c r="E84" s="165">
        <v>50</v>
      </c>
      <c r="F84" s="166" t="s">
        <v>245</v>
      </c>
      <c r="G84" s="167" t="s">
        <v>383</v>
      </c>
      <c r="H84" s="168">
        <v>12500</v>
      </c>
      <c r="I84" s="168">
        <f t="shared" si="1"/>
        <v>625000</v>
      </c>
    </row>
    <row r="85" spans="1:9" ht="19.5" customHeight="1" x14ac:dyDescent="0.25">
      <c r="A85" s="163" t="s">
        <v>96</v>
      </c>
      <c r="B85" s="163" t="s">
        <v>592</v>
      </c>
      <c r="C85" s="164" t="s">
        <v>497</v>
      </c>
      <c r="D85" s="165" t="s">
        <v>656</v>
      </c>
      <c r="E85" s="165">
        <v>1</v>
      </c>
      <c r="F85" s="166" t="s">
        <v>245</v>
      </c>
      <c r="G85" s="167" t="s">
        <v>310</v>
      </c>
      <c r="H85" s="168">
        <v>1462</v>
      </c>
      <c r="I85" s="168">
        <f t="shared" ref="I85:I112" si="2">E85*H85</f>
        <v>1462</v>
      </c>
    </row>
    <row r="86" spans="1:9" ht="19.5" customHeight="1" x14ac:dyDescent="0.25">
      <c r="A86" s="163" t="s">
        <v>97</v>
      </c>
      <c r="B86" s="163" t="s">
        <v>593</v>
      </c>
      <c r="C86" s="164" t="s">
        <v>668</v>
      </c>
      <c r="D86" s="165" t="s">
        <v>656</v>
      </c>
      <c r="E86" s="165">
        <v>4</v>
      </c>
      <c r="F86" s="166" t="s">
        <v>245</v>
      </c>
      <c r="G86" s="167" t="s">
        <v>298</v>
      </c>
      <c r="H86" s="168">
        <v>949.26</v>
      </c>
      <c r="I86" s="168">
        <f t="shared" si="2"/>
        <v>3797.04</v>
      </c>
    </row>
    <row r="87" spans="1:9" ht="19.5" customHeight="1" x14ac:dyDescent="0.25">
      <c r="A87" s="163" t="s">
        <v>98</v>
      </c>
      <c r="B87" s="163" t="s">
        <v>594</v>
      </c>
      <c r="C87" s="164" t="s">
        <v>211</v>
      </c>
      <c r="D87" s="165" t="s">
        <v>656</v>
      </c>
      <c r="E87" s="165">
        <v>26462</v>
      </c>
      <c r="F87" s="166" t="s">
        <v>245</v>
      </c>
      <c r="G87" s="167" t="s">
        <v>298</v>
      </c>
      <c r="H87" s="168">
        <v>683</v>
      </c>
      <c r="I87" s="168">
        <f t="shared" si="2"/>
        <v>18073546</v>
      </c>
    </row>
    <row r="88" spans="1:9" ht="19.5" customHeight="1" x14ac:dyDescent="0.25">
      <c r="A88" s="163" t="s">
        <v>99</v>
      </c>
      <c r="B88" s="163" t="s">
        <v>595</v>
      </c>
      <c r="C88" s="164" t="s">
        <v>212</v>
      </c>
      <c r="D88" s="165" t="s">
        <v>656</v>
      </c>
      <c r="E88" s="165">
        <v>61535</v>
      </c>
      <c r="F88" s="166" t="s">
        <v>245</v>
      </c>
      <c r="G88" s="167" t="s">
        <v>312</v>
      </c>
      <c r="H88" s="168">
        <v>700</v>
      </c>
      <c r="I88" s="168">
        <f t="shared" si="2"/>
        <v>43074500</v>
      </c>
    </row>
    <row r="89" spans="1:9" ht="19.5" customHeight="1" x14ac:dyDescent="0.25">
      <c r="A89" s="163" t="s">
        <v>100</v>
      </c>
      <c r="B89" s="163" t="s">
        <v>596</v>
      </c>
      <c r="C89" s="164" t="s">
        <v>453</v>
      </c>
      <c r="D89" s="165" t="s">
        <v>656</v>
      </c>
      <c r="E89" s="165">
        <v>96064</v>
      </c>
      <c r="F89" s="166" t="s">
        <v>245</v>
      </c>
      <c r="G89" s="167" t="s">
        <v>312</v>
      </c>
      <c r="H89" s="168">
        <v>700</v>
      </c>
      <c r="I89" s="168">
        <f t="shared" si="2"/>
        <v>67244800</v>
      </c>
    </row>
    <row r="90" spans="1:9" ht="19.5" customHeight="1" x14ac:dyDescent="0.25">
      <c r="A90" s="163" t="s">
        <v>101</v>
      </c>
      <c r="B90" s="163" t="s">
        <v>597</v>
      </c>
      <c r="C90" s="164" t="s">
        <v>454</v>
      </c>
      <c r="D90" s="165" t="s">
        <v>656</v>
      </c>
      <c r="E90" s="165">
        <v>11548</v>
      </c>
      <c r="F90" s="166" t="s">
        <v>245</v>
      </c>
      <c r="G90" s="167" t="s">
        <v>298</v>
      </c>
      <c r="H90" s="168">
        <v>635</v>
      </c>
      <c r="I90" s="168">
        <f t="shared" si="2"/>
        <v>7332980</v>
      </c>
    </row>
    <row r="91" spans="1:9" ht="19.5" customHeight="1" x14ac:dyDescent="0.25">
      <c r="A91" s="163" t="s">
        <v>102</v>
      </c>
      <c r="B91" s="163" t="s">
        <v>598</v>
      </c>
      <c r="C91" s="164" t="s">
        <v>213</v>
      </c>
      <c r="D91" s="165" t="s">
        <v>656</v>
      </c>
      <c r="E91" s="165">
        <v>228</v>
      </c>
      <c r="F91" s="166" t="s">
        <v>245</v>
      </c>
      <c r="G91" s="167" t="s">
        <v>674</v>
      </c>
      <c r="H91" s="168">
        <v>580</v>
      </c>
      <c r="I91" s="168">
        <f t="shared" si="2"/>
        <v>132240</v>
      </c>
    </row>
    <row r="92" spans="1:9" ht="19.5" customHeight="1" x14ac:dyDescent="0.25">
      <c r="A92" s="163" t="s">
        <v>103</v>
      </c>
      <c r="B92" s="163" t="s">
        <v>599</v>
      </c>
      <c r="C92" s="164" t="s">
        <v>657</v>
      </c>
      <c r="D92" s="165" t="s">
        <v>655</v>
      </c>
      <c r="E92" s="165">
        <v>148</v>
      </c>
      <c r="F92" s="166" t="s">
        <v>245</v>
      </c>
      <c r="G92" s="167" t="s">
        <v>675</v>
      </c>
      <c r="H92" s="168">
        <v>495</v>
      </c>
      <c r="I92" s="168">
        <f t="shared" si="2"/>
        <v>73260</v>
      </c>
    </row>
    <row r="93" spans="1:9" ht="19.5" customHeight="1" x14ac:dyDescent="0.25">
      <c r="A93" s="163" t="s">
        <v>104</v>
      </c>
      <c r="B93" s="163" t="s">
        <v>600</v>
      </c>
      <c r="C93" s="164" t="s">
        <v>215</v>
      </c>
      <c r="D93" s="165" t="s">
        <v>656</v>
      </c>
      <c r="E93" s="165">
        <v>500</v>
      </c>
      <c r="F93" s="166" t="s">
        <v>245</v>
      </c>
      <c r="G93" s="167" t="s">
        <v>246</v>
      </c>
      <c r="H93" s="168">
        <v>1000</v>
      </c>
      <c r="I93" s="168">
        <f t="shared" si="2"/>
        <v>500000</v>
      </c>
    </row>
    <row r="94" spans="1:9" ht="19.5" customHeight="1" x14ac:dyDescent="0.25">
      <c r="A94" s="163" t="s">
        <v>105</v>
      </c>
      <c r="B94" s="163" t="s">
        <v>601</v>
      </c>
      <c r="C94" s="164" t="s">
        <v>456</v>
      </c>
      <c r="D94" s="165" t="s">
        <v>656</v>
      </c>
      <c r="E94" s="165">
        <v>1580</v>
      </c>
      <c r="F94" s="166" t="s">
        <v>245</v>
      </c>
      <c r="G94" s="167" t="s">
        <v>316</v>
      </c>
      <c r="H94" s="168">
        <v>1292</v>
      </c>
      <c r="I94" s="168">
        <f t="shared" si="2"/>
        <v>2041360</v>
      </c>
    </row>
    <row r="95" spans="1:9" ht="19.5" customHeight="1" x14ac:dyDescent="0.25">
      <c r="A95" s="163" t="s">
        <v>106</v>
      </c>
      <c r="B95" s="163" t="s">
        <v>602</v>
      </c>
      <c r="C95" s="164" t="s">
        <v>217</v>
      </c>
      <c r="D95" s="165" t="s">
        <v>656</v>
      </c>
      <c r="E95" s="165">
        <v>6201</v>
      </c>
      <c r="F95" s="166" t="s">
        <v>245</v>
      </c>
      <c r="G95" s="167" t="s">
        <v>298</v>
      </c>
      <c r="H95" s="168">
        <v>700</v>
      </c>
      <c r="I95" s="168">
        <f t="shared" si="2"/>
        <v>4340700</v>
      </c>
    </row>
    <row r="96" spans="1:9" ht="19.5" customHeight="1" x14ac:dyDescent="0.25">
      <c r="A96" s="163" t="s">
        <v>107</v>
      </c>
      <c r="B96" s="163" t="s">
        <v>603</v>
      </c>
      <c r="C96" s="164" t="s">
        <v>305</v>
      </c>
      <c r="D96" s="165" t="s">
        <v>656</v>
      </c>
      <c r="E96" s="165">
        <v>49</v>
      </c>
      <c r="F96" s="166" t="s">
        <v>245</v>
      </c>
      <c r="G96" s="167" t="s">
        <v>306</v>
      </c>
      <c r="H96" s="168">
        <v>45000</v>
      </c>
      <c r="I96" s="168">
        <f t="shared" si="2"/>
        <v>2205000</v>
      </c>
    </row>
    <row r="97" spans="1:9" ht="19.5" customHeight="1" x14ac:dyDescent="0.25">
      <c r="A97" s="163" t="s">
        <v>108</v>
      </c>
      <c r="B97" s="163" t="s">
        <v>604</v>
      </c>
      <c r="C97" s="164" t="s">
        <v>219</v>
      </c>
      <c r="D97" s="165" t="s">
        <v>656</v>
      </c>
      <c r="E97" s="165">
        <v>200</v>
      </c>
      <c r="F97" s="166" t="s">
        <v>245</v>
      </c>
      <c r="G97" s="167" t="s">
        <v>309</v>
      </c>
      <c r="H97" s="168">
        <v>6500</v>
      </c>
      <c r="I97" s="168">
        <f t="shared" si="2"/>
        <v>1300000</v>
      </c>
    </row>
    <row r="98" spans="1:9" ht="19.5" customHeight="1" x14ac:dyDescent="0.25">
      <c r="A98" s="163" t="s">
        <v>109</v>
      </c>
      <c r="B98" s="163" t="s">
        <v>605</v>
      </c>
      <c r="C98" s="164" t="s">
        <v>220</v>
      </c>
      <c r="D98" s="165" t="s">
        <v>656</v>
      </c>
      <c r="E98" s="165">
        <v>13</v>
      </c>
      <c r="F98" s="166" t="s">
        <v>245</v>
      </c>
      <c r="G98" s="167" t="s">
        <v>350</v>
      </c>
      <c r="H98" s="168">
        <v>4050</v>
      </c>
      <c r="I98" s="168">
        <f t="shared" si="2"/>
        <v>52650</v>
      </c>
    </row>
    <row r="99" spans="1:9" ht="19.5" customHeight="1" x14ac:dyDescent="0.25">
      <c r="A99" s="163" t="s">
        <v>110</v>
      </c>
      <c r="B99" s="163" t="s">
        <v>606</v>
      </c>
      <c r="C99" s="164" t="s">
        <v>221</v>
      </c>
      <c r="D99" s="165" t="s">
        <v>656</v>
      </c>
      <c r="E99" s="165">
        <v>20</v>
      </c>
      <c r="F99" s="166" t="s">
        <v>245</v>
      </c>
      <c r="G99" s="167" t="s">
        <v>309</v>
      </c>
      <c r="H99" s="168">
        <v>10500</v>
      </c>
      <c r="I99" s="168">
        <f t="shared" si="2"/>
        <v>210000</v>
      </c>
    </row>
    <row r="100" spans="1:9" ht="19.5" customHeight="1" x14ac:dyDescent="0.25">
      <c r="A100" s="163" t="s">
        <v>111</v>
      </c>
      <c r="B100" s="163" t="s">
        <v>607</v>
      </c>
      <c r="C100" s="164" t="s">
        <v>223</v>
      </c>
      <c r="D100" s="165" t="s">
        <v>656</v>
      </c>
      <c r="E100" s="165">
        <v>3</v>
      </c>
      <c r="F100" s="166" t="s">
        <v>245</v>
      </c>
      <c r="G100" s="167" t="s">
        <v>309</v>
      </c>
      <c r="H100" s="168">
        <v>3920</v>
      </c>
      <c r="I100" s="168">
        <f t="shared" si="2"/>
        <v>11760</v>
      </c>
    </row>
    <row r="101" spans="1:9" ht="19.5" customHeight="1" x14ac:dyDescent="0.25">
      <c r="A101" s="163" t="s">
        <v>112</v>
      </c>
      <c r="B101" s="163" t="s">
        <v>608</v>
      </c>
      <c r="C101" s="164" t="s">
        <v>458</v>
      </c>
      <c r="D101" s="165" t="s">
        <v>656</v>
      </c>
      <c r="E101" s="165">
        <v>174</v>
      </c>
      <c r="F101" s="166" t="s">
        <v>245</v>
      </c>
      <c r="G101" s="167" t="s">
        <v>323</v>
      </c>
      <c r="H101" s="168">
        <v>2940</v>
      </c>
      <c r="I101" s="168">
        <f t="shared" si="2"/>
        <v>511560</v>
      </c>
    </row>
    <row r="102" spans="1:9" ht="19.5" customHeight="1" x14ac:dyDescent="0.25">
      <c r="A102" s="163" t="s">
        <v>113</v>
      </c>
      <c r="B102" s="163" t="s">
        <v>609</v>
      </c>
      <c r="C102" s="164" t="s">
        <v>226</v>
      </c>
      <c r="D102" s="165" t="s">
        <v>656</v>
      </c>
      <c r="E102" s="165">
        <v>14</v>
      </c>
      <c r="F102" s="166" t="s">
        <v>245</v>
      </c>
      <c r="G102" s="167" t="s">
        <v>327</v>
      </c>
      <c r="H102" s="168">
        <v>14355</v>
      </c>
      <c r="I102" s="168">
        <f t="shared" si="2"/>
        <v>200970</v>
      </c>
    </row>
    <row r="103" spans="1:9" ht="19.5" customHeight="1" x14ac:dyDescent="0.25">
      <c r="A103" s="163" t="s">
        <v>114</v>
      </c>
      <c r="B103" s="163" t="s">
        <v>610</v>
      </c>
      <c r="C103" s="164" t="s">
        <v>227</v>
      </c>
      <c r="D103" s="165" t="s">
        <v>656</v>
      </c>
      <c r="E103" s="165">
        <v>2171</v>
      </c>
      <c r="F103" s="166" t="s">
        <v>245</v>
      </c>
      <c r="G103" s="167" t="s">
        <v>329</v>
      </c>
      <c r="H103" s="168">
        <v>2651</v>
      </c>
      <c r="I103" s="168">
        <f t="shared" si="2"/>
        <v>5755321</v>
      </c>
    </row>
    <row r="104" spans="1:9" ht="19.5" customHeight="1" x14ac:dyDescent="0.25">
      <c r="A104" s="163" t="s">
        <v>115</v>
      </c>
      <c r="B104" s="163" t="s">
        <v>611</v>
      </c>
      <c r="C104" s="164" t="s">
        <v>669</v>
      </c>
      <c r="D104" s="165" t="s">
        <v>656</v>
      </c>
      <c r="E104" s="165">
        <v>85</v>
      </c>
      <c r="F104" s="166" t="s">
        <v>245</v>
      </c>
      <c r="G104" s="167" t="s">
        <v>321</v>
      </c>
      <c r="H104" s="168">
        <v>2101</v>
      </c>
      <c r="I104" s="168">
        <f t="shared" si="2"/>
        <v>178585</v>
      </c>
    </row>
    <row r="105" spans="1:9" ht="19.5" customHeight="1" x14ac:dyDescent="0.25">
      <c r="A105" s="163" t="s">
        <v>116</v>
      </c>
      <c r="B105" s="163" t="s">
        <v>612</v>
      </c>
      <c r="C105" s="164" t="s">
        <v>460</v>
      </c>
      <c r="D105" s="165" t="s">
        <v>656</v>
      </c>
      <c r="E105" s="165">
        <v>10</v>
      </c>
      <c r="F105" s="166" t="s">
        <v>245</v>
      </c>
      <c r="G105" s="167" t="s">
        <v>246</v>
      </c>
      <c r="H105" s="168">
        <v>14000</v>
      </c>
      <c r="I105" s="168">
        <f t="shared" si="2"/>
        <v>140000</v>
      </c>
    </row>
    <row r="106" spans="1:9" ht="18.75" customHeight="1" x14ac:dyDescent="0.25">
      <c r="A106" s="163" t="s">
        <v>117</v>
      </c>
      <c r="B106" s="163" t="s">
        <v>613</v>
      </c>
      <c r="C106" s="164" t="s">
        <v>228</v>
      </c>
      <c r="D106" s="165" t="s">
        <v>656</v>
      </c>
      <c r="E106" s="169">
        <v>153</v>
      </c>
      <c r="F106" s="166" t="s">
        <v>245</v>
      </c>
      <c r="G106" s="167" t="s">
        <v>331</v>
      </c>
      <c r="H106" s="168">
        <v>14900</v>
      </c>
      <c r="I106" s="168">
        <f t="shared" si="2"/>
        <v>2279700</v>
      </c>
    </row>
    <row r="107" spans="1:9" ht="17.25" customHeight="1" x14ac:dyDescent="0.25">
      <c r="A107" s="163" t="s">
        <v>118</v>
      </c>
      <c r="B107" s="163" t="s">
        <v>614</v>
      </c>
      <c r="C107" s="164" t="s">
        <v>229</v>
      </c>
      <c r="D107" s="165" t="s">
        <v>656</v>
      </c>
      <c r="E107" s="169">
        <v>3390</v>
      </c>
      <c r="F107" s="166" t="s">
        <v>245</v>
      </c>
      <c r="G107" s="170" t="s">
        <v>298</v>
      </c>
      <c r="H107" s="168">
        <v>792.72</v>
      </c>
      <c r="I107" s="168">
        <f t="shared" si="2"/>
        <v>2687320.8000000003</v>
      </c>
    </row>
    <row r="108" spans="1:9" ht="17.25" customHeight="1" x14ac:dyDescent="0.25">
      <c r="A108" s="163" t="s">
        <v>119</v>
      </c>
      <c r="B108" s="163" t="s">
        <v>615</v>
      </c>
      <c r="C108" s="164" t="s">
        <v>230</v>
      </c>
      <c r="D108" s="165" t="s">
        <v>656</v>
      </c>
      <c r="E108" s="169">
        <v>2046</v>
      </c>
      <c r="F108" s="166" t="s">
        <v>245</v>
      </c>
      <c r="G108" s="171" t="s">
        <v>498</v>
      </c>
      <c r="H108" s="168">
        <v>2746.68</v>
      </c>
      <c r="I108" s="168">
        <f t="shared" si="2"/>
        <v>5619707.2799999993</v>
      </c>
    </row>
    <row r="109" spans="1:9" ht="19.5" customHeight="1" x14ac:dyDescent="0.25">
      <c r="A109" s="163" t="s">
        <v>120</v>
      </c>
      <c r="B109" s="163" t="s">
        <v>616</v>
      </c>
      <c r="C109" s="164" t="s">
        <v>670</v>
      </c>
      <c r="D109" s="165" t="s">
        <v>656</v>
      </c>
      <c r="E109" s="165">
        <v>14</v>
      </c>
      <c r="F109" s="166" t="s">
        <v>245</v>
      </c>
      <c r="G109" s="167" t="s">
        <v>676</v>
      </c>
      <c r="H109" s="168">
        <v>1695</v>
      </c>
      <c r="I109" s="168">
        <f t="shared" si="2"/>
        <v>23730</v>
      </c>
    </row>
    <row r="110" spans="1:9" ht="19.5" customHeight="1" x14ac:dyDescent="0.25">
      <c r="A110" s="163" t="s">
        <v>121</v>
      </c>
      <c r="B110" s="163" t="s">
        <v>617</v>
      </c>
      <c r="C110" s="164" t="s">
        <v>461</v>
      </c>
      <c r="D110" s="165" t="s">
        <v>656</v>
      </c>
      <c r="E110" s="169">
        <v>33</v>
      </c>
      <c r="F110" s="166" t="s">
        <v>245</v>
      </c>
      <c r="G110" s="167" t="s">
        <v>271</v>
      </c>
      <c r="H110" s="168">
        <v>1867</v>
      </c>
      <c r="I110" s="168">
        <f t="shared" si="2"/>
        <v>61611</v>
      </c>
    </row>
    <row r="111" spans="1:9" ht="19.5" customHeight="1" x14ac:dyDescent="0.25">
      <c r="A111" s="163" t="s">
        <v>122</v>
      </c>
      <c r="B111" s="163" t="s">
        <v>618</v>
      </c>
      <c r="C111" s="164" t="s">
        <v>662</v>
      </c>
      <c r="D111" s="165" t="s">
        <v>656</v>
      </c>
      <c r="E111" s="165">
        <v>5</v>
      </c>
      <c r="F111" s="166" t="s">
        <v>245</v>
      </c>
      <c r="G111" s="171" t="s">
        <v>355</v>
      </c>
      <c r="H111" s="168">
        <v>54652</v>
      </c>
      <c r="I111" s="168">
        <f t="shared" si="2"/>
        <v>273260</v>
      </c>
    </row>
    <row r="112" spans="1:9" ht="23.25" customHeight="1" x14ac:dyDescent="0.25">
      <c r="A112" s="163" t="s">
        <v>123</v>
      </c>
      <c r="B112" s="163" t="s">
        <v>619</v>
      </c>
      <c r="C112" s="164" t="s">
        <v>235</v>
      </c>
      <c r="D112" s="165" t="s">
        <v>656</v>
      </c>
      <c r="E112" s="165">
        <v>3</v>
      </c>
      <c r="F112" s="166" t="s">
        <v>245</v>
      </c>
      <c r="G112" s="167" t="s">
        <v>677</v>
      </c>
      <c r="H112" s="168">
        <v>3800</v>
      </c>
      <c r="I112" s="168">
        <f t="shared" si="2"/>
        <v>11400</v>
      </c>
    </row>
    <row r="113" spans="1:9" ht="23.25" customHeight="1" x14ac:dyDescent="0.25">
      <c r="A113" s="217" t="s">
        <v>504</v>
      </c>
      <c r="B113" s="218"/>
      <c r="C113" s="218"/>
      <c r="D113" s="218"/>
      <c r="E113" s="218"/>
      <c r="F113" s="218"/>
      <c r="G113" s="219"/>
      <c r="H113" s="220">
        <f>SUM(I2:I112)</f>
        <v>474144680.97999996</v>
      </c>
      <c r="I113" s="221"/>
    </row>
    <row r="114" spans="1:9" s="158" customFormat="1" ht="23.25" customHeight="1" x14ac:dyDescent="0.25">
      <c r="A114" s="172"/>
      <c r="B114" s="173"/>
      <c r="C114" s="173"/>
      <c r="D114" s="174"/>
      <c r="E114" s="173"/>
      <c r="F114" s="173"/>
      <c r="G114" s="175"/>
      <c r="H114" s="176"/>
      <c r="I114" s="177"/>
    </row>
    <row r="115" spans="1:9" s="158" customFormat="1" ht="27" customHeight="1" x14ac:dyDescent="0.25">
      <c r="A115" s="210" t="s">
        <v>680</v>
      </c>
      <c r="B115" s="211"/>
      <c r="C115" s="211"/>
      <c r="D115" s="211"/>
      <c r="E115" s="211"/>
      <c r="F115" s="211"/>
      <c r="G115" s="211"/>
      <c r="H115" s="211"/>
      <c r="I115" s="212"/>
    </row>
    <row r="116" spans="1:9" s="158" customFormat="1" ht="38.25" customHeight="1" x14ac:dyDescent="0.25">
      <c r="A116" s="159" t="s">
        <v>0</v>
      </c>
      <c r="B116" s="159" t="s">
        <v>658</v>
      </c>
      <c r="C116" s="159" t="s">
        <v>659</v>
      </c>
      <c r="D116" s="159" t="s">
        <v>648</v>
      </c>
      <c r="E116" s="160" t="s">
        <v>1</v>
      </c>
      <c r="F116" s="160" t="s">
        <v>681</v>
      </c>
      <c r="G116" s="161" t="s">
        <v>661</v>
      </c>
      <c r="H116" s="162" t="s">
        <v>2</v>
      </c>
      <c r="I116" s="162" t="s">
        <v>3</v>
      </c>
    </row>
    <row r="117" spans="1:9" ht="18" customHeight="1" x14ac:dyDescent="0.25">
      <c r="A117" s="163" t="s">
        <v>35</v>
      </c>
      <c r="B117" s="163" t="s">
        <v>620</v>
      </c>
      <c r="C117" s="178" t="s">
        <v>137</v>
      </c>
      <c r="D117" s="165" t="s">
        <v>656</v>
      </c>
      <c r="E117" s="165">
        <v>3</v>
      </c>
      <c r="F117" s="166" t="s">
        <v>245</v>
      </c>
      <c r="G117" s="167" t="s">
        <v>246</v>
      </c>
      <c r="H117" s="168">
        <v>7454</v>
      </c>
      <c r="I117" s="168">
        <f t="shared" ref="I117:I144" si="3">E117*H117</f>
        <v>22362</v>
      </c>
    </row>
    <row r="118" spans="1:9" ht="19.5" customHeight="1" x14ac:dyDescent="0.25">
      <c r="A118" s="163" t="s">
        <v>37</v>
      </c>
      <c r="B118" s="163" t="s">
        <v>621</v>
      </c>
      <c r="C118" s="179" t="s">
        <v>482</v>
      </c>
      <c r="D118" s="165" t="s">
        <v>656</v>
      </c>
      <c r="E118" s="165">
        <v>2</v>
      </c>
      <c r="F118" s="166" t="s">
        <v>245</v>
      </c>
      <c r="G118" s="167" t="s">
        <v>246</v>
      </c>
      <c r="H118" s="168">
        <v>7125</v>
      </c>
      <c r="I118" s="168">
        <f t="shared" si="3"/>
        <v>14250</v>
      </c>
    </row>
    <row r="119" spans="1:9" ht="19.5" customHeight="1" x14ac:dyDescent="0.25">
      <c r="A119" s="163" t="s">
        <v>38</v>
      </c>
      <c r="B119" s="163" t="s">
        <v>622</v>
      </c>
      <c r="C119" s="179" t="s">
        <v>141</v>
      </c>
      <c r="D119" s="165" t="s">
        <v>656</v>
      </c>
      <c r="E119" s="165">
        <v>7</v>
      </c>
      <c r="F119" s="166" t="s">
        <v>245</v>
      </c>
      <c r="G119" s="167" t="s">
        <v>246</v>
      </c>
      <c r="H119" s="168">
        <v>8168.64</v>
      </c>
      <c r="I119" s="168">
        <f t="shared" si="3"/>
        <v>57180.480000000003</v>
      </c>
    </row>
    <row r="120" spans="1:9" ht="19.5" customHeight="1" x14ac:dyDescent="0.25">
      <c r="A120" s="163" t="s">
        <v>39</v>
      </c>
      <c r="B120" s="163" t="s">
        <v>623</v>
      </c>
      <c r="C120" s="179" t="s">
        <v>142</v>
      </c>
      <c r="D120" s="165" t="s">
        <v>656</v>
      </c>
      <c r="E120" s="165">
        <v>6</v>
      </c>
      <c r="F120" s="166" t="s">
        <v>245</v>
      </c>
      <c r="G120" s="167" t="s">
        <v>246</v>
      </c>
      <c r="H120" s="168">
        <v>6000</v>
      </c>
      <c r="I120" s="168">
        <f t="shared" si="3"/>
        <v>36000</v>
      </c>
    </row>
    <row r="121" spans="1:9" ht="19.5" customHeight="1" x14ac:dyDescent="0.25">
      <c r="A121" s="163" t="s">
        <v>40</v>
      </c>
      <c r="B121" s="163" t="s">
        <v>624</v>
      </c>
      <c r="C121" s="179" t="s">
        <v>479</v>
      </c>
      <c r="D121" s="165" t="s">
        <v>656</v>
      </c>
      <c r="E121" s="165">
        <v>84</v>
      </c>
      <c r="F121" s="166" t="s">
        <v>245</v>
      </c>
      <c r="G121" s="167" t="s">
        <v>260</v>
      </c>
      <c r="H121" s="168">
        <v>1910</v>
      </c>
      <c r="I121" s="168">
        <f t="shared" si="3"/>
        <v>160440</v>
      </c>
    </row>
    <row r="122" spans="1:9" ht="19.5" customHeight="1" x14ac:dyDescent="0.25">
      <c r="A122" s="163" t="s">
        <v>36</v>
      </c>
      <c r="B122" s="163" t="s">
        <v>625</v>
      </c>
      <c r="C122" s="179" t="s">
        <v>386</v>
      </c>
      <c r="D122" s="165" t="s">
        <v>656</v>
      </c>
      <c r="E122" s="165">
        <v>75</v>
      </c>
      <c r="F122" s="166" t="s">
        <v>245</v>
      </c>
      <c r="G122" s="167" t="s">
        <v>261</v>
      </c>
      <c r="H122" s="168">
        <v>2371.8000000000002</v>
      </c>
      <c r="I122" s="168">
        <f t="shared" si="3"/>
        <v>177885</v>
      </c>
    </row>
    <row r="123" spans="1:9" ht="19.5" customHeight="1" x14ac:dyDescent="0.25">
      <c r="A123" s="163" t="s">
        <v>41</v>
      </c>
      <c r="B123" s="163" t="s">
        <v>626</v>
      </c>
      <c r="C123" s="179" t="s">
        <v>387</v>
      </c>
      <c r="D123" s="165" t="s">
        <v>656</v>
      </c>
      <c r="E123" s="165">
        <v>5</v>
      </c>
      <c r="F123" s="166" t="s">
        <v>245</v>
      </c>
      <c r="G123" s="167" t="s">
        <v>287</v>
      </c>
      <c r="H123" s="168">
        <v>3150</v>
      </c>
      <c r="I123" s="168">
        <f t="shared" si="3"/>
        <v>15750</v>
      </c>
    </row>
    <row r="124" spans="1:9" ht="19.5" customHeight="1" x14ac:dyDescent="0.25">
      <c r="A124" s="163" t="s">
        <v>42</v>
      </c>
      <c r="B124" s="163" t="s">
        <v>627</v>
      </c>
      <c r="C124" s="179" t="s">
        <v>388</v>
      </c>
      <c r="D124" s="165" t="s">
        <v>656</v>
      </c>
      <c r="E124" s="165">
        <v>1</v>
      </c>
      <c r="F124" s="166" t="s">
        <v>245</v>
      </c>
      <c r="G124" s="167" t="s">
        <v>287</v>
      </c>
      <c r="H124" s="168">
        <v>3813.31</v>
      </c>
      <c r="I124" s="168">
        <f t="shared" si="3"/>
        <v>3813.31</v>
      </c>
    </row>
    <row r="125" spans="1:9" ht="19.5" customHeight="1" x14ac:dyDescent="0.25">
      <c r="A125" s="163" t="s">
        <v>43</v>
      </c>
      <c r="B125" s="163" t="s">
        <v>628</v>
      </c>
      <c r="C125" s="179" t="s">
        <v>275</v>
      </c>
      <c r="D125" s="165" t="s">
        <v>656</v>
      </c>
      <c r="E125" s="165">
        <v>27</v>
      </c>
      <c r="F125" s="166" t="s">
        <v>245</v>
      </c>
      <c r="G125" s="167" t="s">
        <v>273</v>
      </c>
      <c r="H125" s="168">
        <v>1150</v>
      </c>
      <c r="I125" s="168">
        <f t="shared" si="3"/>
        <v>31050</v>
      </c>
    </row>
    <row r="126" spans="1:9" ht="19.5" customHeight="1" x14ac:dyDescent="0.25">
      <c r="A126" s="163" t="s">
        <v>4</v>
      </c>
      <c r="B126" s="163" t="s">
        <v>629</v>
      </c>
      <c r="C126" s="179" t="s">
        <v>394</v>
      </c>
      <c r="D126" s="165" t="s">
        <v>656</v>
      </c>
      <c r="E126" s="165">
        <v>3</v>
      </c>
      <c r="F126" s="166" t="s">
        <v>245</v>
      </c>
      <c r="G126" s="167" t="s">
        <v>271</v>
      </c>
      <c r="H126" s="168">
        <v>3175</v>
      </c>
      <c r="I126" s="168">
        <f t="shared" si="3"/>
        <v>9525</v>
      </c>
    </row>
    <row r="127" spans="1:9" ht="18.75" customHeight="1" x14ac:dyDescent="0.25">
      <c r="A127" s="163" t="s">
        <v>5</v>
      </c>
      <c r="B127" s="163" t="s">
        <v>630</v>
      </c>
      <c r="C127" s="179" t="s">
        <v>474</v>
      </c>
      <c r="D127" s="165" t="s">
        <v>656</v>
      </c>
      <c r="E127" s="165">
        <v>4</v>
      </c>
      <c r="F127" s="166" t="s">
        <v>245</v>
      </c>
      <c r="G127" s="167" t="s">
        <v>271</v>
      </c>
      <c r="H127" s="168">
        <v>3175</v>
      </c>
      <c r="I127" s="168">
        <f t="shared" si="3"/>
        <v>12700</v>
      </c>
    </row>
    <row r="128" spans="1:9" ht="21" customHeight="1" x14ac:dyDescent="0.25">
      <c r="A128" s="163" t="s">
        <v>6</v>
      </c>
      <c r="B128" s="163" t="s">
        <v>631</v>
      </c>
      <c r="C128" s="178" t="s">
        <v>483</v>
      </c>
      <c r="D128" s="165" t="s">
        <v>656</v>
      </c>
      <c r="E128" s="165">
        <v>406</v>
      </c>
      <c r="F128" s="166" t="s">
        <v>245</v>
      </c>
      <c r="G128" s="170" t="s">
        <v>499</v>
      </c>
      <c r="H128" s="168">
        <v>1100</v>
      </c>
      <c r="I128" s="168">
        <f t="shared" si="3"/>
        <v>446600</v>
      </c>
    </row>
    <row r="129" spans="1:9" ht="20.25" customHeight="1" x14ac:dyDescent="0.25">
      <c r="A129" s="163" t="s">
        <v>7</v>
      </c>
      <c r="B129" s="163" t="s">
        <v>632</v>
      </c>
      <c r="C129" s="178" t="s">
        <v>484</v>
      </c>
      <c r="D129" s="165" t="s">
        <v>656</v>
      </c>
      <c r="E129" s="165">
        <v>134</v>
      </c>
      <c r="F129" s="166" t="s">
        <v>245</v>
      </c>
      <c r="G129" s="170" t="s">
        <v>499</v>
      </c>
      <c r="H129" s="168">
        <v>3174.63</v>
      </c>
      <c r="I129" s="168">
        <f t="shared" si="3"/>
        <v>425400.42000000004</v>
      </c>
    </row>
    <row r="130" spans="1:9" ht="18.75" customHeight="1" x14ac:dyDescent="0.25">
      <c r="A130" s="163" t="s">
        <v>8</v>
      </c>
      <c r="B130" s="163" t="s">
        <v>633</v>
      </c>
      <c r="C130" s="178" t="s">
        <v>396</v>
      </c>
      <c r="D130" s="165" t="s">
        <v>656</v>
      </c>
      <c r="E130" s="180">
        <v>9</v>
      </c>
      <c r="F130" s="166" t="s">
        <v>245</v>
      </c>
      <c r="G130" s="181" t="s">
        <v>287</v>
      </c>
      <c r="H130" s="168">
        <v>2667.5</v>
      </c>
      <c r="I130" s="168">
        <f t="shared" si="3"/>
        <v>24007.5</v>
      </c>
    </row>
    <row r="131" spans="1:9" ht="18" customHeight="1" x14ac:dyDescent="0.25">
      <c r="A131" s="163" t="s">
        <v>9</v>
      </c>
      <c r="B131" s="163" t="s">
        <v>634</v>
      </c>
      <c r="C131" s="179" t="s">
        <v>475</v>
      </c>
      <c r="D131" s="165" t="s">
        <v>656</v>
      </c>
      <c r="E131" s="165">
        <v>18</v>
      </c>
      <c r="F131" s="166" t="s">
        <v>245</v>
      </c>
      <c r="G131" s="170" t="s">
        <v>287</v>
      </c>
      <c r="H131" s="168">
        <v>1379</v>
      </c>
      <c r="I131" s="168">
        <f t="shared" si="3"/>
        <v>24822</v>
      </c>
    </row>
    <row r="132" spans="1:9" ht="18.75" customHeight="1" x14ac:dyDescent="0.25">
      <c r="A132" s="163" t="s">
        <v>10</v>
      </c>
      <c r="B132" s="163" t="s">
        <v>635</v>
      </c>
      <c r="C132" s="178" t="s">
        <v>478</v>
      </c>
      <c r="D132" s="165" t="s">
        <v>656</v>
      </c>
      <c r="E132" s="165">
        <v>2</v>
      </c>
      <c r="F132" s="166" t="s">
        <v>245</v>
      </c>
      <c r="G132" s="181" t="s">
        <v>287</v>
      </c>
      <c r="H132" s="168">
        <v>1379</v>
      </c>
      <c r="I132" s="182">
        <f t="shared" si="3"/>
        <v>2758</v>
      </c>
    </row>
    <row r="133" spans="1:9" ht="18" customHeight="1" x14ac:dyDescent="0.25">
      <c r="A133" s="163" t="s">
        <v>11</v>
      </c>
      <c r="B133" s="163" t="s">
        <v>636</v>
      </c>
      <c r="C133" s="179" t="s">
        <v>682</v>
      </c>
      <c r="D133" s="165" t="s">
        <v>656</v>
      </c>
      <c r="E133" s="165">
        <v>18</v>
      </c>
      <c r="F133" s="166" t="s">
        <v>245</v>
      </c>
      <c r="G133" s="170" t="s">
        <v>399</v>
      </c>
      <c r="H133" s="168">
        <v>1615</v>
      </c>
      <c r="I133" s="182">
        <f t="shared" si="3"/>
        <v>29070</v>
      </c>
    </row>
    <row r="134" spans="1:9" ht="20.25" customHeight="1" x14ac:dyDescent="0.25">
      <c r="A134" s="163" t="s">
        <v>12</v>
      </c>
      <c r="B134" s="163" t="s">
        <v>637</v>
      </c>
      <c r="C134" s="179" t="s">
        <v>476</v>
      </c>
      <c r="D134" s="165" t="s">
        <v>656</v>
      </c>
      <c r="E134" s="165">
        <v>307</v>
      </c>
      <c r="F134" s="166" t="s">
        <v>245</v>
      </c>
      <c r="G134" s="170" t="s">
        <v>500</v>
      </c>
      <c r="H134" s="168">
        <v>1999</v>
      </c>
      <c r="I134" s="182">
        <f t="shared" si="3"/>
        <v>613693</v>
      </c>
    </row>
    <row r="135" spans="1:9" ht="21.75" customHeight="1" x14ac:dyDescent="0.25">
      <c r="A135" s="163" t="s">
        <v>13</v>
      </c>
      <c r="B135" s="163" t="s">
        <v>638</v>
      </c>
      <c r="C135" s="179" t="s">
        <v>402</v>
      </c>
      <c r="D135" s="165" t="s">
        <v>656</v>
      </c>
      <c r="E135" s="169">
        <v>22</v>
      </c>
      <c r="F135" s="166" t="s">
        <v>245</v>
      </c>
      <c r="G135" s="167" t="s">
        <v>298</v>
      </c>
      <c r="H135" s="168">
        <v>775</v>
      </c>
      <c r="I135" s="168">
        <f t="shared" si="3"/>
        <v>17050</v>
      </c>
    </row>
    <row r="136" spans="1:9" ht="21.75" customHeight="1" x14ac:dyDescent="0.25">
      <c r="A136" s="163" t="s">
        <v>14</v>
      </c>
      <c r="B136" s="163" t="s">
        <v>639</v>
      </c>
      <c r="C136" s="179" t="s">
        <v>403</v>
      </c>
      <c r="D136" s="165" t="s">
        <v>656</v>
      </c>
      <c r="E136" s="169">
        <v>4</v>
      </c>
      <c r="F136" s="166" t="s">
        <v>245</v>
      </c>
      <c r="G136" s="167" t="s">
        <v>298</v>
      </c>
      <c r="H136" s="168">
        <v>586</v>
      </c>
      <c r="I136" s="168">
        <f t="shared" si="3"/>
        <v>2344</v>
      </c>
    </row>
    <row r="137" spans="1:9" ht="21.75" customHeight="1" x14ac:dyDescent="0.25">
      <c r="A137" s="163" t="s">
        <v>15</v>
      </c>
      <c r="B137" s="163" t="s">
        <v>640</v>
      </c>
      <c r="C137" s="179" t="s">
        <v>404</v>
      </c>
      <c r="D137" s="165" t="s">
        <v>656</v>
      </c>
      <c r="E137" s="169">
        <v>4</v>
      </c>
      <c r="F137" s="166" t="s">
        <v>245</v>
      </c>
      <c r="G137" s="167" t="s">
        <v>405</v>
      </c>
      <c r="H137" s="168">
        <v>575</v>
      </c>
      <c r="I137" s="168">
        <f t="shared" si="3"/>
        <v>2300</v>
      </c>
    </row>
    <row r="138" spans="1:9" ht="21.75" customHeight="1" x14ac:dyDescent="0.25">
      <c r="A138" s="163" t="s">
        <v>16</v>
      </c>
      <c r="B138" s="163" t="s">
        <v>641</v>
      </c>
      <c r="C138" s="179" t="s">
        <v>205</v>
      </c>
      <c r="D138" s="165" t="s">
        <v>656</v>
      </c>
      <c r="E138" s="169">
        <v>2</v>
      </c>
      <c r="F138" s="166" t="s">
        <v>245</v>
      </c>
      <c r="G138" s="167" t="s">
        <v>298</v>
      </c>
      <c r="H138" s="168">
        <v>1008</v>
      </c>
      <c r="I138" s="168">
        <f t="shared" si="3"/>
        <v>2016</v>
      </c>
    </row>
    <row r="139" spans="1:9" ht="21.75" customHeight="1" x14ac:dyDescent="0.25">
      <c r="A139" s="163" t="s">
        <v>17</v>
      </c>
      <c r="B139" s="163" t="s">
        <v>642</v>
      </c>
      <c r="C139" s="179" t="s">
        <v>304</v>
      </c>
      <c r="D139" s="165" t="s">
        <v>656</v>
      </c>
      <c r="E139" s="169">
        <v>9</v>
      </c>
      <c r="F139" s="166" t="s">
        <v>245</v>
      </c>
      <c r="G139" s="167" t="s">
        <v>298</v>
      </c>
      <c r="H139" s="168">
        <v>683</v>
      </c>
      <c r="I139" s="168">
        <f t="shared" si="3"/>
        <v>6147</v>
      </c>
    </row>
    <row r="140" spans="1:9" ht="21.75" customHeight="1" x14ac:dyDescent="0.25">
      <c r="A140" s="163" t="s">
        <v>19</v>
      </c>
      <c r="B140" s="163" t="s">
        <v>643</v>
      </c>
      <c r="C140" s="179" t="s">
        <v>481</v>
      </c>
      <c r="D140" s="165" t="s">
        <v>656</v>
      </c>
      <c r="E140" s="169">
        <v>10</v>
      </c>
      <c r="F140" s="166" t="s">
        <v>245</v>
      </c>
      <c r="G140" s="167" t="s">
        <v>312</v>
      </c>
      <c r="H140" s="168">
        <v>700</v>
      </c>
      <c r="I140" s="168">
        <f t="shared" si="3"/>
        <v>7000</v>
      </c>
    </row>
    <row r="141" spans="1:9" ht="21.75" customHeight="1" x14ac:dyDescent="0.25">
      <c r="A141" s="163" t="s">
        <v>20</v>
      </c>
      <c r="B141" s="163" t="s">
        <v>644</v>
      </c>
      <c r="C141" s="179" t="s">
        <v>217</v>
      </c>
      <c r="D141" s="165" t="s">
        <v>656</v>
      </c>
      <c r="E141" s="169">
        <v>1</v>
      </c>
      <c r="F141" s="166" t="s">
        <v>245</v>
      </c>
      <c r="G141" s="167" t="s">
        <v>298</v>
      </c>
      <c r="H141" s="168">
        <v>700</v>
      </c>
      <c r="I141" s="168">
        <f t="shared" si="3"/>
        <v>700</v>
      </c>
    </row>
    <row r="142" spans="1:9" ht="21.75" customHeight="1" x14ac:dyDescent="0.25">
      <c r="A142" s="163" t="s">
        <v>21</v>
      </c>
      <c r="B142" s="163" t="s">
        <v>645</v>
      </c>
      <c r="C142" s="179" t="s">
        <v>230</v>
      </c>
      <c r="D142" s="165" t="s">
        <v>656</v>
      </c>
      <c r="E142" s="169">
        <v>10</v>
      </c>
      <c r="F142" s="166" t="s">
        <v>245</v>
      </c>
      <c r="G142" s="167" t="s">
        <v>271</v>
      </c>
      <c r="H142" s="168">
        <v>700</v>
      </c>
      <c r="I142" s="168">
        <f t="shared" si="3"/>
        <v>7000</v>
      </c>
    </row>
    <row r="143" spans="1:9" ht="21.75" customHeight="1" x14ac:dyDescent="0.25">
      <c r="A143" s="163" t="s">
        <v>22</v>
      </c>
      <c r="B143" s="163" t="s">
        <v>646</v>
      </c>
      <c r="C143" s="179" t="s">
        <v>477</v>
      </c>
      <c r="D143" s="165" t="s">
        <v>656</v>
      </c>
      <c r="E143" s="169">
        <v>47</v>
      </c>
      <c r="F143" s="166" t="s">
        <v>245</v>
      </c>
      <c r="G143" s="167" t="s">
        <v>271</v>
      </c>
      <c r="H143" s="168">
        <v>1867</v>
      </c>
      <c r="I143" s="168">
        <f t="shared" si="3"/>
        <v>87749</v>
      </c>
    </row>
    <row r="144" spans="1:9" ht="21" customHeight="1" x14ac:dyDescent="0.25">
      <c r="A144" s="163" t="s">
        <v>23</v>
      </c>
      <c r="B144" s="163" t="s">
        <v>647</v>
      </c>
      <c r="C144" s="179" t="s">
        <v>407</v>
      </c>
      <c r="D144" s="165" t="s">
        <v>656</v>
      </c>
      <c r="E144" s="169">
        <v>2282</v>
      </c>
      <c r="F144" s="166" t="s">
        <v>245</v>
      </c>
      <c r="G144" s="170" t="s">
        <v>285</v>
      </c>
      <c r="H144" s="168">
        <v>4602.33</v>
      </c>
      <c r="I144" s="168">
        <f t="shared" si="3"/>
        <v>10502517.060000001</v>
      </c>
    </row>
    <row r="145" spans="1:9" ht="15" customHeight="1" x14ac:dyDescent="0.25">
      <c r="A145" s="222" t="s">
        <v>504</v>
      </c>
      <c r="B145" s="222"/>
      <c r="C145" s="222"/>
      <c r="D145" s="222"/>
      <c r="E145" s="222"/>
      <c r="F145" s="222"/>
      <c r="G145" s="222"/>
      <c r="H145" s="222"/>
      <c r="I145" s="223">
        <f>SUM(I117:I144)</f>
        <v>12742129.77</v>
      </c>
    </row>
    <row r="146" spans="1:9" ht="15" customHeight="1" x14ac:dyDescent="0.25">
      <c r="A146" s="222"/>
      <c r="B146" s="222"/>
      <c r="C146" s="222"/>
      <c r="D146" s="222"/>
      <c r="E146" s="222"/>
      <c r="F146" s="222"/>
      <c r="G146" s="222"/>
      <c r="H146" s="222"/>
      <c r="I146" s="223"/>
    </row>
  </sheetData>
  <mergeCells count="5">
    <mergeCell ref="A145:H146"/>
    <mergeCell ref="A113:G113"/>
    <mergeCell ref="A115:I115"/>
    <mergeCell ref="H113:I113"/>
    <mergeCell ref="I145:I146"/>
  </mergeCells>
  <pageMargins left="0.37" right="0.15748031496062992" top="0.47" bottom="0.24" header="0.28000000000000003" footer="0.15748031496062992"/>
  <pageSetup orientation="landscape" r:id="rId1"/>
  <ignoredErrors>
    <ignoredError sqref="B2:B112 A2:A112 A117:B1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25" workbookViewId="0">
      <selection activeCell="F72" sqref="F72"/>
    </sheetView>
  </sheetViews>
  <sheetFormatPr baseColWidth="10" defaultRowHeight="15" x14ac:dyDescent="0.25"/>
  <cols>
    <col min="1" max="1" width="5.5703125" customWidth="1"/>
    <col min="2" max="2" width="42.28515625" customWidth="1"/>
    <col min="3" max="3" width="14.7109375" customWidth="1"/>
    <col min="4" max="4" width="12" customWidth="1"/>
    <col min="5" max="5" width="16.42578125" style="30" customWidth="1"/>
    <col min="6" max="6" width="19.140625" customWidth="1"/>
    <col min="7" max="7" width="16.28515625" customWidth="1"/>
    <col min="8" max="8" width="18.28515625" customWidth="1"/>
    <col min="9" max="9" width="19.42578125" customWidth="1"/>
  </cols>
  <sheetData>
    <row r="1" spans="1:8" ht="18" x14ac:dyDescent="0.25">
      <c r="A1" s="214" t="s">
        <v>237</v>
      </c>
      <c r="B1" s="214"/>
      <c r="C1" s="214"/>
      <c r="D1" s="214"/>
      <c r="E1" s="214"/>
      <c r="F1" s="214"/>
      <c r="G1" s="214"/>
      <c r="H1" s="214"/>
    </row>
    <row r="2" spans="1:8" ht="15.75" x14ac:dyDescent="0.25">
      <c r="A2" s="215" t="s">
        <v>238</v>
      </c>
      <c r="B2" s="215"/>
      <c r="C2" s="215"/>
      <c r="D2" s="215"/>
      <c r="E2" s="215"/>
      <c r="F2" s="215"/>
      <c r="G2" s="215"/>
      <c r="H2" s="215"/>
    </row>
    <row r="3" spans="1:8" ht="15.75" x14ac:dyDescent="0.25">
      <c r="A3" s="215" t="s">
        <v>239</v>
      </c>
      <c r="B3" s="215"/>
      <c r="C3" s="215"/>
      <c r="D3" s="215"/>
      <c r="E3" s="215"/>
      <c r="F3" s="215"/>
      <c r="G3" s="215"/>
      <c r="H3" s="215"/>
    </row>
    <row r="4" spans="1:8" ht="15.75" x14ac:dyDescent="0.25">
      <c r="A4" s="216" t="s">
        <v>240</v>
      </c>
      <c r="B4" s="215"/>
      <c r="C4" s="215"/>
      <c r="D4" s="215"/>
      <c r="E4" s="215"/>
      <c r="F4" s="215"/>
      <c r="G4" s="215"/>
      <c r="H4" s="215"/>
    </row>
    <row r="5" spans="1:8" ht="16.5" x14ac:dyDescent="0.3">
      <c r="A5" s="36"/>
      <c r="C5" s="36"/>
      <c r="D5" s="36"/>
      <c r="E5" s="37"/>
      <c r="F5" s="37"/>
      <c r="G5" s="213"/>
      <c r="H5" s="213"/>
    </row>
    <row r="6" spans="1:8" ht="45" x14ac:dyDescent="0.3">
      <c r="A6" s="38" t="s">
        <v>241</v>
      </c>
      <c r="B6" s="39" t="s">
        <v>48</v>
      </c>
      <c r="C6" s="39" t="s">
        <v>1</v>
      </c>
      <c r="D6" s="38" t="s">
        <v>242</v>
      </c>
      <c r="E6" s="40" t="s">
        <v>243</v>
      </c>
      <c r="F6" s="38" t="s">
        <v>47</v>
      </c>
      <c r="G6" s="38" t="s">
        <v>244</v>
      </c>
      <c r="H6" s="41" t="s">
        <v>3</v>
      </c>
    </row>
    <row r="7" spans="1:8" ht="18.75" x14ac:dyDescent="0.3">
      <c r="A7" s="42" t="s">
        <v>11</v>
      </c>
      <c r="B7" s="49" t="s">
        <v>267</v>
      </c>
      <c r="C7" s="44">
        <v>10</v>
      </c>
      <c r="D7" s="45">
        <v>0</v>
      </c>
      <c r="E7" s="46" t="s">
        <v>245</v>
      </c>
      <c r="F7" s="47" t="s">
        <v>246</v>
      </c>
      <c r="G7" s="48">
        <f t="shared" ref="G7:G13" si="0">D7*0.18+D7</f>
        <v>0</v>
      </c>
      <c r="H7" s="48">
        <f t="shared" ref="H7:H9" si="1">C7*G7</f>
        <v>0</v>
      </c>
    </row>
    <row r="8" spans="1:8" ht="18.75" x14ac:dyDescent="0.3">
      <c r="A8" s="42" t="s">
        <v>12</v>
      </c>
      <c r="B8" s="49" t="s">
        <v>268</v>
      </c>
      <c r="C8" s="44">
        <v>50</v>
      </c>
      <c r="D8" s="45">
        <v>3900</v>
      </c>
      <c r="E8" s="46" t="s">
        <v>245</v>
      </c>
      <c r="F8" s="57" t="s">
        <v>269</v>
      </c>
      <c r="G8" s="48">
        <f t="shared" si="0"/>
        <v>4602</v>
      </c>
      <c r="H8" s="48">
        <f t="shared" si="1"/>
        <v>230100</v>
      </c>
    </row>
    <row r="9" spans="1:8" ht="49.5" x14ac:dyDescent="0.3">
      <c r="A9" s="42" t="s">
        <v>14</v>
      </c>
      <c r="B9" s="58" t="s">
        <v>272</v>
      </c>
      <c r="C9" s="51">
        <v>83</v>
      </c>
      <c r="D9" s="45">
        <v>0</v>
      </c>
      <c r="E9" s="46" t="s">
        <v>245</v>
      </c>
      <c r="F9" s="47" t="s">
        <v>273</v>
      </c>
      <c r="G9" s="48">
        <f t="shared" si="0"/>
        <v>0</v>
      </c>
      <c r="H9" s="48">
        <f t="shared" si="1"/>
        <v>0</v>
      </c>
    </row>
    <row r="10" spans="1:8" ht="33" x14ac:dyDescent="0.3">
      <c r="A10" s="42" t="s">
        <v>29</v>
      </c>
      <c r="B10" s="49" t="s">
        <v>291</v>
      </c>
      <c r="C10" s="44">
        <v>1</v>
      </c>
      <c r="D10" s="45">
        <v>6360</v>
      </c>
      <c r="E10" s="46" t="s">
        <v>245</v>
      </c>
      <c r="F10" s="47" t="s">
        <v>292</v>
      </c>
      <c r="G10" s="48">
        <f t="shared" si="0"/>
        <v>7504.8</v>
      </c>
      <c r="H10" s="48">
        <f t="shared" ref="H10:H13" si="2">C10*G10</f>
        <v>7504.8</v>
      </c>
    </row>
    <row r="11" spans="1:8" ht="49.5" x14ac:dyDescent="0.3">
      <c r="A11" s="42" t="s">
        <v>54</v>
      </c>
      <c r="B11" s="50" t="s">
        <v>300</v>
      </c>
      <c r="C11" s="51">
        <v>425</v>
      </c>
      <c r="D11" s="45">
        <v>605</v>
      </c>
      <c r="E11" s="46" t="s">
        <v>245</v>
      </c>
      <c r="F11" s="47" t="s">
        <v>298</v>
      </c>
      <c r="G11" s="48">
        <f t="shared" si="0"/>
        <v>713.9</v>
      </c>
      <c r="H11" s="48">
        <f t="shared" si="2"/>
        <v>303407.5</v>
      </c>
    </row>
    <row r="12" spans="1:8" ht="33" x14ac:dyDescent="0.3">
      <c r="A12" s="42" t="s">
        <v>60</v>
      </c>
      <c r="B12" s="50" t="s">
        <v>308</v>
      </c>
      <c r="C12" s="51">
        <v>3</v>
      </c>
      <c r="D12" s="45">
        <v>11865</v>
      </c>
      <c r="E12" s="46" t="s">
        <v>245</v>
      </c>
      <c r="F12" s="47" t="s">
        <v>309</v>
      </c>
      <c r="G12" s="48">
        <f t="shared" si="0"/>
        <v>14000.7</v>
      </c>
      <c r="H12" s="48">
        <f t="shared" si="2"/>
        <v>42002.100000000006</v>
      </c>
    </row>
    <row r="13" spans="1:8" ht="49.5" x14ac:dyDescent="0.3">
      <c r="A13" s="42" t="s">
        <v>68</v>
      </c>
      <c r="B13" s="43" t="s">
        <v>324</v>
      </c>
      <c r="C13" s="44">
        <v>56</v>
      </c>
      <c r="D13" s="45">
        <v>5200</v>
      </c>
      <c r="E13" s="46" t="s">
        <v>245</v>
      </c>
      <c r="F13" s="47" t="s">
        <v>325</v>
      </c>
      <c r="G13" s="48">
        <f t="shared" si="0"/>
        <v>6136</v>
      </c>
      <c r="H13" s="48">
        <f t="shared" si="2"/>
        <v>343616</v>
      </c>
    </row>
    <row r="14" spans="1:8" ht="18.75" x14ac:dyDescent="0.3">
      <c r="A14" s="42"/>
      <c r="B14" s="68" t="s">
        <v>333</v>
      </c>
      <c r="C14" s="69"/>
      <c r="D14" s="70"/>
      <c r="E14" s="71"/>
      <c r="F14" s="72"/>
      <c r="G14" s="73"/>
      <c r="H14" s="74">
        <f>SUM(H7:H13)</f>
        <v>926630.40000000002</v>
      </c>
    </row>
    <row r="15" spans="1:8" ht="45" x14ac:dyDescent="0.3">
      <c r="A15" s="38" t="s">
        <v>241</v>
      </c>
      <c r="B15" s="39" t="s">
        <v>48</v>
      </c>
      <c r="C15" s="39" t="s">
        <v>1</v>
      </c>
      <c r="D15" s="38" t="s">
        <v>242</v>
      </c>
      <c r="E15" s="40" t="s">
        <v>243</v>
      </c>
      <c r="F15" s="38" t="s">
        <v>47</v>
      </c>
      <c r="G15" s="38" t="s">
        <v>244</v>
      </c>
      <c r="H15" s="41" t="s">
        <v>3</v>
      </c>
    </row>
    <row r="16" spans="1:8" ht="18.75" x14ac:dyDescent="0.3">
      <c r="A16" s="42"/>
      <c r="B16" s="75" t="s">
        <v>334</v>
      </c>
      <c r="C16" s="44"/>
      <c r="D16" s="45"/>
      <c r="E16" s="46"/>
      <c r="F16" s="57"/>
      <c r="G16" s="48"/>
      <c r="H16" s="76"/>
    </row>
    <row r="17" spans="1:8" ht="49.5" x14ac:dyDescent="0.3">
      <c r="A17" s="42" t="s">
        <v>39</v>
      </c>
      <c r="B17" s="49" t="s">
        <v>204</v>
      </c>
      <c r="C17" s="44">
        <v>12</v>
      </c>
      <c r="D17" s="45"/>
      <c r="E17" s="46" t="s">
        <v>245</v>
      </c>
      <c r="F17" s="47" t="s">
        <v>338</v>
      </c>
      <c r="G17" s="48">
        <f t="shared" ref="G17:G18" si="3">D17*0.18+D17</f>
        <v>0</v>
      </c>
      <c r="H17" s="67">
        <f>C17*G17</f>
        <v>0</v>
      </c>
    </row>
    <row r="18" spans="1:8" ht="18.75" x14ac:dyDescent="0.3">
      <c r="A18" s="42" t="s">
        <v>40</v>
      </c>
      <c r="B18" s="49" t="s">
        <v>190</v>
      </c>
      <c r="C18" s="44">
        <v>1</v>
      </c>
      <c r="D18" s="45"/>
      <c r="E18" s="46" t="s">
        <v>245</v>
      </c>
      <c r="F18" s="57" t="s">
        <v>295</v>
      </c>
      <c r="G18" s="48">
        <f t="shared" si="3"/>
        <v>0</v>
      </c>
      <c r="H18" s="67">
        <f>C18*G18</f>
        <v>0</v>
      </c>
    </row>
    <row r="19" spans="1:8" ht="18.75" x14ac:dyDescent="0.3">
      <c r="A19" s="42" t="s">
        <v>41</v>
      </c>
      <c r="B19" s="49" t="s">
        <v>233</v>
      </c>
      <c r="C19" s="44">
        <v>3</v>
      </c>
      <c r="D19" s="45"/>
      <c r="E19" s="46" t="s">
        <v>245</v>
      </c>
      <c r="F19" s="57" t="s">
        <v>271</v>
      </c>
      <c r="G19" s="48"/>
      <c r="H19" s="76"/>
    </row>
    <row r="20" spans="1:8" ht="33" x14ac:dyDescent="0.3">
      <c r="A20" s="42" t="s">
        <v>42</v>
      </c>
      <c r="B20" s="49" t="s">
        <v>340</v>
      </c>
      <c r="C20" s="44">
        <v>1</v>
      </c>
      <c r="D20" s="45">
        <v>2435</v>
      </c>
      <c r="E20" s="46" t="s">
        <v>245</v>
      </c>
      <c r="F20" s="47" t="s">
        <v>266</v>
      </c>
      <c r="G20" s="48"/>
      <c r="H20" s="76"/>
    </row>
    <row r="21" spans="1:8" ht="18.75" x14ac:dyDescent="0.3">
      <c r="A21" s="77"/>
      <c r="B21" s="78"/>
      <c r="C21" s="69"/>
      <c r="D21" s="70"/>
      <c r="E21" s="71"/>
      <c r="F21" s="72"/>
      <c r="G21" s="73"/>
      <c r="H21" s="79"/>
    </row>
    <row r="22" spans="1:8" ht="16.5" x14ac:dyDescent="0.3">
      <c r="A22" s="80"/>
      <c r="B22" s="81"/>
      <c r="C22" s="82" t="s">
        <v>341</v>
      </c>
      <c r="D22" s="83"/>
      <c r="E22" s="84"/>
      <c r="F22" s="81"/>
      <c r="G22" s="83"/>
      <c r="H22" s="85"/>
    </row>
    <row r="23" spans="1:8" ht="22.5" x14ac:dyDescent="0.45">
      <c r="A23" s="86"/>
      <c r="B23" s="87"/>
      <c r="C23" s="88"/>
      <c r="D23" s="89"/>
      <c r="E23" s="90" t="s">
        <v>342</v>
      </c>
      <c r="F23" s="91"/>
      <c r="G23" s="89"/>
      <c r="H23" s="92"/>
    </row>
    <row r="24" spans="1:8" ht="45" x14ac:dyDescent="0.3">
      <c r="A24" s="38" t="s">
        <v>241</v>
      </c>
      <c r="B24" s="39" t="s">
        <v>48</v>
      </c>
      <c r="C24" s="39" t="s">
        <v>1</v>
      </c>
      <c r="D24" s="38" t="s">
        <v>242</v>
      </c>
      <c r="E24" s="40" t="s">
        <v>243</v>
      </c>
      <c r="F24" s="38" t="s">
        <v>47</v>
      </c>
      <c r="G24" s="38" t="s">
        <v>244</v>
      </c>
      <c r="H24" s="41" t="s">
        <v>3</v>
      </c>
    </row>
    <row r="25" spans="1:8" ht="33" x14ac:dyDescent="0.3">
      <c r="A25" s="42"/>
      <c r="B25" s="93" t="s">
        <v>343</v>
      </c>
      <c r="C25" s="94"/>
      <c r="D25" s="95"/>
      <c r="E25" s="96"/>
      <c r="F25" s="97"/>
      <c r="G25" s="98"/>
      <c r="H25" s="99"/>
    </row>
    <row r="26" spans="1:8" ht="33" x14ac:dyDescent="0.3">
      <c r="A26" s="42" t="s">
        <v>37</v>
      </c>
      <c r="B26" s="43" t="s">
        <v>345</v>
      </c>
      <c r="C26" s="44">
        <v>1</v>
      </c>
      <c r="D26" s="45">
        <v>7688</v>
      </c>
      <c r="E26" s="46" t="s">
        <v>245</v>
      </c>
      <c r="F26" s="47" t="s">
        <v>285</v>
      </c>
      <c r="G26" s="48">
        <f t="shared" ref="G26:G27" si="4">D26*0.18+D26</f>
        <v>9071.84</v>
      </c>
      <c r="H26" s="48">
        <f t="shared" ref="H26:H27" si="5">C26*G26</f>
        <v>9071.84</v>
      </c>
    </row>
    <row r="27" spans="1:8" ht="33" x14ac:dyDescent="0.3">
      <c r="A27" s="42" t="s">
        <v>42</v>
      </c>
      <c r="B27" s="49" t="s">
        <v>232</v>
      </c>
      <c r="C27" s="44">
        <v>1</v>
      </c>
      <c r="D27" s="45">
        <v>3375</v>
      </c>
      <c r="E27" s="46" t="s">
        <v>245</v>
      </c>
      <c r="F27" s="47" t="s">
        <v>285</v>
      </c>
      <c r="G27" s="48">
        <f t="shared" si="4"/>
        <v>3982.5</v>
      </c>
      <c r="H27" s="48">
        <f t="shared" si="5"/>
        <v>3982.5</v>
      </c>
    </row>
    <row r="28" spans="1:8" ht="18.75" x14ac:dyDescent="0.3">
      <c r="A28" s="42"/>
      <c r="B28" s="100" t="s">
        <v>333</v>
      </c>
      <c r="C28" s="101"/>
      <c r="D28" s="95"/>
      <c r="E28" s="96"/>
      <c r="F28" s="97"/>
      <c r="G28" s="98"/>
      <c r="H28" s="102">
        <f>SUM(H26:H27)</f>
        <v>13054.34</v>
      </c>
    </row>
    <row r="29" spans="1:8" ht="45" x14ac:dyDescent="0.3">
      <c r="A29" s="38" t="s">
        <v>241</v>
      </c>
      <c r="B29" s="39" t="s">
        <v>48</v>
      </c>
      <c r="C29" s="39" t="s">
        <v>1</v>
      </c>
      <c r="D29" s="38" t="s">
        <v>242</v>
      </c>
      <c r="E29" s="40" t="s">
        <v>243</v>
      </c>
      <c r="F29" s="38" t="s">
        <v>47</v>
      </c>
      <c r="G29" s="38" t="s">
        <v>244</v>
      </c>
      <c r="H29" s="41" t="s">
        <v>3</v>
      </c>
    </row>
    <row r="30" spans="1:8" ht="18.75" x14ac:dyDescent="0.3">
      <c r="A30" s="103" t="s">
        <v>241</v>
      </c>
      <c r="B30" s="104" t="s">
        <v>351</v>
      </c>
      <c r="C30" s="101"/>
      <c r="D30" s="95"/>
      <c r="E30" s="96"/>
      <c r="F30" s="105"/>
      <c r="G30" s="76">
        <f t="shared" ref="G30" si="6">D30*0.18+D30</f>
        <v>0</v>
      </c>
      <c r="H30" s="76">
        <f t="shared" ref="H30:H31" si="7">C30*G30</f>
        <v>0</v>
      </c>
    </row>
    <row r="31" spans="1:8" ht="49.5" x14ac:dyDescent="0.3">
      <c r="A31" s="42" t="s">
        <v>39</v>
      </c>
      <c r="B31" s="58" t="s">
        <v>353</v>
      </c>
      <c r="C31" s="44">
        <v>25</v>
      </c>
      <c r="D31" s="45">
        <v>5241.6000000000004</v>
      </c>
      <c r="E31" s="46" t="s">
        <v>245</v>
      </c>
      <c r="F31" s="47" t="s">
        <v>354</v>
      </c>
      <c r="G31" s="48">
        <v>5241.6000000000004</v>
      </c>
      <c r="H31" s="48">
        <f t="shared" si="7"/>
        <v>131040.00000000001</v>
      </c>
    </row>
    <row r="32" spans="1:8" ht="18.75" x14ac:dyDescent="0.3">
      <c r="A32" s="42"/>
      <c r="B32" s="100" t="s">
        <v>333</v>
      </c>
      <c r="C32" s="101"/>
      <c r="D32" s="95"/>
      <c r="E32" s="96"/>
      <c r="F32" s="97"/>
      <c r="G32" s="112"/>
      <c r="H32" s="102">
        <f>SUM(H31:H31)</f>
        <v>131040.00000000001</v>
      </c>
    </row>
    <row r="33" spans="1:8" ht="45" x14ac:dyDescent="0.3">
      <c r="A33" s="38" t="s">
        <v>241</v>
      </c>
      <c r="B33" s="39" t="s">
        <v>48</v>
      </c>
      <c r="C33" s="39" t="s">
        <v>1</v>
      </c>
      <c r="D33" s="38" t="s">
        <v>242</v>
      </c>
      <c r="E33" s="40" t="s">
        <v>243</v>
      </c>
      <c r="F33" s="38" t="s">
        <v>47</v>
      </c>
      <c r="G33" s="38" t="s">
        <v>244</v>
      </c>
      <c r="H33" s="41" t="s">
        <v>3</v>
      </c>
    </row>
    <row r="34" spans="1:8" ht="33" x14ac:dyDescent="0.3">
      <c r="A34" s="113" t="s">
        <v>241</v>
      </c>
      <c r="B34" s="114" t="s">
        <v>371</v>
      </c>
      <c r="C34" s="44"/>
      <c r="D34" s="115"/>
      <c r="E34" s="46"/>
      <c r="F34" s="105"/>
      <c r="G34" s="76">
        <f t="shared" ref="G34:G41" si="8">D34*0.18+D34</f>
        <v>0</v>
      </c>
      <c r="H34" s="76">
        <f t="shared" ref="H34:H38" si="9">C34*G34</f>
        <v>0</v>
      </c>
    </row>
    <row r="35" spans="1:8" ht="18.75" x14ac:dyDescent="0.3">
      <c r="A35" s="42" t="s">
        <v>39</v>
      </c>
      <c r="B35" s="49" t="s">
        <v>140</v>
      </c>
      <c r="C35" s="44">
        <v>9</v>
      </c>
      <c r="D35" s="45">
        <v>11000</v>
      </c>
      <c r="E35" s="46" t="s">
        <v>245</v>
      </c>
      <c r="F35" s="57" t="s">
        <v>246</v>
      </c>
      <c r="G35" s="48">
        <f t="shared" si="8"/>
        <v>12980</v>
      </c>
      <c r="H35" s="120">
        <f t="shared" si="9"/>
        <v>116820</v>
      </c>
    </row>
    <row r="36" spans="1:8" ht="18.75" x14ac:dyDescent="0.3">
      <c r="A36" s="42" t="s">
        <v>36</v>
      </c>
      <c r="B36" s="43" t="s">
        <v>284</v>
      </c>
      <c r="C36" s="44">
        <v>1</v>
      </c>
      <c r="D36" s="115">
        <v>18000</v>
      </c>
      <c r="E36" s="46" t="s">
        <v>245</v>
      </c>
      <c r="F36" s="47" t="s">
        <v>285</v>
      </c>
      <c r="G36" s="48">
        <f t="shared" si="8"/>
        <v>21240</v>
      </c>
      <c r="H36" s="48">
        <f t="shared" si="9"/>
        <v>21240</v>
      </c>
    </row>
    <row r="37" spans="1:8" ht="33" x14ac:dyDescent="0.3">
      <c r="A37" s="42" t="s">
        <v>42</v>
      </c>
      <c r="B37" s="121" t="s">
        <v>377</v>
      </c>
      <c r="C37" s="64">
        <v>1</v>
      </c>
      <c r="D37" s="122">
        <v>15625</v>
      </c>
      <c r="E37" s="46" t="s">
        <v>245</v>
      </c>
      <c r="F37" s="123" t="s">
        <v>378</v>
      </c>
      <c r="G37" s="67">
        <f t="shared" si="8"/>
        <v>18437.5</v>
      </c>
      <c r="H37" s="67">
        <f t="shared" si="9"/>
        <v>18437.5</v>
      </c>
    </row>
    <row r="38" spans="1:8" ht="18.75" x14ac:dyDescent="0.3">
      <c r="A38" s="42"/>
      <c r="B38" s="93" t="s">
        <v>333</v>
      </c>
      <c r="C38" s="101"/>
      <c r="D38" s="119"/>
      <c r="E38" s="96"/>
      <c r="F38" s="97"/>
      <c r="G38" s="67">
        <f t="shared" si="8"/>
        <v>0</v>
      </c>
      <c r="H38" s="67">
        <f t="shared" si="9"/>
        <v>0</v>
      </c>
    </row>
    <row r="39" spans="1:8" ht="45" x14ac:dyDescent="0.3">
      <c r="A39" s="38" t="s">
        <v>241</v>
      </c>
      <c r="B39" s="39" t="s">
        <v>48</v>
      </c>
      <c r="C39" s="39" t="s">
        <v>1</v>
      </c>
      <c r="D39" s="38" t="s">
        <v>242</v>
      </c>
      <c r="E39" s="40" t="s">
        <v>243</v>
      </c>
      <c r="F39" s="38" t="s">
        <v>47</v>
      </c>
      <c r="G39" s="38" t="s">
        <v>244</v>
      </c>
      <c r="H39" s="41" t="s">
        <v>3</v>
      </c>
    </row>
    <row r="40" spans="1:8" ht="18.75" x14ac:dyDescent="0.3">
      <c r="A40" s="113" t="s">
        <v>379</v>
      </c>
      <c r="B40" s="114" t="s">
        <v>380</v>
      </c>
      <c r="C40" s="44"/>
      <c r="D40" s="115"/>
      <c r="E40" s="46"/>
      <c r="F40" s="57"/>
      <c r="G40" s="67">
        <f t="shared" si="8"/>
        <v>0</v>
      </c>
      <c r="H40" s="67">
        <f>C40*G40</f>
        <v>0</v>
      </c>
    </row>
    <row r="41" spans="1:8" ht="49.5" x14ac:dyDescent="0.3">
      <c r="A41" s="42"/>
      <c r="B41" s="43" t="s">
        <v>222</v>
      </c>
      <c r="C41" s="44">
        <v>31</v>
      </c>
      <c r="D41" s="115">
        <v>8910.34</v>
      </c>
      <c r="E41" s="46" t="s">
        <v>245</v>
      </c>
      <c r="F41" s="47" t="s">
        <v>381</v>
      </c>
      <c r="G41" s="67">
        <f t="shared" si="8"/>
        <v>10514.2012</v>
      </c>
      <c r="H41" s="67">
        <f>C41*G41</f>
        <v>325940.23719999997</v>
      </c>
    </row>
    <row r="42" spans="1:8" ht="16.5" x14ac:dyDescent="0.3">
      <c r="A42" s="80"/>
      <c r="B42" s="81"/>
      <c r="C42" s="82" t="s">
        <v>341</v>
      </c>
      <c r="D42" s="83"/>
      <c r="E42" s="84"/>
      <c r="F42" s="81"/>
      <c r="G42" s="83"/>
      <c r="H42" s="85"/>
    </row>
    <row r="43" spans="1:8" ht="22.5" x14ac:dyDescent="0.45">
      <c r="A43" s="86"/>
      <c r="B43" s="87"/>
      <c r="C43" s="88"/>
      <c r="D43" s="89"/>
      <c r="E43" s="124" t="s">
        <v>384</v>
      </c>
      <c r="F43" s="125"/>
      <c r="G43" s="126"/>
      <c r="H43" s="127"/>
    </row>
    <row r="44" spans="1:8" ht="45" x14ac:dyDescent="0.3">
      <c r="A44" s="38" t="s">
        <v>241</v>
      </c>
      <c r="B44" s="39" t="s">
        <v>48</v>
      </c>
      <c r="C44" s="39" t="s">
        <v>1</v>
      </c>
      <c r="D44" s="38" t="s">
        <v>242</v>
      </c>
      <c r="E44" s="40" t="s">
        <v>243</v>
      </c>
      <c r="F44" s="38" t="s">
        <v>47</v>
      </c>
      <c r="G44" s="38" t="s">
        <v>244</v>
      </c>
      <c r="H44" s="41" t="s">
        <v>3</v>
      </c>
    </row>
    <row r="45" spans="1:8" ht="18.75" x14ac:dyDescent="0.3">
      <c r="A45" s="42" t="s">
        <v>35</v>
      </c>
      <c r="B45" s="49" t="s">
        <v>137</v>
      </c>
      <c r="C45" s="44">
        <v>3</v>
      </c>
      <c r="D45" s="128">
        <v>7454</v>
      </c>
      <c r="E45" s="46" t="s">
        <v>245</v>
      </c>
      <c r="F45" s="129" t="s">
        <v>246</v>
      </c>
      <c r="G45" s="48">
        <f t="shared" ref="G45:G69" si="10">D45*0.18+D45</f>
        <v>8795.7199999999993</v>
      </c>
      <c r="H45" s="48">
        <f t="shared" ref="H45:H69" si="11">C45*G45</f>
        <v>26387.159999999996</v>
      </c>
    </row>
    <row r="46" spans="1:8" ht="16.5" x14ac:dyDescent="0.3">
      <c r="A46" s="42" t="s">
        <v>37</v>
      </c>
      <c r="B46" s="49" t="s">
        <v>141</v>
      </c>
      <c r="C46" s="129">
        <v>4</v>
      </c>
      <c r="D46" s="129">
        <v>8168.64</v>
      </c>
      <c r="E46" s="46" t="s">
        <v>245</v>
      </c>
      <c r="F46" s="129" t="s">
        <v>246</v>
      </c>
      <c r="G46" s="48">
        <f t="shared" si="10"/>
        <v>9638.9952000000012</v>
      </c>
      <c r="H46" s="48">
        <f t="shared" si="11"/>
        <v>38555.980800000005</v>
      </c>
    </row>
    <row r="47" spans="1:8" ht="16.5" x14ac:dyDescent="0.3">
      <c r="A47" s="42" t="s">
        <v>38</v>
      </c>
      <c r="B47" s="49" t="s">
        <v>142</v>
      </c>
      <c r="C47" s="129">
        <v>4</v>
      </c>
      <c r="D47" s="129">
        <v>6000</v>
      </c>
      <c r="E47" s="46" t="s">
        <v>245</v>
      </c>
      <c r="F47" s="129" t="s">
        <v>246</v>
      </c>
      <c r="G47" s="48">
        <f t="shared" si="10"/>
        <v>7080</v>
      </c>
      <c r="H47" s="48">
        <f t="shared" si="11"/>
        <v>28320</v>
      </c>
    </row>
    <row r="48" spans="1:8" ht="30.75" x14ac:dyDescent="0.3">
      <c r="A48" s="42" t="s">
        <v>39</v>
      </c>
      <c r="B48" s="49" t="s">
        <v>385</v>
      </c>
      <c r="C48" s="129">
        <v>84</v>
      </c>
      <c r="D48" s="129">
        <v>1910</v>
      </c>
      <c r="E48" s="46" t="s">
        <v>245</v>
      </c>
      <c r="F48" s="130" t="s">
        <v>298</v>
      </c>
      <c r="G48" s="48">
        <f t="shared" si="10"/>
        <v>2253.8000000000002</v>
      </c>
      <c r="H48" s="48">
        <f t="shared" si="11"/>
        <v>189319.2</v>
      </c>
    </row>
    <row r="49" spans="1:8" ht="30.75" x14ac:dyDescent="0.3">
      <c r="A49" s="42" t="s">
        <v>40</v>
      </c>
      <c r="B49" s="49" t="s">
        <v>386</v>
      </c>
      <c r="C49" s="129">
        <v>75</v>
      </c>
      <c r="D49" s="129">
        <v>2371.8000000000002</v>
      </c>
      <c r="E49" s="46" t="s">
        <v>245</v>
      </c>
      <c r="F49" s="130" t="s">
        <v>298</v>
      </c>
      <c r="G49" s="48">
        <f t="shared" si="10"/>
        <v>2798.7240000000002</v>
      </c>
      <c r="H49" s="48">
        <f t="shared" si="11"/>
        <v>209904.30000000002</v>
      </c>
    </row>
    <row r="50" spans="1:8" ht="30.75" x14ac:dyDescent="0.3">
      <c r="A50" s="42" t="s">
        <v>36</v>
      </c>
      <c r="B50" s="49" t="s">
        <v>387</v>
      </c>
      <c r="C50" s="129">
        <v>5</v>
      </c>
      <c r="D50" s="129">
        <v>3150</v>
      </c>
      <c r="E50" s="46" t="s">
        <v>245</v>
      </c>
      <c r="F50" s="130" t="s">
        <v>287</v>
      </c>
      <c r="G50" s="48">
        <f t="shared" si="10"/>
        <v>3717</v>
      </c>
      <c r="H50" s="48">
        <f t="shared" si="11"/>
        <v>18585</v>
      </c>
    </row>
    <row r="51" spans="1:8" ht="30.75" x14ac:dyDescent="0.3">
      <c r="A51" s="42" t="s">
        <v>41</v>
      </c>
      <c r="B51" s="49" t="s">
        <v>388</v>
      </c>
      <c r="C51" s="129">
        <v>1</v>
      </c>
      <c r="D51" s="129">
        <v>3813.31</v>
      </c>
      <c r="E51" s="46" t="s">
        <v>245</v>
      </c>
      <c r="F51" s="130" t="s">
        <v>287</v>
      </c>
      <c r="G51" s="48">
        <f t="shared" si="10"/>
        <v>4499.7057999999997</v>
      </c>
      <c r="H51" s="48">
        <f t="shared" si="11"/>
        <v>4499.7057999999997</v>
      </c>
    </row>
    <row r="52" spans="1:8" ht="16.5" x14ac:dyDescent="0.3">
      <c r="A52" s="42" t="s">
        <v>42</v>
      </c>
      <c r="B52" s="49" t="s">
        <v>389</v>
      </c>
      <c r="C52" s="129">
        <v>44</v>
      </c>
      <c r="D52" s="129">
        <v>0</v>
      </c>
      <c r="E52" s="46" t="s">
        <v>245</v>
      </c>
      <c r="F52" s="129" t="s">
        <v>390</v>
      </c>
      <c r="G52" s="48">
        <f t="shared" si="10"/>
        <v>0</v>
      </c>
      <c r="H52" s="48">
        <f t="shared" si="11"/>
        <v>0</v>
      </c>
    </row>
    <row r="53" spans="1:8" ht="18.75" x14ac:dyDescent="0.3">
      <c r="A53" s="42" t="s">
        <v>43</v>
      </c>
      <c r="B53" s="49" t="s">
        <v>391</v>
      </c>
      <c r="C53" s="44">
        <v>9</v>
      </c>
      <c r="D53" s="45">
        <v>0</v>
      </c>
      <c r="E53" s="46" t="s">
        <v>245</v>
      </c>
      <c r="F53" s="57" t="s">
        <v>246</v>
      </c>
      <c r="G53" s="48">
        <f t="shared" si="10"/>
        <v>0</v>
      </c>
      <c r="H53" s="48">
        <f t="shared" si="11"/>
        <v>0</v>
      </c>
    </row>
    <row r="54" spans="1:8" ht="16.5" x14ac:dyDescent="0.3">
      <c r="A54" s="42" t="s">
        <v>4</v>
      </c>
      <c r="B54" s="49" t="s">
        <v>392</v>
      </c>
      <c r="C54" s="129">
        <v>2</v>
      </c>
      <c r="D54" s="129">
        <v>0</v>
      </c>
      <c r="E54" s="46" t="s">
        <v>245</v>
      </c>
      <c r="F54" s="129" t="s">
        <v>246</v>
      </c>
      <c r="G54" s="48">
        <f t="shared" si="10"/>
        <v>0</v>
      </c>
      <c r="H54" s="48">
        <f t="shared" si="11"/>
        <v>0</v>
      </c>
    </row>
    <row r="55" spans="1:8" ht="16.5" x14ac:dyDescent="0.3">
      <c r="A55" s="42" t="s">
        <v>5</v>
      </c>
      <c r="B55" s="49" t="s">
        <v>393</v>
      </c>
      <c r="C55" s="129">
        <v>3</v>
      </c>
      <c r="D55" s="129">
        <v>0</v>
      </c>
      <c r="E55" s="46" t="s">
        <v>245</v>
      </c>
      <c r="F55" s="129" t="s">
        <v>246</v>
      </c>
      <c r="G55" s="48">
        <f t="shared" si="10"/>
        <v>0</v>
      </c>
      <c r="H55" s="48">
        <f t="shared" si="11"/>
        <v>0</v>
      </c>
    </row>
    <row r="56" spans="1:8" ht="30.75" x14ac:dyDescent="0.3">
      <c r="A56" s="42" t="s">
        <v>6</v>
      </c>
      <c r="B56" s="49" t="s">
        <v>275</v>
      </c>
      <c r="C56" s="44">
        <v>27</v>
      </c>
      <c r="D56" s="128">
        <v>1150</v>
      </c>
      <c r="E56" s="46" t="s">
        <v>245</v>
      </c>
      <c r="F56" s="130" t="s">
        <v>287</v>
      </c>
      <c r="G56" s="48">
        <f t="shared" si="10"/>
        <v>1357</v>
      </c>
      <c r="H56" s="48">
        <f t="shared" si="11"/>
        <v>36639</v>
      </c>
    </row>
    <row r="57" spans="1:8" ht="18.75" x14ac:dyDescent="0.3">
      <c r="A57" s="42" t="s">
        <v>7</v>
      </c>
      <c r="B57" s="49" t="s">
        <v>394</v>
      </c>
      <c r="C57" s="44">
        <v>3</v>
      </c>
      <c r="D57" s="45">
        <v>3175</v>
      </c>
      <c r="E57" s="46" t="s">
        <v>245</v>
      </c>
      <c r="F57" s="57" t="s">
        <v>271</v>
      </c>
      <c r="G57" s="48">
        <f t="shared" si="10"/>
        <v>3746.5</v>
      </c>
      <c r="H57" s="48">
        <f t="shared" si="11"/>
        <v>11239.5</v>
      </c>
    </row>
    <row r="58" spans="1:8" ht="18.75" x14ac:dyDescent="0.3">
      <c r="A58" s="42" t="s">
        <v>8</v>
      </c>
      <c r="B58" s="49" t="s">
        <v>395</v>
      </c>
      <c r="C58" s="44">
        <v>4</v>
      </c>
      <c r="D58" s="45">
        <v>0</v>
      </c>
      <c r="E58" s="46" t="s">
        <v>245</v>
      </c>
      <c r="F58" s="57" t="s">
        <v>271</v>
      </c>
      <c r="G58" s="48">
        <f t="shared" si="10"/>
        <v>0</v>
      </c>
      <c r="H58" s="48">
        <f t="shared" si="11"/>
        <v>0</v>
      </c>
    </row>
    <row r="59" spans="1:8" ht="30.75" x14ac:dyDescent="0.3">
      <c r="A59" s="42" t="s">
        <v>9</v>
      </c>
      <c r="B59" s="49" t="s">
        <v>396</v>
      </c>
      <c r="C59" s="44">
        <v>6</v>
      </c>
      <c r="D59" s="131">
        <v>2667.5</v>
      </c>
      <c r="E59" s="46" t="s">
        <v>245</v>
      </c>
      <c r="F59" s="130" t="s">
        <v>287</v>
      </c>
      <c r="G59" s="48">
        <f t="shared" si="10"/>
        <v>3147.65</v>
      </c>
      <c r="H59" s="48">
        <f t="shared" si="11"/>
        <v>18885.900000000001</v>
      </c>
    </row>
    <row r="60" spans="1:8" ht="33" x14ac:dyDescent="0.3">
      <c r="A60" s="42" t="s">
        <v>10</v>
      </c>
      <c r="B60" s="49" t="s">
        <v>286</v>
      </c>
      <c r="C60" s="44">
        <v>18</v>
      </c>
      <c r="D60" s="45">
        <v>1379</v>
      </c>
      <c r="E60" s="46" t="s">
        <v>245</v>
      </c>
      <c r="F60" s="47" t="s">
        <v>287</v>
      </c>
      <c r="G60" s="48">
        <f t="shared" si="10"/>
        <v>1627.22</v>
      </c>
      <c r="H60" s="48">
        <f t="shared" si="11"/>
        <v>29289.96</v>
      </c>
    </row>
    <row r="61" spans="1:8" ht="30.75" x14ac:dyDescent="0.3">
      <c r="A61" s="42" t="s">
        <v>11</v>
      </c>
      <c r="B61" s="49" t="s">
        <v>397</v>
      </c>
      <c r="C61" s="44">
        <v>2</v>
      </c>
      <c r="D61" s="128">
        <v>1379</v>
      </c>
      <c r="E61" s="46" t="s">
        <v>245</v>
      </c>
      <c r="F61" s="130" t="s">
        <v>287</v>
      </c>
      <c r="G61" s="48">
        <f t="shared" si="10"/>
        <v>1627.22</v>
      </c>
      <c r="H61" s="48">
        <f t="shared" si="11"/>
        <v>3254.44</v>
      </c>
    </row>
    <row r="62" spans="1:8" ht="33" x14ac:dyDescent="0.3">
      <c r="A62" s="42" t="s">
        <v>12</v>
      </c>
      <c r="B62" s="49" t="s">
        <v>398</v>
      </c>
      <c r="C62" s="44">
        <v>18</v>
      </c>
      <c r="D62" s="45">
        <v>1615</v>
      </c>
      <c r="E62" s="46" t="s">
        <v>245</v>
      </c>
      <c r="F62" s="47" t="s">
        <v>399</v>
      </c>
      <c r="G62" s="48">
        <f t="shared" si="10"/>
        <v>1905.7</v>
      </c>
      <c r="H62" s="48">
        <f t="shared" si="11"/>
        <v>34302.6</v>
      </c>
    </row>
    <row r="63" spans="1:8" ht="18.75" x14ac:dyDescent="0.3">
      <c r="A63" s="42" t="s">
        <v>13</v>
      </c>
      <c r="B63" s="49" t="s">
        <v>400</v>
      </c>
      <c r="C63" s="44">
        <v>161</v>
      </c>
      <c r="D63" s="45">
        <v>1999</v>
      </c>
      <c r="E63" s="46" t="s">
        <v>245</v>
      </c>
      <c r="F63" s="47" t="s">
        <v>401</v>
      </c>
      <c r="G63" s="48">
        <f t="shared" si="10"/>
        <v>2358.8200000000002</v>
      </c>
      <c r="H63" s="48">
        <f t="shared" si="11"/>
        <v>379770.02</v>
      </c>
    </row>
    <row r="64" spans="1:8" ht="30.75" x14ac:dyDescent="0.3">
      <c r="A64" s="42" t="s">
        <v>14</v>
      </c>
      <c r="B64" s="49" t="s">
        <v>402</v>
      </c>
      <c r="C64" s="129">
        <v>22</v>
      </c>
      <c r="D64" s="129">
        <v>775</v>
      </c>
      <c r="E64" s="46" t="s">
        <v>245</v>
      </c>
      <c r="F64" s="130" t="s">
        <v>298</v>
      </c>
      <c r="G64" s="48">
        <f t="shared" si="10"/>
        <v>914.5</v>
      </c>
      <c r="H64" s="48">
        <f t="shared" si="11"/>
        <v>20119</v>
      </c>
    </row>
    <row r="65" spans="1:8" ht="30.75" x14ac:dyDescent="0.3">
      <c r="A65" s="42" t="s">
        <v>15</v>
      </c>
      <c r="B65" s="49" t="s">
        <v>403</v>
      </c>
      <c r="C65" s="129">
        <v>4</v>
      </c>
      <c r="D65" s="129">
        <v>586</v>
      </c>
      <c r="E65" s="46" t="s">
        <v>245</v>
      </c>
      <c r="F65" s="130" t="s">
        <v>298</v>
      </c>
      <c r="G65" s="48">
        <f t="shared" si="10"/>
        <v>691.48</v>
      </c>
      <c r="H65" s="48">
        <f t="shared" si="11"/>
        <v>2765.92</v>
      </c>
    </row>
    <row r="66" spans="1:8" ht="30.75" x14ac:dyDescent="0.3">
      <c r="A66" s="42" t="s">
        <v>16</v>
      </c>
      <c r="B66" s="49" t="s">
        <v>404</v>
      </c>
      <c r="C66" s="129">
        <v>4</v>
      </c>
      <c r="D66" s="129">
        <v>575</v>
      </c>
      <c r="E66" s="46" t="s">
        <v>245</v>
      </c>
      <c r="F66" s="130" t="s">
        <v>405</v>
      </c>
      <c r="G66" s="48">
        <f t="shared" si="10"/>
        <v>678.5</v>
      </c>
      <c r="H66" s="48">
        <f t="shared" si="11"/>
        <v>2714</v>
      </c>
    </row>
    <row r="67" spans="1:8" ht="30.75" x14ac:dyDescent="0.3">
      <c r="A67" s="42" t="s">
        <v>17</v>
      </c>
      <c r="B67" s="49" t="s">
        <v>205</v>
      </c>
      <c r="C67" s="129">
        <v>2</v>
      </c>
      <c r="D67" s="129">
        <v>1008</v>
      </c>
      <c r="E67" s="46" t="s">
        <v>245</v>
      </c>
      <c r="F67" s="130" t="s">
        <v>298</v>
      </c>
      <c r="G67" s="48">
        <f t="shared" si="10"/>
        <v>1189.44</v>
      </c>
      <c r="H67" s="48">
        <f t="shared" si="11"/>
        <v>2378.88</v>
      </c>
    </row>
    <row r="68" spans="1:8" ht="30.75" x14ac:dyDescent="0.3">
      <c r="A68" s="42" t="s">
        <v>19</v>
      </c>
      <c r="B68" s="49" t="s">
        <v>211</v>
      </c>
      <c r="C68" s="129">
        <v>10</v>
      </c>
      <c r="D68" s="129">
        <v>683</v>
      </c>
      <c r="E68" s="46" t="s">
        <v>245</v>
      </c>
      <c r="F68" s="130" t="s">
        <v>298</v>
      </c>
      <c r="G68" s="48">
        <f t="shared" si="10"/>
        <v>805.94</v>
      </c>
      <c r="H68" s="48">
        <f t="shared" si="11"/>
        <v>8059.4000000000005</v>
      </c>
    </row>
    <row r="69" spans="1:8" ht="30.75" x14ac:dyDescent="0.3">
      <c r="A69" s="42" t="s">
        <v>20</v>
      </c>
      <c r="B69" s="49" t="s">
        <v>217</v>
      </c>
      <c r="C69" s="129">
        <v>10</v>
      </c>
      <c r="D69" s="129">
        <v>700</v>
      </c>
      <c r="E69" s="46" t="s">
        <v>245</v>
      </c>
      <c r="F69" s="130" t="s">
        <v>298</v>
      </c>
      <c r="G69" s="48">
        <f t="shared" si="10"/>
        <v>826</v>
      </c>
      <c r="H69" s="48">
        <f t="shared" si="11"/>
        <v>8260</v>
      </c>
    </row>
    <row r="70" spans="1:8" ht="45.75" x14ac:dyDescent="0.3">
      <c r="A70" s="42" t="s">
        <v>21</v>
      </c>
      <c r="B70" s="49" t="s">
        <v>406</v>
      </c>
      <c r="C70" s="129">
        <v>10</v>
      </c>
      <c r="D70" s="129"/>
      <c r="E70" s="46" t="s">
        <v>245</v>
      </c>
      <c r="F70" s="130" t="s">
        <v>312</v>
      </c>
      <c r="G70" s="48"/>
      <c r="H70" s="48"/>
    </row>
    <row r="71" spans="1:8" ht="18.75" x14ac:dyDescent="0.3">
      <c r="A71" s="42" t="s">
        <v>22</v>
      </c>
      <c r="B71" s="49" t="s">
        <v>230</v>
      </c>
      <c r="C71" s="44">
        <v>10</v>
      </c>
      <c r="D71" s="45">
        <v>700</v>
      </c>
      <c r="E71" s="46" t="s">
        <v>245</v>
      </c>
      <c r="F71" s="57" t="s">
        <v>271</v>
      </c>
      <c r="G71" s="48">
        <f t="shared" ref="G71" si="12">D71*0.18+D71</f>
        <v>826</v>
      </c>
      <c r="H71" s="48">
        <f>C71*G71</f>
        <v>8260</v>
      </c>
    </row>
    <row r="72" spans="1:8" ht="18.75" x14ac:dyDescent="0.3">
      <c r="A72" s="42" t="s">
        <v>23</v>
      </c>
      <c r="B72" s="63" t="s">
        <v>407</v>
      </c>
      <c r="C72" s="64">
        <v>2282</v>
      </c>
      <c r="D72" s="65">
        <v>0</v>
      </c>
      <c r="E72" s="46" t="s">
        <v>245</v>
      </c>
      <c r="F72" s="123" t="s">
        <v>285</v>
      </c>
      <c r="G72" s="67">
        <f>D72*0.18+D72</f>
        <v>0</v>
      </c>
      <c r="H72" s="67">
        <f>C72*G72</f>
        <v>0</v>
      </c>
    </row>
    <row r="73" spans="1:8" ht="18.75" x14ac:dyDescent="0.3">
      <c r="A73" s="42" t="s">
        <v>24</v>
      </c>
      <c r="B73" s="49" t="s">
        <v>408</v>
      </c>
      <c r="C73" s="44">
        <v>47</v>
      </c>
      <c r="D73" s="45">
        <v>1867</v>
      </c>
      <c r="E73" s="46" t="s">
        <v>245</v>
      </c>
      <c r="F73" s="57" t="s">
        <v>271</v>
      </c>
      <c r="G73" s="48">
        <f>D73*0.18+D73</f>
        <v>2203.06</v>
      </c>
      <c r="H73" s="48">
        <f>C73*G73</f>
        <v>103543.81999999999</v>
      </c>
    </row>
    <row r="74" spans="1:8" ht="16.5" x14ac:dyDescent="0.25">
      <c r="A74" s="117"/>
      <c r="B74" s="132" t="s">
        <v>333</v>
      </c>
      <c r="C74" s="133"/>
      <c r="D74" s="133"/>
      <c r="E74" s="134"/>
      <c r="F74" s="133"/>
      <c r="G74" s="133"/>
      <c r="H74" s="135">
        <f>SUM(H45:H73)</f>
        <v>1185053.7865999998</v>
      </c>
    </row>
  </sheetData>
  <mergeCells count="5">
    <mergeCell ref="G5:H5"/>
    <mergeCell ref="A1:H1"/>
    <mergeCell ref="A2:H2"/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"/>
  <sheetViews>
    <sheetView topLeftCell="A129" workbookViewId="0">
      <selection activeCell="B139" sqref="B139:C170"/>
    </sheetView>
  </sheetViews>
  <sheetFormatPr baseColWidth="10" defaultRowHeight="15" x14ac:dyDescent="0.25"/>
  <cols>
    <col min="1" max="1" width="5.140625" style="140" customWidth="1"/>
    <col min="2" max="2" width="47.140625" style="140" customWidth="1"/>
    <col min="3" max="3" width="23.28515625" style="140" customWidth="1"/>
    <col min="4" max="16384" width="11.42578125" style="140"/>
  </cols>
  <sheetData>
    <row r="1" spans="1:3" ht="21" x14ac:dyDescent="0.35">
      <c r="A1" s="136"/>
      <c r="B1" s="137" t="s">
        <v>409</v>
      </c>
      <c r="C1" s="139" t="s">
        <v>410</v>
      </c>
    </row>
    <row r="2" spans="1:3" x14ac:dyDescent="0.25">
      <c r="A2" s="31" t="s">
        <v>241</v>
      </c>
      <c r="B2" s="31" t="s">
        <v>411</v>
      </c>
      <c r="C2" s="31" t="s">
        <v>412</v>
      </c>
    </row>
    <row r="3" spans="1:3" x14ac:dyDescent="0.25">
      <c r="A3" s="141"/>
      <c r="B3" s="31"/>
      <c r="C3" s="31" t="s">
        <v>413</v>
      </c>
    </row>
    <row r="4" spans="1:3" x14ac:dyDescent="0.25">
      <c r="A4" s="141">
        <v>1</v>
      </c>
      <c r="B4" s="141" t="s">
        <v>134</v>
      </c>
      <c r="C4" s="31">
        <v>5</v>
      </c>
    </row>
    <row r="5" spans="1:3" x14ac:dyDescent="0.25">
      <c r="A5" s="141">
        <v>2</v>
      </c>
      <c r="B5" s="141" t="s">
        <v>135</v>
      </c>
      <c r="C5" s="142">
        <v>23</v>
      </c>
    </row>
    <row r="6" spans="1:3" x14ac:dyDescent="0.25">
      <c r="A6" s="141">
        <v>3</v>
      </c>
      <c r="B6" s="141" t="s">
        <v>137</v>
      </c>
      <c r="C6" s="31">
        <v>3</v>
      </c>
    </row>
    <row r="7" spans="1:3" x14ac:dyDescent="0.25">
      <c r="A7" s="141">
        <v>4</v>
      </c>
      <c r="B7" s="141" t="s">
        <v>372</v>
      </c>
      <c r="C7" s="31">
        <v>4</v>
      </c>
    </row>
    <row r="8" spans="1:3" x14ac:dyDescent="0.25">
      <c r="A8" s="141">
        <v>5</v>
      </c>
      <c r="B8" s="141" t="s">
        <v>373</v>
      </c>
      <c r="C8" s="31">
        <v>1</v>
      </c>
    </row>
    <row r="9" spans="1:3" x14ac:dyDescent="0.25">
      <c r="A9" s="141">
        <v>6</v>
      </c>
      <c r="B9" s="141" t="s">
        <v>138</v>
      </c>
      <c r="C9" s="31">
        <v>50</v>
      </c>
    </row>
    <row r="10" spans="1:3" x14ac:dyDescent="0.25">
      <c r="A10" s="141">
        <v>7</v>
      </c>
      <c r="B10" s="141" t="s">
        <v>471</v>
      </c>
      <c r="C10" s="31">
        <v>894</v>
      </c>
    </row>
    <row r="11" spans="1:3" x14ac:dyDescent="0.25">
      <c r="A11" s="141">
        <v>8</v>
      </c>
      <c r="B11" s="141" t="s">
        <v>139</v>
      </c>
      <c r="C11" s="31">
        <v>280</v>
      </c>
    </row>
    <row r="12" spans="1:3" x14ac:dyDescent="0.25">
      <c r="A12" s="141">
        <v>9</v>
      </c>
      <c r="B12" s="141" t="s">
        <v>414</v>
      </c>
      <c r="C12" s="144">
        <v>332</v>
      </c>
    </row>
    <row r="13" spans="1:3" x14ac:dyDescent="0.25">
      <c r="A13" s="141">
        <v>10</v>
      </c>
      <c r="B13" s="141" t="s">
        <v>415</v>
      </c>
      <c r="C13" s="144">
        <v>338</v>
      </c>
    </row>
    <row r="14" spans="1:3" x14ac:dyDescent="0.25">
      <c r="A14" s="141">
        <v>11</v>
      </c>
      <c r="B14" s="141" t="s">
        <v>416</v>
      </c>
      <c r="C14" s="31">
        <v>334</v>
      </c>
    </row>
    <row r="15" spans="1:3" x14ac:dyDescent="0.25">
      <c r="A15" s="141">
        <v>12</v>
      </c>
      <c r="B15" s="141" t="s">
        <v>417</v>
      </c>
      <c r="C15" s="144">
        <v>905</v>
      </c>
    </row>
    <row r="16" spans="1:3" x14ac:dyDescent="0.25">
      <c r="A16" s="141">
        <v>13</v>
      </c>
      <c r="B16" s="141" t="s">
        <v>418</v>
      </c>
      <c r="C16" s="31">
        <v>443</v>
      </c>
    </row>
    <row r="17" spans="1:3" x14ac:dyDescent="0.25">
      <c r="A17" s="141">
        <v>14</v>
      </c>
      <c r="B17" s="141" t="s">
        <v>143</v>
      </c>
      <c r="C17" s="144">
        <v>2500</v>
      </c>
    </row>
    <row r="18" spans="1:3" x14ac:dyDescent="0.25">
      <c r="A18" s="141">
        <v>15</v>
      </c>
      <c r="B18" s="145" t="s">
        <v>144</v>
      </c>
      <c r="C18" s="146">
        <v>2</v>
      </c>
    </row>
    <row r="19" spans="1:3" x14ac:dyDescent="0.25">
      <c r="A19" s="141">
        <v>16</v>
      </c>
      <c r="B19" s="141" t="s">
        <v>145</v>
      </c>
      <c r="C19" s="144">
        <v>2</v>
      </c>
    </row>
    <row r="20" spans="1:3" x14ac:dyDescent="0.25">
      <c r="A20" s="141">
        <v>17</v>
      </c>
      <c r="B20" s="141" t="s">
        <v>146</v>
      </c>
      <c r="C20" s="144">
        <v>31</v>
      </c>
    </row>
    <row r="21" spans="1:3" x14ac:dyDescent="0.25">
      <c r="A21" s="141">
        <v>18</v>
      </c>
      <c r="B21" s="141" t="s">
        <v>147</v>
      </c>
      <c r="C21" s="31">
        <v>1</v>
      </c>
    </row>
    <row r="22" spans="1:3" x14ac:dyDescent="0.25">
      <c r="A22" s="141">
        <v>19</v>
      </c>
      <c r="B22" s="141" t="s">
        <v>463</v>
      </c>
      <c r="C22" s="144">
        <v>1</v>
      </c>
    </row>
    <row r="23" spans="1:3" x14ac:dyDescent="0.25">
      <c r="A23" s="141">
        <v>20</v>
      </c>
      <c r="B23" s="141" t="s">
        <v>150</v>
      </c>
      <c r="C23" s="144">
        <v>17193</v>
      </c>
    </row>
    <row r="24" spans="1:3" x14ac:dyDescent="0.25">
      <c r="A24" s="141">
        <v>21</v>
      </c>
      <c r="B24" s="141" t="s">
        <v>151</v>
      </c>
      <c r="C24" s="144">
        <v>16816</v>
      </c>
    </row>
    <row r="25" spans="1:3" x14ac:dyDescent="0.25">
      <c r="A25" s="141">
        <v>22</v>
      </c>
      <c r="B25" s="141" t="s">
        <v>464</v>
      </c>
      <c r="C25" s="144">
        <v>1</v>
      </c>
    </row>
    <row r="26" spans="1:3" x14ac:dyDescent="0.25">
      <c r="A26" s="141">
        <v>23</v>
      </c>
      <c r="B26" s="141" t="s">
        <v>152</v>
      </c>
      <c r="C26" s="31">
        <v>9</v>
      </c>
    </row>
    <row r="27" spans="1:3" x14ac:dyDescent="0.25">
      <c r="A27" s="141">
        <v>24</v>
      </c>
      <c r="B27" s="141" t="s">
        <v>468</v>
      </c>
      <c r="C27" s="31">
        <v>13</v>
      </c>
    </row>
    <row r="28" spans="1:3" x14ac:dyDescent="0.25">
      <c r="A28" s="141">
        <v>25</v>
      </c>
      <c r="B28" s="141" t="s">
        <v>419</v>
      </c>
      <c r="C28" s="144">
        <v>6</v>
      </c>
    </row>
    <row r="29" spans="1:3" x14ac:dyDescent="0.25">
      <c r="A29" s="141">
        <v>26</v>
      </c>
      <c r="B29" s="141" t="s">
        <v>485</v>
      </c>
      <c r="C29" s="144">
        <v>2222</v>
      </c>
    </row>
    <row r="30" spans="1:3" x14ac:dyDescent="0.25">
      <c r="A30" s="141">
        <v>27</v>
      </c>
      <c r="B30" s="141" t="s">
        <v>154</v>
      </c>
      <c r="C30" s="31">
        <v>5</v>
      </c>
    </row>
    <row r="31" spans="1:3" x14ac:dyDescent="0.25">
      <c r="A31" s="141">
        <v>28</v>
      </c>
      <c r="B31" s="141" t="s">
        <v>156</v>
      </c>
      <c r="C31" s="31">
        <v>4</v>
      </c>
    </row>
    <row r="32" spans="1:3" x14ac:dyDescent="0.25">
      <c r="A32" s="141">
        <v>29</v>
      </c>
      <c r="B32" s="141" t="s">
        <v>157</v>
      </c>
      <c r="C32" s="144">
        <v>2</v>
      </c>
    </row>
    <row r="33" spans="1:3" x14ac:dyDescent="0.25">
      <c r="A33" s="141">
        <v>30</v>
      </c>
      <c r="B33" s="141" t="s">
        <v>158</v>
      </c>
      <c r="C33" s="144">
        <v>168</v>
      </c>
    </row>
    <row r="34" spans="1:3" x14ac:dyDescent="0.25">
      <c r="A34" s="141">
        <v>31</v>
      </c>
      <c r="B34" s="141" t="s">
        <v>420</v>
      </c>
      <c r="C34" s="144">
        <v>295</v>
      </c>
    </row>
    <row r="35" spans="1:3" x14ac:dyDescent="0.25">
      <c r="A35" s="141">
        <v>32</v>
      </c>
      <c r="B35" s="141" t="s">
        <v>159</v>
      </c>
      <c r="C35" s="144">
        <v>6720</v>
      </c>
    </row>
    <row r="36" spans="1:3" x14ac:dyDescent="0.25">
      <c r="A36" s="141">
        <v>33</v>
      </c>
      <c r="B36" s="141" t="s">
        <v>160</v>
      </c>
      <c r="C36" s="31">
        <v>4</v>
      </c>
    </row>
    <row r="37" spans="1:3" x14ac:dyDescent="0.25">
      <c r="A37" s="141">
        <v>34</v>
      </c>
      <c r="B37" s="141" t="s">
        <v>163</v>
      </c>
      <c r="C37" s="144">
        <v>1009</v>
      </c>
    </row>
    <row r="38" spans="1:3" x14ac:dyDescent="0.25">
      <c r="A38" s="141">
        <v>35</v>
      </c>
      <c r="B38" s="141" t="s">
        <v>421</v>
      </c>
      <c r="C38" s="144">
        <v>3535</v>
      </c>
    </row>
    <row r="39" spans="1:3" x14ac:dyDescent="0.25">
      <c r="A39" s="141">
        <v>36</v>
      </c>
      <c r="B39" s="141" t="s">
        <v>469</v>
      </c>
      <c r="C39" s="31">
        <v>1</v>
      </c>
    </row>
    <row r="40" spans="1:3" x14ac:dyDescent="0.25">
      <c r="A40" s="141">
        <v>37</v>
      </c>
      <c r="B40" s="141" t="s">
        <v>165</v>
      </c>
      <c r="C40" s="31">
        <v>4</v>
      </c>
    </row>
    <row r="41" spans="1:3" x14ac:dyDescent="0.25">
      <c r="A41" s="141">
        <v>38</v>
      </c>
      <c r="B41" s="141" t="s">
        <v>422</v>
      </c>
      <c r="C41" s="31">
        <v>476</v>
      </c>
    </row>
    <row r="42" spans="1:3" x14ac:dyDescent="0.25">
      <c r="A42" s="141">
        <v>39</v>
      </c>
      <c r="B42" s="141" t="s">
        <v>423</v>
      </c>
      <c r="C42" s="144">
        <v>358</v>
      </c>
    </row>
    <row r="43" spans="1:3" x14ac:dyDescent="0.25">
      <c r="A43" s="141">
        <v>40</v>
      </c>
      <c r="B43" s="145" t="s">
        <v>172</v>
      </c>
      <c r="C43" s="146">
        <v>1</v>
      </c>
    </row>
    <row r="44" spans="1:3" x14ac:dyDescent="0.25">
      <c r="A44" s="141">
        <v>41</v>
      </c>
      <c r="B44" s="141" t="s">
        <v>424</v>
      </c>
      <c r="C44" s="144">
        <v>2709</v>
      </c>
    </row>
    <row r="45" spans="1:3" x14ac:dyDescent="0.25">
      <c r="A45" s="141">
        <v>42</v>
      </c>
      <c r="B45" s="141" t="s">
        <v>425</v>
      </c>
      <c r="C45" s="144">
        <v>4</v>
      </c>
    </row>
    <row r="46" spans="1:3" x14ac:dyDescent="0.25">
      <c r="A46" s="141">
        <v>43</v>
      </c>
      <c r="B46" s="141" t="s">
        <v>177</v>
      </c>
      <c r="C46" s="31">
        <v>83</v>
      </c>
    </row>
    <row r="47" spans="1:3" x14ac:dyDescent="0.25">
      <c r="A47" s="141">
        <v>44</v>
      </c>
      <c r="B47" s="145" t="s">
        <v>178</v>
      </c>
      <c r="C47" s="146">
        <v>579</v>
      </c>
    </row>
    <row r="48" spans="1:3" x14ac:dyDescent="0.25">
      <c r="A48" s="141">
        <v>45</v>
      </c>
      <c r="B48" s="145" t="s">
        <v>426</v>
      </c>
      <c r="C48" s="146">
        <v>2599</v>
      </c>
    </row>
    <row r="49" spans="1:3" x14ac:dyDescent="0.25">
      <c r="A49" s="141">
        <v>46</v>
      </c>
      <c r="B49" s="141" t="s">
        <v>179</v>
      </c>
      <c r="C49" s="144">
        <v>2348</v>
      </c>
    </row>
    <row r="50" spans="1:3" x14ac:dyDescent="0.25">
      <c r="A50" s="141">
        <v>47</v>
      </c>
      <c r="B50" s="141" t="s">
        <v>427</v>
      </c>
      <c r="C50" s="144">
        <v>32953</v>
      </c>
    </row>
    <row r="51" spans="1:3" x14ac:dyDescent="0.25">
      <c r="A51" s="141">
        <v>48</v>
      </c>
      <c r="B51" s="141" t="s">
        <v>428</v>
      </c>
      <c r="C51" s="144">
        <v>1112</v>
      </c>
    </row>
    <row r="52" spans="1:3" x14ac:dyDescent="0.25">
      <c r="A52" s="141">
        <v>49</v>
      </c>
      <c r="B52" s="145" t="s">
        <v>429</v>
      </c>
      <c r="C52" s="146">
        <v>652</v>
      </c>
    </row>
    <row r="53" spans="1:3" x14ac:dyDescent="0.25">
      <c r="A53" s="141">
        <v>50</v>
      </c>
      <c r="B53" s="141" t="s">
        <v>180</v>
      </c>
      <c r="C53" s="144">
        <v>6</v>
      </c>
    </row>
    <row r="54" spans="1:3" x14ac:dyDescent="0.25">
      <c r="A54" s="141">
        <v>51</v>
      </c>
      <c r="B54" s="141" t="s">
        <v>430</v>
      </c>
      <c r="C54" s="144">
        <v>1277</v>
      </c>
    </row>
    <row r="55" spans="1:3" x14ac:dyDescent="0.25">
      <c r="A55" s="141">
        <v>52</v>
      </c>
      <c r="B55" s="141" t="s">
        <v>275</v>
      </c>
      <c r="C55" s="144">
        <v>4466</v>
      </c>
    </row>
    <row r="56" spans="1:3" x14ac:dyDescent="0.25">
      <c r="A56" s="141">
        <v>53</v>
      </c>
      <c r="B56" s="145" t="s">
        <v>183</v>
      </c>
      <c r="C56" s="146">
        <v>320</v>
      </c>
    </row>
    <row r="57" spans="1:3" x14ac:dyDescent="0.25">
      <c r="A57" s="141">
        <v>54</v>
      </c>
      <c r="B57" s="145" t="s">
        <v>434</v>
      </c>
      <c r="C57" s="146">
        <v>993</v>
      </c>
    </row>
    <row r="58" spans="1:3" x14ac:dyDescent="0.25">
      <c r="A58" s="141">
        <v>55</v>
      </c>
      <c r="B58" s="145" t="s">
        <v>435</v>
      </c>
      <c r="C58" s="146">
        <v>19</v>
      </c>
    </row>
    <row r="59" spans="1:3" x14ac:dyDescent="0.25">
      <c r="A59" s="141">
        <v>56</v>
      </c>
      <c r="B59" s="145" t="s">
        <v>433</v>
      </c>
      <c r="C59" s="146">
        <v>410</v>
      </c>
    </row>
    <row r="60" spans="1:3" x14ac:dyDescent="0.25">
      <c r="A60" s="141">
        <v>57</v>
      </c>
      <c r="B60" s="141" t="s">
        <v>462</v>
      </c>
      <c r="C60" s="144">
        <v>2</v>
      </c>
    </row>
    <row r="61" spans="1:3" x14ac:dyDescent="0.25">
      <c r="A61" s="141">
        <v>58</v>
      </c>
      <c r="B61" s="141" t="s">
        <v>184</v>
      </c>
      <c r="C61" s="31">
        <v>325</v>
      </c>
    </row>
    <row r="62" spans="1:3" x14ac:dyDescent="0.25">
      <c r="A62" s="141">
        <v>59</v>
      </c>
      <c r="B62" s="141" t="s">
        <v>185</v>
      </c>
      <c r="C62" s="31">
        <v>8</v>
      </c>
    </row>
    <row r="63" spans="1:3" x14ac:dyDescent="0.25">
      <c r="A63" s="141">
        <v>60</v>
      </c>
      <c r="B63" s="141" t="s">
        <v>186</v>
      </c>
      <c r="C63" s="144">
        <v>3</v>
      </c>
    </row>
    <row r="64" spans="1:3" x14ac:dyDescent="0.25">
      <c r="A64" s="141">
        <v>61</v>
      </c>
      <c r="B64" s="141" t="s">
        <v>431</v>
      </c>
      <c r="C64" s="31">
        <v>835</v>
      </c>
    </row>
    <row r="65" spans="1:3" x14ac:dyDescent="0.25">
      <c r="A65" s="141">
        <v>62</v>
      </c>
      <c r="B65" s="141" t="s">
        <v>286</v>
      </c>
      <c r="C65" s="144">
        <v>1068</v>
      </c>
    </row>
    <row r="66" spans="1:3" x14ac:dyDescent="0.25">
      <c r="A66" s="141">
        <v>63</v>
      </c>
      <c r="B66" s="141" t="s">
        <v>397</v>
      </c>
      <c r="C66" s="144">
        <v>4599</v>
      </c>
    </row>
    <row r="67" spans="1:3" x14ac:dyDescent="0.25">
      <c r="A67" s="141">
        <v>64</v>
      </c>
      <c r="B67" s="141" t="s">
        <v>187</v>
      </c>
      <c r="C67" s="31">
        <v>39</v>
      </c>
    </row>
    <row r="68" spans="1:3" x14ac:dyDescent="0.25">
      <c r="A68" s="141">
        <v>65</v>
      </c>
      <c r="B68" s="145" t="s">
        <v>432</v>
      </c>
      <c r="C68" s="146">
        <v>11939</v>
      </c>
    </row>
    <row r="69" spans="1:3" x14ac:dyDescent="0.25">
      <c r="A69" s="141">
        <v>66</v>
      </c>
      <c r="B69" s="141" t="s">
        <v>188</v>
      </c>
      <c r="C69" s="144">
        <v>17</v>
      </c>
    </row>
    <row r="70" spans="1:3" x14ac:dyDescent="0.25">
      <c r="A70" s="141">
        <v>67</v>
      </c>
      <c r="B70" s="141" t="s">
        <v>470</v>
      </c>
      <c r="C70" s="31">
        <v>12</v>
      </c>
    </row>
    <row r="71" spans="1:3" x14ac:dyDescent="0.25">
      <c r="A71" s="141">
        <v>68</v>
      </c>
      <c r="B71" s="141" t="s">
        <v>436</v>
      </c>
      <c r="C71" s="31">
        <v>181</v>
      </c>
    </row>
    <row r="72" spans="1:3" x14ac:dyDescent="0.25">
      <c r="A72" s="141">
        <v>69</v>
      </c>
      <c r="B72" s="141" t="s">
        <v>190</v>
      </c>
      <c r="C72" s="144">
        <v>1</v>
      </c>
    </row>
    <row r="73" spans="1:3" x14ac:dyDescent="0.25">
      <c r="A73" s="141">
        <v>70</v>
      </c>
      <c r="B73" s="141" t="s">
        <v>437</v>
      </c>
      <c r="C73" s="31">
        <v>202</v>
      </c>
    </row>
    <row r="74" spans="1:3" x14ac:dyDescent="0.25">
      <c r="A74" s="141">
        <v>71</v>
      </c>
      <c r="B74" s="141" t="s">
        <v>438</v>
      </c>
      <c r="C74" s="31">
        <v>119</v>
      </c>
    </row>
    <row r="75" spans="1:3" x14ac:dyDescent="0.25">
      <c r="A75" s="141">
        <v>72</v>
      </c>
      <c r="B75" s="141" t="s">
        <v>194</v>
      </c>
      <c r="C75" s="144">
        <v>7260</v>
      </c>
    </row>
    <row r="76" spans="1:3" x14ac:dyDescent="0.25">
      <c r="A76" s="141">
        <v>73</v>
      </c>
      <c r="B76" s="141" t="s">
        <v>439</v>
      </c>
      <c r="C76" s="31">
        <v>841</v>
      </c>
    </row>
    <row r="77" spans="1:3" x14ac:dyDescent="0.25">
      <c r="A77" s="141">
        <v>74</v>
      </c>
      <c r="B77" s="141" t="s">
        <v>440</v>
      </c>
      <c r="C77" s="31">
        <v>841</v>
      </c>
    </row>
    <row r="78" spans="1:3" x14ac:dyDescent="0.25">
      <c r="A78" s="141">
        <v>75</v>
      </c>
      <c r="B78" s="141" t="s">
        <v>441</v>
      </c>
      <c r="C78" s="144">
        <v>1060</v>
      </c>
    </row>
    <row r="79" spans="1:3" x14ac:dyDescent="0.25">
      <c r="A79" s="141">
        <v>76</v>
      </c>
      <c r="B79" s="141" t="s">
        <v>367</v>
      </c>
      <c r="C79" s="31">
        <v>72</v>
      </c>
    </row>
    <row r="80" spans="1:3" x14ac:dyDescent="0.25">
      <c r="A80" s="141">
        <v>77</v>
      </c>
      <c r="B80" s="141" t="s">
        <v>197</v>
      </c>
      <c r="C80" s="31">
        <v>4</v>
      </c>
    </row>
    <row r="81" spans="1:3" x14ac:dyDescent="0.25">
      <c r="A81" s="141">
        <v>78</v>
      </c>
      <c r="B81" s="141" t="s">
        <v>465</v>
      </c>
      <c r="C81" s="144">
        <v>1</v>
      </c>
    </row>
    <row r="82" spans="1:3" x14ac:dyDescent="0.25">
      <c r="A82" s="141">
        <v>79</v>
      </c>
      <c r="B82" s="141" t="s">
        <v>442</v>
      </c>
      <c r="C82" s="144">
        <v>4644</v>
      </c>
    </row>
    <row r="83" spans="1:3" x14ac:dyDescent="0.25">
      <c r="A83" s="141">
        <v>80</v>
      </c>
      <c r="B83" s="141" t="s">
        <v>443</v>
      </c>
      <c r="C83" s="144">
        <v>739</v>
      </c>
    </row>
    <row r="84" spans="1:3" x14ac:dyDescent="0.25">
      <c r="A84" s="141">
        <v>81</v>
      </c>
      <c r="B84" s="141" t="s">
        <v>466</v>
      </c>
      <c r="C84" s="144">
        <v>2</v>
      </c>
    </row>
    <row r="85" spans="1:3" x14ac:dyDescent="0.25">
      <c r="A85" s="141">
        <v>82</v>
      </c>
      <c r="B85" s="141" t="s">
        <v>444</v>
      </c>
      <c r="C85" s="144">
        <v>1</v>
      </c>
    </row>
    <row r="86" spans="1:3" x14ac:dyDescent="0.25">
      <c r="A86" s="141">
        <v>83</v>
      </c>
      <c r="B86" s="141" t="s">
        <v>445</v>
      </c>
      <c r="C86" s="144">
        <v>1487</v>
      </c>
    </row>
    <row r="87" spans="1:3" x14ac:dyDescent="0.25">
      <c r="A87" s="141">
        <v>84</v>
      </c>
      <c r="B87" s="141" t="s">
        <v>446</v>
      </c>
      <c r="C87" s="144">
        <v>399</v>
      </c>
    </row>
    <row r="88" spans="1:3" x14ac:dyDescent="0.25">
      <c r="A88" s="141">
        <v>85</v>
      </c>
      <c r="B88" s="141" t="s">
        <v>447</v>
      </c>
      <c r="C88" s="31">
        <v>5</v>
      </c>
    </row>
    <row r="89" spans="1:3" x14ac:dyDescent="0.25">
      <c r="A89" s="141">
        <v>86</v>
      </c>
      <c r="B89" s="141" t="s">
        <v>448</v>
      </c>
      <c r="C89" s="31">
        <v>16</v>
      </c>
    </row>
    <row r="90" spans="1:3" x14ac:dyDescent="0.25">
      <c r="A90" s="141">
        <v>87</v>
      </c>
      <c r="B90" s="50" t="s">
        <v>472</v>
      </c>
      <c r="C90" s="34">
        <v>31</v>
      </c>
    </row>
    <row r="91" spans="1:3" x14ac:dyDescent="0.25">
      <c r="A91" s="141">
        <v>88</v>
      </c>
      <c r="B91" s="141" t="s">
        <v>486</v>
      </c>
      <c r="C91" s="144">
        <v>1925</v>
      </c>
    </row>
    <row r="92" spans="1:3" x14ac:dyDescent="0.25">
      <c r="A92" s="141">
        <v>89</v>
      </c>
      <c r="B92" s="141" t="s">
        <v>449</v>
      </c>
      <c r="C92" s="144">
        <v>1629</v>
      </c>
    </row>
    <row r="93" spans="1:3" x14ac:dyDescent="0.25">
      <c r="A93" s="141">
        <v>90</v>
      </c>
      <c r="B93" s="141" t="s">
        <v>450</v>
      </c>
      <c r="C93" s="144">
        <v>1578</v>
      </c>
    </row>
    <row r="94" spans="1:3" x14ac:dyDescent="0.25">
      <c r="A94" s="141">
        <v>91</v>
      </c>
      <c r="B94" s="141" t="s">
        <v>203</v>
      </c>
      <c r="C94" s="144">
        <v>2967</v>
      </c>
    </row>
    <row r="95" spans="1:3" x14ac:dyDescent="0.25">
      <c r="A95" s="141">
        <v>92</v>
      </c>
      <c r="B95" s="141" t="s">
        <v>205</v>
      </c>
      <c r="C95" s="144">
        <v>11620</v>
      </c>
    </row>
    <row r="96" spans="1:3" x14ac:dyDescent="0.25">
      <c r="A96" s="141">
        <v>93</v>
      </c>
      <c r="B96" s="141" t="s">
        <v>206</v>
      </c>
      <c r="C96" s="144">
        <v>5974</v>
      </c>
    </row>
    <row r="97" spans="1:3" x14ac:dyDescent="0.25">
      <c r="A97" s="141">
        <v>94</v>
      </c>
      <c r="B97" s="141" t="s">
        <v>207</v>
      </c>
      <c r="C97" s="144">
        <v>37</v>
      </c>
    </row>
    <row r="98" spans="1:3" x14ac:dyDescent="0.25">
      <c r="A98" s="141">
        <v>95</v>
      </c>
      <c r="B98" s="141" t="s">
        <v>487</v>
      </c>
      <c r="C98" s="31">
        <v>429</v>
      </c>
    </row>
    <row r="99" spans="1:3" x14ac:dyDescent="0.25">
      <c r="A99" s="141">
        <v>96</v>
      </c>
      <c r="B99" s="50" t="s">
        <v>210</v>
      </c>
      <c r="C99" s="31">
        <v>50</v>
      </c>
    </row>
    <row r="100" spans="1:3" x14ac:dyDescent="0.25">
      <c r="A100" s="141">
        <v>97</v>
      </c>
      <c r="B100" s="141" t="s">
        <v>451</v>
      </c>
      <c r="C100" s="144">
        <v>1</v>
      </c>
    </row>
    <row r="101" spans="1:3" x14ac:dyDescent="0.25">
      <c r="A101" s="141">
        <v>98</v>
      </c>
      <c r="B101" s="141" t="s">
        <v>452</v>
      </c>
      <c r="C101" s="144">
        <v>4</v>
      </c>
    </row>
    <row r="102" spans="1:3" x14ac:dyDescent="0.25">
      <c r="A102" s="141">
        <v>99</v>
      </c>
      <c r="B102" s="141" t="s">
        <v>211</v>
      </c>
      <c r="C102" s="144">
        <v>26462</v>
      </c>
    </row>
    <row r="103" spans="1:3" x14ac:dyDescent="0.25">
      <c r="A103" s="141">
        <v>100</v>
      </c>
      <c r="B103" s="141" t="s">
        <v>212</v>
      </c>
      <c r="C103" s="144">
        <v>61535</v>
      </c>
    </row>
    <row r="104" spans="1:3" x14ac:dyDescent="0.25">
      <c r="A104" s="141">
        <v>101</v>
      </c>
      <c r="B104" s="141" t="s">
        <v>453</v>
      </c>
      <c r="C104" s="144">
        <v>96064</v>
      </c>
    </row>
    <row r="105" spans="1:3" x14ac:dyDescent="0.25">
      <c r="A105" s="141">
        <v>102</v>
      </c>
      <c r="B105" s="141" t="s">
        <v>454</v>
      </c>
      <c r="C105" s="144">
        <v>11548</v>
      </c>
    </row>
    <row r="106" spans="1:3" x14ac:dyDescent="0.25">
      <c r="A106" s="141">
        <v>103</v>
      </c>
      <c r="B106" s="141" t="s">
        <v>213</v>
      </c>
      <c r="C106" s="144">
        <v>228</v>
      </c>
    </row>
    <row r="107" spans="1:3" x14ac:dyDescent="0.25">
      <c r="A107" s="141">
        <v>104</v>
      </c>
      <c r="B107" s="143" t="s">
        <v>455</v>
      </c>
      <c r="C107" s="35">
        <v>148</v>
      </c>
    </row>
    <row r="108" spans="1:3" x14ac:dyDescent="0.25">
      <c r="A108" s="141">
        <v>105</v>
      </c>
      <c r="B108" s="141" t="s">
        <v>215</v>
      </c>
      <c r="C108" s="31">
        <v>500</v>
      </c>
    </row>
    <row r="109" spans="1:3" x14ac:dyDescent="0.25">
      <c r="A109" s="141">
        <v>106</v>
      </c>
      <c r="B109" s="141" t="s">
        <v>456</v>
      </c>
      <c r="C109" s="144">
        <v>1580</v>
      </c>
    </row>
    <row r="110" spans="1:3" x14ac:dyDescent="0.25">
      <c r="A110" s="141">
        <v>107</v>
      </c>
      <c r="B110" s="141" t="s">
        <v>217</v>
      </c>
      <c r="C110" s="144">
        <v>6201</v>
      </c>
    </row>
    <row r="111" spans="1:3" x14ac:dyDescent="0.25">
      <c r="A111" s="141">
        <v>108</v>
      </c>
      <c r="B111" s="141" t="s">
        <v>305</v>
      </c>
      <c r="C111" s="31">
        <v>49</v>
      </c>
    </row>
    <row r="112" spans="1:3" x14ac:dyDescent="0.25">
      <c r="A112" s="141">
        <v>109</v>
      </c>
      <c r="B112" s="141" t="s">
        <v>219</v>
      </c>
      <c r="C112" s="144">
        <v>200</v>
      </c>
    </row>
    <row r="113" spans="1:3" x14ac:dyDescent="0.25">
      <c r="A113" s="141">
        <v>110</v>
      </c>
      <c r="B113" s="154" t="s">
        <v>220</v>
      </c>
      <c r="C113" s="144">
        <v>13</v>
      </c>
    </row>
    <row r="114" spans="1:3" x14ac:dyDescent="0.25">
      <c r="A114" s="141">
        <v>111</v>
      </c>
      <c r="B114" s="141" t="s">
        <v>221</v>
      </c>
      <c r="C114" s="31">
        <v>20</v>
      </c>
    </row>
    <row r="115" spans="1:3" x14ac:dyDescent="0.25">
      <c r="A115" s="141">
        <v>112</v>
      </c>
      <c r="B115" s="141" t="s">
        <v>223</v>
      </c>
      <c r="C115" s="144">
        <v>3</v>
      </c>
    </row>
    <row r="116" spans="1:3" x14ac:dyDescent="0.25">
      <c r="A116" s="141">
        <v>113</v>
      </c>
      <c r="B116" s="141" t="s">
        <v>458</v>
      </c>
      <c r="C116" s="31">
        <v>174</v>
      </c>
    </row>
    <row r="117" spans="1:3" x14ac:dyDescent="0.25">
      <c r="A117" s="141">
        <v>114</v>
      </c>
      <c r="B117" s="141" t="s">
        <v>226</v>
      </c>
      <c r="C117" s="31">
        <v>14</v>
      </c>
    </row>
    <row r="118" spans="1:3" x14ac:dyDescent="0.25">
      <c r="A118" s="141">
        <v>115</v>
      </c>
      <c r="B118" s="141" t="s">
        <v>459</v>
      </c>
      <c r="C118" s="155">
        <v>2171</v>
      </c>
    </row>
    <row r="119" spans="1:3" x14ac:dyDescent="0.25">
      <c r="A119" s="141">
        <v>116</v>
      </c>
      <c r="B119" s="141" t="s">
        <v>457</v>
      </c>
      <c r="C119" s="31">
        <v>85</v>
      </c>
    </row>
    <row r="120" spans="1:3" x14ac:dyDescent="0.25">
      <c r="A120" s="141">
        <v>117</v>
      </c>
      <c r="B120" s="141" t="s">
        <v>460</v>
      </c>
      <c r="C120" s="31">
        <v>10</v>
      </c>
    </row>
    <row r="121" spans="1:3" x14ac:dyDescent="0.25">
      <c r="A121" s="141">
        <v>118</v>
      </c>
      <c r="B121" s="141" t="s">
        <v>228</v>
      </c>
      <c r="C121" s="144">
        <v>153</v>
      </c>
    </row>
    <row r="122" spans="1:3" x14ac:dyDescent="0.25">
      <c r="A122" s="141">
        <v>119</v>
      </c>
      <c r="B122" s="141" t="s">
        <v>229</v>
      </c>
      <c r="C122" s="144">
        <v>3390</v>
      </c>
    </row>
    <row r="123" spans="1:3" x14ac:dyDescent="0.25">
      <c r="A123" s="141">
        <v>120</v>
      </c>
      <c r="B123" s="141" t="s">
        <v>230</v>
      </c>
      <c r="C123" s="144">
        <v>2046</v>
      </c>
    </row>
    <row r="124" spans="1:3" x14ac:dyDescent="0.25">
      <c r="A124" s="141">
        <v>121</v>
      </c>
      <c r="B124" s="141" t="s">
        <v>231</v>
      </c>
      <c r="C124" s="31">
        <v>14</v>
      </c>
    </row>
    <row r="125" spans="1:3" x14ac:dyDescent="0.25">
      <c r="A125" s="141">
        <v>122</v>
      </c>
      <c r="B125" s="141" t="s">
        <v>232</v>
      </c>
      <c r="C125" s="31">
        <v>1</v>
      </c>
    </row>
    <row r="126" spans="1:3" x14ac:dyDescent="0.25">
      <c r="A126" s="141">
        <v>123</v>
      </c>
      <c r="B126" s="141" t="s">
        <v>461</v>
      </c>
      <c r="C126" s="144">
        <v>30</v>
      </c>
    </row>
    <row r="127" spans="1:3" x14ac:dyDescent="0.25">
      <c r="A127" s="141">
        <v>124</v>
      </c>
      <c r="B127" s="141" t="s">
        <v>467</v>
      </c>
      <c r="C127" s="144">
        <v>3</v>
      </c>
    </row>
    <row r="128" spans="1:3" x14ac:dyDescent="0.25">
      <c r="A128" s="141">
        <v>125</v>
      </c>
      <c r="B128" s="141" t="s">
        <v>234</v>
      </c>
      <c r="C128" s="31">
        <v>5</v>
      </c>
    </row>
    <row r="129" spans="1:3" x14ac:dyDescent="0.25">
      <c r="A129" s="141">
        <v>126</v>
      </c>
      <c r="B129" s="141" t="s">
        <v>235</v>
      </c>
      <c r="C129" s="31">
        <v>3</v>
      </c>
    </row>
    <row r="130" spans="1:3" x14ac:dyDescent="0.25">
      <c r="A130" s="141">
        <v>127</v>
      </c>
      <c r="B130" s="141" t="s">
        <v>236</v>
      </c>
      <c r="C130" s="144">
        <v>12</v>
      </c>
    </row>
    <row r="131" spans="1:3" x14ac:dyDescent="0.25">
      <c r="A131" s="139"/>
      <c r="B131" s="153"/>
      <c r="C131" s="139"/>
    </row>
    <row r="132" spans="1:3" x14ac:dyDescent="0.25">
      <c r="A132" s="139"/>
      <c r="B132" s="153"/>
      <c r="C132" s="139"/>
    </row>
    <row r="133" spans="1:3" x14ac:dyDescent="0.25">
      <c r="A133" s="139"/>
      <c r="B133" s="153"/>
      <c r="C133" s="139"/>
    </row>
    <row r="134" spans="1:3" x14ac:dyDescent="0.25">
      <c r="A134" s="139"/>
      <c r="B134" s="139"/>
      <c r="C134" s="138"/>
    </row>
    <row r="135" spans="1:3" x14ac:dyDescent="0.25">
      <c r="A135" s="147"/>
      <c r="B135" s="156" t="s">
        <v>473</v>
      </c>
      <c r="C135" s="157"/>
    </row>
    <row r="136" spans="1:3" x14ac:dyDescent="0.25">
      <c r="A136" s="148"/>
      <c r="B136" s="149"/>
      <c r="C136" s="150"/>
    </row>
    <row r="137" spans="1:3" x14ac:dyDescent="0.25">
      <c r="A137" s="35" t="s">
        <v>241</v>
      </c>
      <c r="B137" s="31" t="s">
        <v>411</v>
      </c>
      <c r="C137" s="31" t="s">
        <v>412</v>
      </c>
    </row>
    <row r="138" spans="1:3" x14ac:dyDescent="0.25">
      <c r="A138" s="141"/>
      <c r="B138" s="31"/>
      <c r="C138" s="31" t="s">
        <v>413</v>
      </c>
    </row>
    <row r="139" spans="1:3" x14ac:dyDescent="0.25">
      <c r="A139" s="141">
        <v>1</v>
      </c>
      <c r="B139" s="141" t="s">
        <v>391</v>
      </c>
      <c r="C139" s="141">
        <v>9</v>
      </c>
    </row>
    <row r="140" spans="1:3" x14ac:dyDescent="0.25">
      <c r="A140" s="141">
        <v>2</v>
      </c>
      <c r="B140" s="50" t="s">
        <v>137</v>
      </c>
      <c r="C140" s="31">
        <v>3</v>
      </c>
    </row>
    <row r="141" spans="1:3" x14ac:dyDescent="0.25">
      <c r="A141" s="141">
        <v>3</v>
      </c>
      <c r="B141" s="50" t="s">
        <v>482</v>
      </c>
      <c r="C141" s="31">
        <v>2</v>
      </c>
    </row>
    <row r="142" spans="1:3" x14ac:dyDescent="0.25">
      <c r="A142" s="141">
        <v>4</v>
      </c>
      <c r="B142" s="50" t="s">
        <v>141</v>
      </c>
      <c r="C142" s="31">
        <v>7</v>
      </c>
    </row>
    <row r="143" spans="1:3" x14ac:dyDescent="0.25">
      <c r="A143" s="141">
        <v>5</v>
      </c>
      <c r="B143" s="50" t="s">
        <v>142</v>
      </c>
      <c r="C143" s="31">
        <v>6</v>
      </c>
    </row>
    <row r="144" spans="1:3" x14ac:dyDescent="0.25">
      <c r="A144" s="141">
        <v>6</v>
      </c>
      <c r="B144" s="50" t="s">
        <v>479</v>
      </c>
      <c r="C144" s="31">
        <v>84</v>
      </c>
    </row>
    <row r="145" spans="1:3" x14ac:dyDescent="0.25">
      <c r="A145" s="141">
        <v>7</v>
      </c>
      <c r="B145" s="50" t="s">
        <v>386</v>
      </c>
      <c r="C145" s="31">
        <v>75</v>
      </c>
    </row>
    <row r="146" spans="1:3" x14ac:dyDescent="0.25">
      <c r="A146" s="141">
        <v>8</v>
      </c>
      <c r="B146" s="50" t="s">
        <v>387</v>
      </c>
      <c r="C146" s="31">
        <v>5</v>
      </c>
    </row>
    <row r="147" spans="1:3" x14ac:dyDescent="0.25">
      <c r="A147" s="141">
        <v>9</v>
      </c>
      <c r="B147" s="50" t="s">
        <v>388</v>
      </c>
      <c r="C147" s="31">
        <v>1</v>
      </c>
    </row>
    <row r="148" spans="1:3" x14ac:dyDescent="0.25">
      <c r="A148" s="141">
        <v>10</v>
      </c>
      <c r="B148" s="50" t="s">
        <v>389</v>
      </c>
      <c r="C148" s="31">
        <v>44</v>
      </c>
    </row>
    <row r="149" spans="1:3" x14ac:dyDescent="0.25">
      <c r="A149" s="141">
        <v>11</v>
      </c>
      <c r="B149" s="50" t="s">
        <v>392</v>
      </c>
      <c r="C149" s="31">
        <v>4</v>
      </c>
    </row>
    <row r="150" spans="1:3" x14ac:dyDescent="0.25">
      <c r="A150" s="141">
        <v>12</v>
      </c>
      <c r="B150" s="50" t="s">
        <v>480</v>
      </c>
      <c r="C150" s="31">
        <v>5</v>
      </c>
    </row>
    <row r="151" spans="1:3" x14ac:dyDescent="0.25">
      <c r="A151" s="141">
        <v>13</v>
      </c>
      <c r="B151" s="50" t="s">
        <v>275</v>
      </c>
      <c r="C151" s="31">
        <v>27</v>
      </c>
    </row>
    <row r="152" spans="1:3" x14ac:dyDescent="0.25">
      <c r="A152" s="141">
        <v>14</v>
      </c>
      <c r="B152" s="141" t="s">
        <v>394</v>
      </c>
      <c r="C152" s="31">
        <v>3</v>
      </c>
    </row>
    <row r="153" spans="1:3" x14ac:dyDescent="0.25">
      <c r="A153" s="141">
        <v>15</v>
      </c>
      <c r="B153" s="141" t="s">
        <v>474</v>
      </c>
      <c r="C153" s="31">
        <v>4</v>
      </c>
    </row>
    <row r="154" spans="1:3" x14ac:dyDescent="0.25">
      <c r="A154" s="141">
        <v>16</v>
      </c>
      <c r="B154" s="50" t="s">
        <v>483</v>
      </c>
      <c r="C154" s="31">
        <v>406</v>
      </c>
    </row>
    <row r="155" spans="1:3" x14ac:dyDescent="0.25">
      <c r="A155" s="141">
        <v>17</v>
      </c>
      <c r="B155" s="50" t="s">
        <v>484</v>
      </c>
      <c r="C155" s="31">
        <v>134</v>
      </c>
    </row>
    <row r="156" spans="1:3" x14ac:dyDescent="0.25">
      <c r="A156" s="141">
        <v>18</v>
      </c>
      <c r="B156" s="50" t="s">
        <v>396</v>
      </c>
      <c r="C156" s="34">
        <v>9</v>
      </c>
    </row>
    <row r="157" spans="1:3" x14ac:dyDescent="0.25">
      <c r="A157" s="141">
        <v>19</v>
      </c>
      <c r="B157" s="141" t="s">
        <v>475</v>
      </c>
      <c r="C157" s="31">
        <v>18</v>
      </c>
    </row>
    <row r="158" spans="1:3" x14ac:dyDescent="0.25">
      <c r="A158" s="141">
        <v>20</v>
      </c>
      <c r="B158" s="50" t="s">
        <v>478</v>
      </c>
      <c r="C158" s="31">
        <v>2</v>
      </c>
    </row>
    <row r="159" spans="1:3" x14ac:dyDescent="0.25">
      <c r="A159" s="141">
        <v>21</v>
      </c>
      <c r="B159" s="141" t="s">
        <v>398</v>
      </c>
      <c r="C159" s="31">
        <v>18</v>
      </c>
    </row>
    <row r="160" spans="1:3" x14ac:dyDescent="0.25">
      <c r="A160" s="141">
        <v>22</v>
      </c>
      <c r="B160" s="141" t="s">
        <v>476</v>
      </c>
      <c r="C160" s="31">
        <v>307</v>
      </c>
    </row>
    <row r="161" spans="1:3" x14ac:dyDescent="0.25">
      <c r="A161" s="141">
        <v>23</v>
      </c>
      <c r="B161" s="50" t="s">
        <v>402</v>
      </c>
      <c r="C161" s="31">
        <v>22</v>
      </c>
    </row>
    <row r="162" spans="1:3" x14ac:dyDescent="0.25">
      <c r="A162" s="141">
        <v>24</v>
      </c>
      <c r="B162" s="50" t="s">
        <v>403</v>
      </c>
      <c r="C162" s="31">
        <v>4</v>
      </c>
    </row>
    <row r="163" spans="1:3" x14ac:dyDescent="0.25">
      <c r="A163" s="141">
        <v>25</v>
      </c>
      <c r="B163" s="50" t="s">
        <v>404</v>
      </c>
      <c r="C163" s="31">
        <v>4</v>
      </c>
    </row>
    <row r="164" spans="1:3" x14ac:dyDescent="0.25">
      <c r="A164" s="141">
        <v>26</v>
      </c>
      <c r="B164" s="50" t="s">
        <v>205</v>
      </c>
      <c r="C164" s="31">
        <v>2</v>
      </c>
    </row>
    <row r="165" spans="1:3" x14ac:dyDescent="0.25">
      <c r="A165" s="141">
        <v>27</v>
      </c>
      <c r="B165" s="151" t="s">
        <v>304</v>
      </c>
      <c r="C165" s="33">
        <v>9</v>
      </c>
    </row>
    <row r="166" spans="1:3" x14ac:dyDescent="0.25">
      <c r="A166" s="141">
        <v>28</v>
      </c>
      <c r="B166" s="50" t="s">
        <v>481</v>
      </c>
      <c r="C166" s="31">
        <v>10</v>
      </c>
    </row>
    <row r="167" spans="1:3" x14ac:dyDescent="0.25">
      <c r="A167" s="141">
        <v>29</v>
      </c>
      <c r="B167" s="152" t="s">
        <v>217</v>
      </c>
      <c r="C167" s="35">
        <v>1</v>
      </c>
    </row>
    <row r="168" spans="1:3" x14ac:dyDescent="0.25">
      <c r="A168" s="141">
        <v>30</v>
      </c>
      <c r="B168" s="50" t="s">
        <v>230</v>
      </c>
      <c r="C168" s="31">
        <v>10</v>
      </c>
    </row>
    <row r="169" spans="1:3" x14ac:dyDescent="0.25">
      <c r="A169" s="141">
        <v>31</v>
      </c>
      <c r="B169" s="141" t="s">
        <v>477</v>
      </c>
      <c r="C169" s="144">
        <v>47</v>
      </c>
    </row>
    <row r="170" spans="1:3" x14ac:dyDescent="0.25">
      <c r="A170" s="141">
        <v>32</v>
      </c>
      <c r="B170" s="141" t="s">
        <v>407</v>
      </c>
      <c r="C170" s="144">
        <v>2282</v>
      </c>
    </row>
  </sheetData>
  <sortState ref="B140:C172">
    <sortCondition ref="B13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opLeftCell="A4" workbookViewId="0">
      <selection activeCell="B98" sqref="B98"/>
    </sheetView>
  </sheetViews>
  <sheetFormatPr baseColWidth="10" defaultRowHeight="15" x14ac:dyDescent="0.25"/>
  <cols>
    <col min="1" max="1" width="5.5703125" customWidth="1"/>
    <col min="2" max="2" width="37.5703125" customWidth="1"/>
    <col min="3" max="3" width="14.7109375" customWidth="1"/>
    <col min="4" max="4" width="12" customWidth="1"/>
    <col min="5" max="5" width="16.42578125" style="30" customWidth="1"/>
    <col min="6" max="6" width="15.42578125" customWidth="1"/>
    <col min="7" max="7" width="16.28515625" customWidth="1"/>
    <col min="8" max="8" width="18.28515625" customWidth="1"/>
    <col min="9" max="9" width="19.42578125" customWidth="1"/>
  </cols>
  <sheetData>
    <row r="1" spans="1:8" ht="18" x14ac:dyDescent="0.25">
      <c r="A1" s="214" t="s">
        <v>237</v>
      </c>
      <c r="B1" s="214"/>
      <c r="C1" s="214"/>
      <c r="D1" s="214"/>
      <c r="E1" s="214"/>
      <c r="F1" s="214"/>
      <c r="G1" s="214"/>
      <c r="H1" s="214"/>
    </row>
    <row r="2" spans="1:8" ht="15.75" x14ac:dyDescent="0.25">
      <c r="A2" s="215" t="s">
        <v>238</v>
      </c>
      <c r="B2" s="215"/>
      <c r="C2" s="215"/>
      <c r="D2" s="215"/>
      <c r="E2" s="215"/>
      <c r="F2" s="215"/>
      <c r="G2" s="215"/>
      <c r="H2" s="215"/>
    </row>
    <row r="3" spans="1:8" ht="15.75" x14ac:dyDescent="0.25">
      <c r="A3" s="215" t="s">
        <v>239</v>
      </c>
      <c r="B3" s="215"/>
      <c r="C3" s="215"/>
      <c r="D3" s="215"/>
      <c r="E3" s="215"/>
      <c r="F3" s="215"/>
      <c r="G3" s="215"/>
      <c r="H3" s="215"/>
    </row>
    <row r="4" spans="1:8" ht="15.75" x14ac:dyDescent="0.25">
      <c r="A4" s="216" t="s">
        <v>240</v>
      </c>
      <c r="B4" s="215"/>
      <c r="C4" s="215"/>
      <c r="D4" s="215"/>
      <c r="E4" s="215"/>
      <c r="F4" s="215"/>
      <c r="G4" s="215"/>
      <c r="H4" s="215"/>
    </row>
    <row r="5" spans="1:8" ht="16.5" x14ac:dyDescent="0.3">
      <c r="A5" s="36"/>
      <c r="C5" s="36"/>
      <c r="D5" s="36"/>
      <c r="E5" s="37"/>
      <c r="F5" s="37"/>
      <c r="G5" s="213"/>
      <c r="H5" s="213"/>
    </row>
    <row r="6" spans="1:8" ht="45" x14ac:dyDescent="0.3">
      <c r="A6" s="38" t="s">
        <v>241</v>
      </c>
      <c r="B6" s="39" t="s">
        <v>48</v>
      </c>
      <c r="C6" s="39" t="s">
        <v>1</v>
      </c>
      <c r="D6" s="38" t="s">
        <v>242</v>
      </c>
      <c r="E6" s="40" t="s">
        <v>243</v>
      </c>
      <c r="F6" s="38" t="s">
        <v>47</v>
      </c>
      <c r="G6" s="38" t="s">
        <v>244</v>
      </c>
      <c r="H6" s="41" t="s">
        <v>3</v>
      </c>
    </row>
    <row r="7" spans="1:8" ht="43.5" customHeight="1" x14ac:dyDescent="0.3">
      <c r="A7" s="42" t="s">
        <v>35</v>
      </c>
      <c r="B7" s="43" t="s">
        <v>137</v>
      </c>
      <c r="C7" s="44">
        <v>2</v>
      </c>
      <c r="D7" s="45">
        <v>7454</v>
      </c>
      <c r="E7" s="46" t="s">
        <v>245</v>
      </c>
      <c r="F7" s="47" t="s">
        <v>246</v>
      </c>
      <c r="G7" s="48">
        <f t="shared" ref="G7:G16" si="0">D7*0.18+D7</f>
        <v>8795.7199999999993</v>
      </c>
      <c r="H7" s="48">
        <f t="shared" ref="H7:H67" si="1">C7*G7</f>
        <v>17591.439999999999</v>
      </c>
    </row>
    <row r="8" spans="1:8" ht="53.25" customHeight="1" x14ac:dyDescent="0.3">
      <c r="A8" s="42" t="s">
        <v>37</v>
      </c>
      <c r="B8" s="49" t="s">
        <v>138</v>
      </c>
      <c r="C8" s="44">
        <v>50</v>
      </c>
      <c r="D8" s="45">
        <v>7000</v>
      </c>
      <c r="E8" s="46" t="s">
        <v>245</v>
      </c>
      <c r="F8" s="47" t="s">
        <v>247</v>
      </c>
      <c r="G8" s="48">
        <f t="shared" si="0"/>
        <v>8260</v>
      </c>
      <c r="H8" s="48">
        <f t="shared" si="1"/>
        <v>413000</v>
      </c>
    </row>
    <row r="9" spans="1:8" ht="18.75" x14ac:dyDescent="0.3">
      <c r="A9" s="42" t="s">
        <v>38</v>
      </c>
      <c r="B9" s="49" t="s">
        <v>248</v>
      </c>
      <c r="C9" s="44">
        <v>280</v>
      </c>
      <c r="D9" s="45">
        <v>6325</v>
      </c>
      <c r="E9" s="46" t="s">
        <v>245</v>
      </c>
      <c r="F9" s="47" t="s">
        <v>246</v>
      </c>
      <c r="G9" s="48">
        <f t="shared" si="0"/>
        <v>7463.5</v>
      </c>
      <c r="H9" s="48">
        <f t="shared" si="1"/>
        <v>2089780</v>
      </c>
    </row>
    <row r="10" spans="1:8" ht="18.75" x14ac:dyDescent="0.3">
      <c r="A10" s="42" t="s">
        <v>39</v>
      </c>
      <c r="B10" s="49" t="s">
        <v>249</v>
      </c>
      <c r="C10" s="44">
        <v>243</v>
      </c>
      <c r="D10" s="45">
        <v>6035</v>
      </c>
      <c r="E10" s="46" t="s">
        <v>245</v>
      </c>
      <c r="F10" s="47" t="s">
        <v>246</v>
      </c>
      <c r="G10" s="48">
        <f t="shared" si="0"/>
        <v>7121.3</v>
      </c>
      <c r="H10" s="48">
        <f t="shared" si="1"/>
        <v>1730475.9000000001</v>
      </c>
    </row>
    <row r="11" spans="1:8" ht="18.75" x14ac:dyDescent="0.3">
      <c r="A11" s="42" t="s">
        <v>40</v>
      </c>
      <c r="B11" s="49" t="s">
        <v>250</v>
      </c>
      <c r="C11" s="44">
        <v>328</v>
      </c>
      <c r="D11" s="45">
        <v>7200</v>
      </c>
      <c r="E11" s="46" t="s">
        <v>245</v>
      </c>
      <c r="F11" s="47" t="s">
        <v>246</v>
      </c>
      <c r="G11" s="48">
        <f t="shared" si="0"/>
        <v>8496</v>
      </c>
      <c r="H11" s="48">
        <f t="shared" si="1"/>
        <v>2786688</v>
      </c>
    </row>
    <row r="12" spans="1:8" ht="18.75" x14ac:dyDescent="0.3">
      <c r="A12" s="42" t="s">
        <v>36</v>
      </c>
      <c r="B12" s="49" t="s">
        <v>251</v>
      </c>
      <c r="C12" s="44">
        <v>105</v>
      </c>
      <c r="D12" s="45">
        <v>6000</v>
      </c>
      <c r="E12" s="46" t="s">
        <v>245</v>
      </c>
      <c r="F12" s="47" t="s">
        <v>246</v>
      </c>
      <c r="G12" s="48">
        <f t="shared" si="0"/>
        <v>7080</v>
      </c>
      <c r="H12" s="48">
        <f t="shared" si="1"/>
        <v>743400</v>
      </c>
    </row>
    <row r="13" spans="1:8" ht="33" x14ac:dyDescent="0.3">
      <c r="A13" s="42" t="s">
        <v>41</v>
      </c>
      <c r="B13" s="49" t="s">
        <v>252</v>
      </c>
      <c r="C13" s="44">
        <v>2500</v>
      </c>
      <c r="D13" s="45">
        <v>0</v>
      </c>
      <c r="E13" s="46" t="s">
        <v>245</v>
      </c>
      <c r="F13" s="47" t="s">
        <v>253</v>
      </c>
      <c r="G13" s="48">
        <f t="shared" si="0"/>
        <v>0</v>
      </c>
      <c r="H13" s="48">
        <f t="shared" si="1"/>
        <v>0</v>
      </c>
    </row>
    <row r="14" spans="1:8" ht="49.5" x14ac:dyDescent="0.3">
      <c r="A14" s="42" t="s">
        <v>42</v>
      </c>
      <c r="B14" s="49" t="s">
        <v>254</v>
      </c>
      <c r="C14" s="44">
        <v>3</v>
      </c>
      <c r="D14" s="45">
        <v>15995</v>
      </c>
      <c r="E14" s="46" t="s">
        <v>245</v>
      </c>
      <c r="F14" s="47" t="s">
        <v>255</v>
      </c>
      <c r="G14" s="48">
        <f t="shared" si="0"/>
        <v>18874.099999999999</v>
      </c>
      <c r="H14" s="48">
        <f t="shared" si="1"/>
        <v>56622.299999999996</v>
      </c>
    </row>
    <row r="15" spans="1:8" ht="33" x14ac:dyDescent="0.3">
      <c r="A15" s="42" t="s">
        <v>43</v>
      </c>
      <c r="B15" s="50" t="s">
        <v>256</v>
      </c>
      <c r="C15" s="51">
        <v>31</v>
      </c>
      <c r="D15" s="45">
        <v>0</v>
      </c>
      <c r="E15" s="46" t="s">
        <v>245</v>
      </c>
      <c r="F15" s="47" t="s">
        <v>257</v>
      </c>
      <c r="G15" s="48">
        <f t="shared" si="0"/>
        <v>0</v>
      </c>
      <c r="H15" s="48">
        <f t="shared" si="1"/>
        <v>0</v>
      </c>
    </row>
    <row r="16" spans="1:8" ht="82.5" x14ac:dyDescent="0.3">
      <c r="A16" s="42" t="s">
        <v>4</v>
      </c>
      <c r="B16" s="49" t="s">
        <v>258</v>
      </c>
      <c r="C16" s="44">
        <v>1</v>
      </c>
      <c r="D16" s="45">
        <v>10000</v>
      </c>
      <c r="E16" s="46" t="s">
        <v>245</v>
      </c>
      <c r="F16" s="47" t="s">
        <v>259</v>
      </c>
      <c r="G16" s="48">
        <f t="shared" si="0"/>
        <v>11800</v>
      </c>
      <c r="H16" s="48">
        <f t="shared" si="1"/>
        <v>11800</v>
      </c>
    </row>
    <row r="17" spans="1:8" ht="49.5" x14ac:dyDescent="0.3">
      <c r="A17" s="42" t="s">
        <v>5</v>
      </c>
      <c r="B17" s="52" t="s">
        <v>150</v>
      </c>
      <c r="C17" s="53">
        <v>6433</v>
      </c>
      <c r="D17" s="54">
        <v>1910</v>
      </c>
      <c r="E17" s="46" t="s">
        <v>245</v>
      </c>
      <c r="F17" s="55" t="s">
        <v>260</v>
      </c>
      <c r="G17" s="48">
        <v>1910</v>
      </c>
      <c r="H17" s="48">
        <f t="shared" si="1"/>
        <v>12287030</v>
      </c>
    </row>
    <row r="18" spans="1:8" ht="49.5" x14ac:dyDescent="0.3">
      <c r="A18" s="42" t="s">
        <v>6</v>
      </c>
      <c r="B18" s="56" t="s">
        <v>151</v>
      </c>
      <c r="C18" s="53">
        <v>5605</v>
      </c>
      <c r="D18" s="54">
        <v>2371.8000000000002</v>
      </c>
      <c r="E18" s="46" t="s">
        <v>245</v>
      </c>
      <c r="F18" s="55" t="s">
        <v>261</v>
      </c>
      <c r="G18" s="48">
        <v>2371.8000000000002</v>
      </c>
      <c r="H18" s="48">
        <f t="shared" si="1"/>
        <v>13293939.000000002</v>
      </c>
    </row>
    <row r="19" spans="1:8" ht="66" x14ac:dyDescent="0.3">
      <c r="A19" s="42" t="s">
        <v>7</v>
      </c>
      <c r="B19" s="49" t="s">
        <v>153</v>
      </c>
      <c r="C19" s="44">
        <v>6</v>
      </c>
      <c r="D19" s="45">
        <v>37200</v>
      </c>
      <c r="E19" s="46" t="s">
        <v>245</v>
      </c>
      <c r="F19" s="47" t="s">
        <v>262</v>
      </c>
      <c r="G19" s="48">
        <f>D19*0.18+D19</f>
        <v>43896</v>
      </c>
      <c r="H19" s="48">
        <f t="shared" si="1"/>
        <v>263376</v>
      </c>
    </row>
    <row r="20" spans="1:8" ht="18.75" x14ac:dyDescent="0.3">
      <c r="A20" s="42" t="s">
        <v>8</v>
      </c>
      <c r="B20" s="49" t="s">
        <v>263</v>
      </c>
      <c r="C20" s="44">
        <v>6720</v>
      </c>
      <c r="D20" s="45">
        <v>0</v>
      </c>
      <c r="E20" s="46" t="s">
        <v>245</v>
      </c>
      <c r="F20" s="47" t="s">
        <v>264</v>
      </c>
      <c r="G20" s="48">
        <f t="shared" ref="G20:G67" si="2">D20*0.18+D20</f>
        <v>0</v>
      </c>
      <c r="H20" s="48">
        <f t="shared" si="1"/>
        <v>0</v>
      </c>
    </row>
    <row r="21" spans="1:8" ht="33" x14ac:dyDescent="0.3">
      <c r="A21" s="42" t="s">
        <v>9</v>
      </c>
      <c r="B21" s="49" t="s">
        <v>162</v>
      </c>
      <c r="C21" s="44">
        <v>540</v>
      </c>
      <c r="D21" s="45">
        <v>2435</v>
      </c>
      <c r="E21" s="46" t="s">
        <v>245</v>
      </c>
      <c r="F21" s="47" t="s">
        <v>265</v>
      </c>
      <c r="G21" s="48">
        <f t="shared" si="2"/>
        <v>2873.3</v>
      </c>
      <c r="H21" s="48">
        <f t="shared" si="1"/>
        <v>1551582</v>
      </c>
    </row>
    <row r="22" spans="1:8" ht="33" x14ac:dyDescent="0.3">
      <c r="A22" s="42" t="s">
        <v>10</v>
      </c>
      <c r="B22" s="49" t="s">
        <v>163</v>
      </c>
      <c r="C22" s="44">
        <v>21</v>
      </c>
      <c r="D22" s="45">
        <v>2435</v>
      </c>
      <c r="E22" s="46" t="s">
        <v>245</v>
      </c>
      <c r="F22" s="47" t="s">
        <v>266</v>
      </c>
      <c r="G22" s="48">
        <f t="shared" si="2"/>
        <v>2873.3</v>
      </c>
      <c r="H22" s="48">
        <f t="shared" si="1"/>
        <v>60339.3</v>
      </c>
    </row>
    <row r="23" spans="1:8" ht="18.75" x14ac:dyDescent="0.3">
      <c r="A23" s="42" t="s">
        <v>11</v>
      </c>
      <c r="B23" s="49" t="s">
        <v>267</v>
      </c>
      <c r="C23" s="44">
        <v>10</v>
      </c>
      <c r="D23" s="45">
        <v>0</v>
      </c>
      <c r="E23" s="46" t="s">
        <v>245</v>
      </c>
      <c r="F23" s="47" t="s">
        <v>246</v>
      </c>
      <c r="G23" s="48">
        <f t="shared" si="2"/>
        <v>0</v>
      </c>
      <c r="H23" s="48">
        <f t="shared" si="1"/>
        <v>0</v>
      </c>
    </row>
    <row r="24" spans="1:8" ht="18.75" x14ac:dyDescent="0.3">
      <c r="A24" s="42" t="s">
        <v>12</v>
      </c>
      <c r="B24" s="49" t="s">
        <v>268</v>
      </c>
      <c r="C24" s="44">
        <v>50</v>
      </c>
      <c r="D24" s="45">
        <v>3900</v>
      </c>
      <c r="E24" s="46" t="s">
        <v>245</v>
      </c>
      <c r="F24" s="57" t="s">
        <v>269</v>
      </c>
      <c r="G24" s="48">
        <f t="shared" si="2"/>
        <v>4602</v>
      </c>
      <c r="H24" s="48">
        <f t="shared" si="1"/>
        <v>230100</v>
      </c>
    </row>
    <row r="25" spans="1:8" ht="18.75" x14ac:dyDescent="0.3">
      <c r="A25" s="42" t="s">
        <v>13</v>
      </c>
      <c r="B25" s="49" t="s">
        <v>270</v>
      </c>
      <c r="C25" s="44">
        <v>489</v>
      </c>
      <c r="D25" s="45">
        <v>5085</v>
      </c>
      <c r="E25" s="46" t="s">
        <v>245</v>
      </c>
      <c r="F25" s="57" t="s">
        <v>271</v>
      </c>
      <c r="G25" s="48">
        <f t="shared" si="2"/>
        <v>6000.3</v>
      </c>
      <c r="H25" s="48">
        <f t="shared" si="1"/>
        <v>2934146.7</v>
      </c>
    </row>
    <row r="26" spans="1:8" ht="49.5" x14ac:dyDescent="0.3">
      <c r="A26" s="42" t="s">
        <v>14</v>
      </c>
      <c r="B26" s="58" t="s">
        <v>272</v>
      </c>
      <c r="C26" s="51">
        <v>83</v>
      </c>
      <c r="D26" s="45">
        <v>0</v>
      </c>
      <c r="E26" s="46" t="s">
        <v>245</v>
      </c>
      <c r="F26" s="47" t="s">
        <v>273</v>
      </c>
      <c r="G26" s="48">
        <f t="shared" si="2"/>
        <v>0</v>
      </c>
      <c r="H26" s="48">
        <f t="shared" si="1"/>
        <v>0</v>
      </c>
    </row>
    <row r="27" spans="1:8" ht="49.5" x14ac:dyDescent="0.3">
      <c r="A27" s="42" t="s">
        <v>15</v>
      </c>
      <c r="B27" s="58" t="s">
        <v>172</v>
      </c>
      <c r="C27" s="51">
        <v>1</v>
      </c>
      <c r="D27" s="45">
        <v>41370</v>
      </c>
      <c r="E27" s="46" t="s">
        <v>245</v>
      </c>
      <c r="F27" s="47" t="s">
        <v>274</v>
      </c>
      <c r="G27" s="48">
        <f t="shared" si="2"/>
        <v>48816.6</v>
      </c>
      <c r="H27" s="48">
        <f t="shared" si="1"/>
        <v>48816.6</v>
      </c>
    </row>
    <row r="28" spans="1:8" ht="49.5" x14ac:dyDescent="0.3">
      <c r="A28" s="42" t="s">
        <v>16</v>
      </c>
      <c r="B28" s="58" t="s">
        <v>179</v>
      </c>
      <c r="C28" s="51">
        <v>190</v>
      </c>
      <c r="D28" s="45">
        <v>1615</v>
      </c>
      <c r="E28" s="46" t="s">
        <v>245</v>
      </c>
      <c r="F28" s="47" t="s">
        <v>273</v>
      </c>
      <c r="G28" s="48">
        <f t="shared" si="2"/>
        <v>1905.7</v>
      </c>
      <c r="H28" s="48">
        <f t="shared" si="1"/>
        <v>362083</v>
      </c>
    </row>
    <row r="29" spans="1:8" ht="49.5" x14ac:dyDescent="0.3">
      <c r="A29" s="42" t="s">
        <v>17</v>
      </c>
      <c r="B29" s="58" t="s">
        <v>275</v>
      </c>
      <c r="C29" s="51">
        <v>3</v>
      </c>
      <c r="D29" s="45">
        <v>1150</v>
      </c>
      <c r="E29" s="46" t="s">
        <v>245</v>
      </c>
      <c r="F29" s="47" t="s">
        <v>273</v>
      </c>
      <c r="G29" s="48">
        <f t="shared" si="2"/>
        <v>1357</v>
      </c>
      <c r="H29" s="48">
        <f t="shared" si="1"/>
        <v>4071</v>
      </c>
    </row>
    <row r="30" spans="1:8" ht="18.75" x14ac:dyDescent="0.3">
      <c r="A30" s="42" t="s">
        <v>19</v>
      </c>
      <c r="B30" s="58" t="s">
        <v>276</v>
      </c>
      <c r="C30" s="51">
        <v>894</v>
      </c>
      <c r="D30" s="59">
        <v>4150</v>
      </c>
      <c r="E30" s="46" t="s">
        <v>245</v>
      </c>
      <c r="F30" s="57" t="s">
        <v>271</v>
      </c>
      <c r="G30" s="48">
        <f t="shared" si="2"/>
        <v>4897</v>
      </c>
      <c r="H30" s="48">
        <f t="shared" si="1"/>
        <v>4377918</v>
      </c>
    </row>
    <row r="31" spans="1:8" ht="33" x14ac:dyDescent="0.3">
      <c r="A31" s="42" t="s">
        <v>20</v>
      </c>
      <c r="B31" s="58" t="s">
        <v>277</v>
      </c>
      <c r="C31" s="51">
        <v>8189</v>
      </c>
      <c r="D31" s="45">
        <v>1867</v>
      </c>
      <c r="E31" s="46" t="s">
        <v>245</v>
      </c>
      <c r="F31" s="47" t="s">
        <v>278</v>
      </c>
      <c r="G31" s="48">
        <f t="shared" si="2"/>
        <v>2203.06</v>
      </c>
      <c r="H31" s="48">
        <f t="shared" si="1"/>
        <v>18040858.34</v>
      </c>
    </row>
    <row r="32" spans="1:8" ht="33" x14ac:dyDescent="0.3">
      <c r="A32" s="42" t="s">
        <v>21</v>
      </c>
      <c r="B32" s="58" t="s">
        <v>279</v>
      </c>
      <c r="C32" s="51">
        <v>3</v>
      </c>
      <c r="D32" s="45">
        <v>943.6</v>
      </c>
      <c r="E32" s="46" t="s">
        <v>245</v>
      </c>
      <c r="F32" s="47" t="s">
        <v>278</v>
      </c>
      <c r="G32" s="48">
        <f t="shared" si="2"/>
        <v>1113.4480000000001</v>
      </c>
      <c r="H32" s="48">
        <f t="shared" si="1"/>
        <v>3340.3440000000001</v>
      </c>
    </row>
    <row r="33" spans="1:8" ht="33" x14ac:dyDescent="0.3">
      <c r="A33" s="42" t="s">
        <v>22</v>
      </c>
      <c r="B33" s="58" t="s">
        <v>280</v>
      </c>
      <c r="C33" s="51">
        <v>16</v>
      </c>
      <c r="D33" s="45">
        <v>942.48</v>
      </c>
      <c r="E33" s="46" t="s">
        <v>245</v>
      </c>
      <c r="F33" s="47" t="s">
        <v>278</v>
      </c>
      <c r="G33" s="48">
        <f t="shared" si="2"/>
        <v>1112.1264000000001</v>
      </c>
      <c r="H33" s="48">
        <f t="shared" si="1"/>
        <v>17794.022400000002</v>
      </c>
    </row>
    <row r="34" spans="1:8" ht="30.75" x14ac:dyDescent="0.3">
      <c r="A34" s="42" t="s">
        <v>23</v>
      </c>
      <c r="B34" s="56" t="s">
        <v>281</v>
      </c>
      <c r="C34" s="53">
        <v>260</v>
      </c>
      <c r="D34" s="54">
        <v>4602.33</v>
      </c>
      <c r="E34" s="46" t="s">
        <v>245</v>
      </c>
      <c r="F34" s="60" t="s">
        <v>278</v>
      </c>
      <c r="G34" s="48">
        <f t="shared" si="2"/>
        <v>5430.7493999999997</v>
      </c>
      <c r="H34" s="48">
        <f t="shared" si="1"/>
        <v>1411994.8439999998</v>
      </c>
    </row>
    <row r="35" spans="1:8" ht="18.75" x14ac:dyDescent="0.3">
      <c r="A35" s="42" t="s">
        <v>24</v>
      </c>
      <c r="B35" s="58" t="s">
        <v>282</v>
      </c>
      <c r="C35" s="51">
        <v>341</v>
      </c>
      <c r="D35" s="59">
        <v>3780</v>
      </c>
      <c r="E35" s="46" t="s">
        <v>245</v>
      </c>
      <c r="F35" s="57" t="s">
        <v>271</v>
      </c>
      <c r="G35" s="48">
        <f t="shared" si="2"/>
        <v>4460.3999999999996</v>
      </c>
      <c r="H35" s="48">
        <f t="shared" si="1"/>
        <v>1520996.4</v>
      </c>
    </row>
    <row r="36" spans="1:8" ht="18.75" x14ac:dyDescent="0.3">
      <c r="A36" s="42" t="s">
        <v>50</v>
      </c>
      <c r="B36" s="58" t="s">
        <v>283</v>
      </c>
      <c r="C36" s="51">
        <v>100</v>
      </c>
      <c r="D36" s="59">
        <v>3895</v>
      </c>
      <c r="E36" s="46" t="s">
        <v>245</v>
      </c>
      <c r="F36" s="57" t="s">
        <v>271</v>
      </c>
      <c r="G36" s="48">
        <f t="shared" si="2"/>
        <v>4596.1000000000004</v>
      </c>
      <c r="H36" s="48">
        <f t="shared" si="1"/>
        <v>459610.00000000006</v>
      </c>
    </row>
    <row r="37" spans="1:8" ht="33" x14ac:dyDescent="0.3">
      <c r="A37" s="42" t="s">
        <v>25</v>
      </c>
      <c r="B37" s="58" t="s">
        <v>284</v>
      </c>
      <c r="C37" s="44">
        <v>578</v>
      </c>
      <c r="D37" s="45">
        <v>19999</v>
      </c>
      <c r="E37" s="46" t="s">
        <v>245</v>
      </c>
      <c r="F37" s="47" t="s">
        <v>285</v>
      </c>
      <c r="G37" s="48">
        <f t="shared" si="2"/>
        <v>23598.82</v>
      </c>
      <c r="H37" s="48">
        <f t="shared" si="1"/>
        <v>13640117.959999999</v>
      </c>
    </row>
    <row r="38" spans="1:8" ht="33" x14ac:dyDescent="0.3">
      <c r="A38" s="42" t="s">
        <v>26</v>
      </c>
      <c r="B38" s="52" t="s">
        <v>286</v>
      </c>
      <c r="C38" s="53">
        <v>766</v>
      </c>
      <c r="D38" s="54">
        <v>1379</v>
      </c>
      <c r="E38" s="46" t="s">
        <v>245</v>
      </c>
      <c r="F38" s="55" t="s">
        <v>287</v>
      </c>
      <c r="G38" s="48">
        <f t="shared" si="2"/>
        <v>1627.22</v>
      </c>
      <c r="H38" s="48">
        <f t="shared" si="1"/>
        <v>1246450.52</v>
      </c>
    </row>
    <row r="39" spans="1:8" ht="33" x14ac:dyDescent="0.3">
      <c r="A39" s="42" t="s">
        <v>27</v>
      </c>
      <c r="B39" s="52" t="s">
        <v>288</v>
      </c>
      <c r="C39" s="53">
        <v>1323</v>
      </c>
      <c r="D39" s="54">
        <v>1379</v>
      </c>
      <c r="E39" s="46" t="s">
        <v>245</v>
      </c>
      <c r="F39" s="55" t="s">
        <v>287</v>
      </c>
      <c r="G39" s="48">
        <f t="shared" si="2"/>
        <v>1627.22</v>
      </c>
      <c r="H39" s="48">
        <f t="shared" si="1"/>
        <v>2152812.06</v>
      </c>
    </row>
    <row r="40" spans="1:8" ht="33" x14ac:dyDescent="0.3">
      <c r="A40" s="42" t="s">
        <v>28</v>
      </c>
      <c r="B40" s="49" t="s">
        <v>289</v>
      </c>
      <c r="C40" s="44">
        <v>193</v>
      </c>
      <c r="D40" s="45">
        <v>6050</v>
      </c>
      <c r="E40" s="46" t="s">
        <v>245</v>
      </c>
      <c r="F40" s="47" t="s">
        <v>290</v>
      </c>
      <c r="G40" s="48">
        <f t="shared" si="2"/>
        <v>7139</v>
      </c>
      <c r="H40" s="48">
        <f t="shared" si="1"/>
        <v>1377827</v>
      </c>
    </row>
    <row r="41" spans="1:8" ht="33" x14ac:dyDescent="0.3">
      <c r="A41" s="42" t="s">
        <v>29</v>
      </c>
      <c r="B41" s="49" t="s">
        <v>291</v>
      </c>
      <c r="C41" s="44">
        <v>1</v>
      </c>
      <c r="D41" s="45">
        <v>6360</v>
      </c>
      <c r="E41" s="46" t="s">
        <v>245</v>
      </c>
      <c r="F41" s="47" t="s">
        <v>292</v>
      </c>
      <c r="G41" s="48">
        <f t="shared" si="2"/>
        <v>7504.8</v>
      </c>
      <c r="H41" s="48">
        <f t="shared" si="1"/>
        <v>7504.8</v>
      </c>
    </row>
    <row r="42" spans="1:8" ht="18.75" x14ac:dyDescent="0.3">
      <c r="A42" s="42" t="s">
        <v>30</v>
      </c>
      <c r="B42" s="49" t="s">
        <v>293</v>
      </c>
      <c r="C42" s="44">
        <v>3</v>
      </c>
      <c r="D42" s="45">
        <v>1607.11</v>
      </c>
      <c r="E42" s="46" t="s">
        <v>245</v>
      </c>
      <c r="F42" s="57"/>
      <c r="G42" s="48">
        <f t="shared" si="2"/>
        <v>1896.3897999999999</v>
      </c>
      <c r="H42" s="48">
        <f t="shared" si="1"/>
        <v>5689.1693999999998</v>
      </c>
    </row>
    <row r="43" spans="1:8" ht="18.75" x14ac:dyDescent="0.3">
      <c r="A43" s="42" t="s">
        <v>31</v>
      </c>
      <c r="B43" s="49" t="s">
        <v>294</v>
      </c>
      <c r="C43" s="44">
        <v>120</v>
      </c>
      <c r="D43" s="45">
        <v>0</v>
      </c>
      <c r="E43" s="46" t="s">
        <v>245</v>
      </c>
      <c r="F43" s="57" t="s">
        <v>295</v>
      </c>
      <c r="G43" s="48">
        <f t="shared" si="2"/>
        <v>0</v>
      </c>
      <c r="H43" s="48">
        <f t="shared" si="1"/>
        <v>0</v>
      </c>
    </row>
    <row r="44" spans="1:8" ht="33" x14ac:dyDescent="0.3">
      <c r="A44" s="42" t="s">
        <v>44</v>
      </c>
      <c r="B44" s="49" t="s">
        <v>195</v>
      </c>
      <c r="C44" s="44">
        <v>1204</v>
      </c>
      <c r="D44" s="45">
        <v>1999</v>
      </c>
      <c r="E44" s="46" t="s">
        <v>245</v>
      </c>
      <c r="F44" s="47" t="s">
        <v>296</v>
      </c>
      <c r="G44" s="48">
        <f t="shared" si="2"/>
        <v>2358.8200000000002</v>
      </c>
      <c r="H44" s="48">
        <f t="shared" si="1"/>
        <v>2840019.2800000003</v>
      </c>
    </row>
    <row r="45" spans="1:8" ht="18.75" x14ac:dyDescent="0.3">
      <c r="A45" s="42" t="s">
        <v>51</v>
      </c>
      <c r="B45" s="49" t="s">
        <v>201</v>
      </c>
      <c r="C45" s="44">
        <v>5</v>
      </c>
      <c r="D45" s="45">
        <v>0</v>
      </c>
      <c r="E45" s="46" t="s">
        <v>245</v>
      </c>
      <c r="F45" s="57" t="s">
        <v>297</v>
      </c>
      <c r="G45" s="48">
        <f t="shared" si="2"/>
        <v>0</v>
      </c>
      <c r="H45" s="48">
        <f t="shared" si="1"/>
        <v>0</v>
      </c>
    </row>
    <row r="46" spans="1:8" ht="49.5" x14ac:dyDescent="0.3">
      <c r="A46" s="42" t="s">
        <v>52</v>
      </c>
      <c r="B46" s="58" t="s">
        <v>205</v>
      </c>
      <c r="C46" s="44">
        <v>6513</v>
      </c>
      <c r="D46" s="45">
        <v>1008</v>
      </c>
      <c r="E46" s="46" t="s">
        <v>245</v>
      </c>
      <c r="F46" s="47" t="s">
        <v>298</v>
      </c>
      <c r="G46" s="48">
        <f t="shared" si="2"/>
        <v>1189.44</v>
      </c>
      <c r="H46" s="48">
        <f t="shared" si="1"/>
        <v>7746822.7200000007</v>
      </c>
    </row>
    <row r="47" spans="1:8" ht="49.5" x14ac:dyDescent="0.3">
      <c r="A47" s="42" t="s">
        <v>53</v>
      </c>
      <c r="B47" s="50" t="s">
        <v>299</v>
      </c>
      <c r="C47" s="51">
        <v>331</v>
      </c>
      <c r="D47" s="45">
        <v>775</v>
      </c>
      <c r="E47" s="46" t="s">
        <v>245</v>
      </c>
      <c r="F47" s="47" t="s">
        <v>298</v>
      </c>
      <c r="G47" s="48">
        <f t="shared" si="2"/>
        <v>914.5</v>
      </c>
      <c r="H47" s="48">
        <f t="shared" si="1"/>
        <v>302699.5</v>
      </c>
    </row>
    <row r="48" spans="1:8" ht="49.5" x14ac:dyDescent="0.3">
      <c r="A48" s="42" t="s">
        <v>54</v>
      </c>
      <c r="B48" s="50" t="s">
        <v>300</v>
      </c>
      <c r="C48" s="51">
        <v>425</v>
      </c>
      <c r="D48" s="45">
        <v>605</v>
      </c>
      <c r="E48" s="46" t="s">
        <v>245</v>
      </c>
      <c r="F48" s="47" t="s">
        <v>298</v>
      </c>
      <c r="G48" s="48">
        <f t="shared" si="2"/>
        <v>713.9</v>
      </c>
      <c r="H48" s="48">
        <f t="shared" si="1"/>
        <v>303407.5</v>
      </c>
    </row>
    <row r="49" spans="1:8" ht="49.5" x14ac:dyDescent="0.3">
      <c r="A49" s="42" t="s">
        <v>55</v>
      </c>
      <c r="B49" s="58" t="s">
        <v>301</v>
      </c>
      <c r="C49" s="44">
        <v>10</v>
      </c>
      <c r="D49" s="45">
        <v>575</v>
      </c>
      <c r="E49" s="46" t="s">
        <v>245</v>
      </c>
      <c r="F49" s="47" t="s">
        <v>298</v>
      </c>
      <c r="G49" s="48">
        <f t="shared" si="2"/>
        <v>678.5</v>
      </c>
      <c r="H49" s="48">
        <f t="shared" si="1"/>
        <v>6785</v>
      </c>
    </row>
    <row r="50" spans="1:8" ht="49.5" x14ac:dyDescent="0.3">
      <c r="A50" s="42" t="s">
        <v>56</v>
      </c>
      <c r="B50" s="58" t="s">
        <v>302</v>
      </c>
      <c r="C50" s="44">
        <v>22</v>
      </c>
      <c r="D50" s="45">
        <v>1076.25</v>
      </c>
      <c r="E50" s="46" t="s">
        <v>245</v>
      </c>
      <c r="F50" s="47" t="s">
        <v>303</v>
      </c>
      <c r="G50" s="48">
        <f t="shared" si="2"/>
        <v>1269.9749999999999</v>
      </c>
      <c r="H50" s="48">
        <f t="shared" si="1"/>
        <v>27939.449999999997</v>
      </c>
    </row>
    <row r="51" spans="1:8" ht="49.5" x14ac:dyDescent="0.3">
      <c r="A51" s="42" t="s">
        <v>57</v>
      </c>
      <c r="B51" s="58" t="s">
        <v>304</v>
      </c>
      <c r="C51" s="44">
        <v>1154</v>
      </c>
      <c r="D51" s="45">
        <v>683</v>
      </c>
      <c r="E51" s="46" t="s">
        <v>245</v>
      </c>
      <c r="F51" s="47" t="s">
        <v>298</v>
      </c>
      <c r="G51" s="48">
        <f t="shared" si="2"/>
        <v>805.94</v>
      </c>
      <c r="H51" s="48">
        <f t="shared" si="1"/>
        <v>930054.76</v>
      </c>
    </row>
    <row r="52" spans="1:8" ht="33" x14ac:dyDescent="0.3">
      <c r="A52" s="42" t="s">
        <v>58</v>
      </c>
      <c r="B52" s="50" t="s">
        <v>305</v>
      </c>
      <c r="C52" s="51">
        <v>49</v>
      </c>
      <c r="D52" s="45">
        <v>45000</v>
      </c>
      <c r="E52" s="46" t="s">
        <v>245</v>
      </c>
      <c r="F52" s="47" t="s">
        <v>306</v>
      </c>
      <c r="G52" s="48">
        <f t="shared" si="2"/>
        <v>53100</v>
      </c>
      <c r="H52" s="48">
        <f t="shared" si="1"/>
        <v>2601900</v>
      </c>
    </row>
    <row r="53" spans="1:8" ht="49.5" x14ac:dyDescent="0.3">
      <c r="A53" s="42" t="s">
        <v>59</v>
      </c>
      <c r="B53" s="61" t="s">
        <v>307</v>
      </c>
      <c r="C53" s="51">
        <v>4</v>
      </c>
      <c r="D53" s="45">
        <v>635</v>
      </c>
      <c r="E53" s="46" t="s">
        <v>245</v>
      </c>
      <c r="F53" s="47" t="s">
        <v>298</v>
      </c>
      <c r="G53" s="48">
        <f t="shared" si="2"/>
        <v>749.3</v>
      </c>
      <c r="H53" s="48">
        <f t="shared" si="1"/>
        <v>2997.2</v>
      </c>
    </row>
    <row r="54" spans="1:8" ht="33" x14ac:dyDescent="0.3">
      <c r="A54" s="42" t="s">
        <v>60</v>
      </c>
      <c r="B54" s="50" t="s">
        <v>308</v>
      </c>
      <c r="C54" s="51">
        <v>3</v>
      </c>
      <c r="D54" s="45">
        <v>11865</v>
      </c>
      <c r="E54" s="46" t="s">
        <v>245</v>
      </c>
      <c r="F54" s="47" t="s">
        <v>309</v>
      </c>
      <c r="G54" s="48">
        <f t="shared" si="2"/>
        <v>14000.7</v>
      </c>
      <c r="H54" s="48">
        <f t="shared" si="1"/>
        <v>42002.100000000006</v>
      </c>
    </row>
    <row r="55" spans="1:8" ht="66" x14ac:dyDescent="0.3">
      <c r="A55" s="42" t="s">
        <v>61</v>
      </c>
      <c r="B55" s="50" t="s">
        <v>209</v>
      </c>
      <c r="C55" s="51">
        <v>1</v>
      </c>
      <c r="D55" s="45">
        <v>1462</v>
      </c>
      <c r="E55" s="46" t="s">
        <v>245</v>
      </c>
      <c r="F55" s="47" t="s">
        <v>310</v>
      </c>
      <c r="G55" s="48">
        <f t="shared" si="2"/>
        <v>1725.1599999999999</v>
      </c>
      <c r="H55" s="48">
        <f t="shared" si="1"/>
        <v>1725.1599999999999</v>
      </c>
    </row>
    <row r="56" spans="1:8" ht="49.5" x14ac:dyDescent="0.3">
      <c r="A56" s="42" t="s">
        <v>62</v>
      </c>
      <c r="B56" s="58" t="s">
        <v>311</v>
      </c>
      <c r="C56" s="44">
        <v>61535</v>
      </c>
      <c r="D56" s="45">
        <v>700</v>
      </c>
      <c r="E56" s="46" t="s">
        <v>245</v>
      </c>
      <c r="F56" s="47" t="s">
        <v>312</v>
      </c>
      <c r="G56" s="48">
        <f t="shared" si="2"/>
        <v>826</v>
      </c>
      <c r="H56" s="48">
        <f t="shared" si="1"/>
        <v>50827910</v>
      </c>
    </row>
    <row r="57" spans="1:8" ht="33" x14ac:dyDescent="0.3">
      <c r="A57" s="42" t="s">
        <v>63</v>
      </c>
      <c r="B57" s="50" t="s">
        <v>313</v>
      </c>
      <c r="C57" s="51">
        <v>168</v>
      </c>
      <c r="D57" s="45">
        <v>495</v>
      </c>
      <c r="E57" s="46" t="s">
        <v>245</v>
      </c>
      <c r="F57" s="47" t="s">
        <v>314</v>
      </c>
      <c r="G57" s="48">
        <f t="shared" si="2"/>
        <v>584.1</v>
      </c>
      <c r="H57" s="48">
        <f t="shared" si="1"/>
        <v>98128.8</v>
      </c>
    </row>
    <row r="58" spans="1:8" ht="49.5" x14ac:dyDescent="0.3">
      <c r="A58" s="42" t="s">
        <v>64</v>
      </c>
      <c r="B58" s="49" t="s">
        <v>216</v>
      </c>
      <c r="C58" s="44">
        <v>1580</v>
      </c>
      <c r="D58" s="57" t="s">
        <v>315</v>
      </c>
      <c r="E58" s="46" t="s">
        <v>245</v>
      </c>
      <c r="F58" s="47" t="s">
        <v>316</v>
      </c>
      <c r="G58" s="48">
        <f t="shared" si="2"/>
        <v>1524.56</v>
      </c>
      <c r="H58" s="48">
        <f t="shared" si="1"/>
        <v>2408804.7999999998</v>
      </c>
    </row>
    <row r="59" spans="1:8" ht="82.5" x14ac:dyDescent="0.3">
      <c r="A59" s="42" t="s">
        <v>65</v>
      </c>
      <c r="B59" s="49" t="s">
        <v>223</v>
      </c>
      <c r="C59" s="44">
        <v>440</v>
      </c>
      <c r="D59" s="57" t="s">
        <v>317</v>
      </c>
      <c r="E59" s="46" t="s">
        <v>245</v>
      </c>
      <c r="F59" s="47" t="s">
        <v>318</v>
      </c>
      <c r="G59" s="48">
        <f t="shared" si="2"/>
        <v>1647.28</v>
      </c>
      <c r="H59" s="48">
        <f t="shared" si="1"/>
        <v>724803.2</v>
      </c>
    </row>
    <row r="60" spans="1:8" ht="66" x14ac:dyDescent="0.3">
      <c r="A60" s="42" t="s">
        <v>66</v>
      </c>
      <c r="B60" s="49" t="s">
        <v>319</v>
      </c>
      <c r="C60" s="44">
        <v>95</v>
      </c>
      <c r="D60" s="57" t="s">
        <v>320</v>
      </c>
      <c r="E60" s="46" t="s">
        <v>245</v>
      </c>
      <c r="F60" s="47" t="s">
        <v>321</v>
      </c>
      <c r="G60" s="48">
        <f t="shared" si="2"/>
        <v>2479.1799999999998</v>
      </c>
      <c r="H60" s="48">
        <f t="shared" si="1"/>
        <v>235522.09999999998</v>
      </c>
    </row>
    <row r="61" spans="1:8" ht="66" x14ac:dyDescent="0.3">
      <c r="A61" s="42" t="s">
        <v>67</v>
      </c>
      <c r="B61" s="49" t="s">
        <v>225</v>
      </c>
      <c r="C61" s="62">
        <v>175</v>
      </c>
      <c r="D61" s="57" t="s">
        <v>322</v>
      </c>
      <c r="E61" s="46" t="s">
        <v>245</v>
      </c>
      <c r="F61" s="47" t="s">
        <v>323</v>
      </c>
      <c r="G61" s="48">
        <f t="shared" si="2"/>
        <v>3469.2</v>
      </c>
      <c r="H61" s="48">
        <f t="shared" si="1"/>
        <v>607110</v>
      </c>
    </row>
    <row r="62" spans="1:8" ht="49.5" x14ac:dyDescent="0.3">
      <c r="A62" s="42" t="s">
        <v>68</v>
      </c>
      <c r="B62" s="43" t="s">
        <v>324</v>
      </c>
      <c r="C62" s="44">
        <v>56</v>
      </c>
      <c r="D62" s="45">
        <v>5200</v>
      </c>
      <c r="E62" s="46" t="s">
        <v>245</v>
      </c>
      <c r="F62" s="47" t="s">
        <v>325</v>
      </c>
      <c r="G62" s="48">
        <f t="shared" si="2"/>
        <v>6136</v>
      </c>
      <c r="H62" s="48">
        <f t="shared" si="1"/>
        <v>343616</v>
      </c>
    </row>
    <row r="63" spans="1:8" ht="82.5" x14ac:dyDescent="0.3">
      <c r="A63" s="42" t="s">
        <v>69</v>
      </c>
      <c r="B63" s="50" t="s">
        <v>326</v>
      </c>
      <c r="C63" s="51">
        <v>14</v>
      </c>
      <c r="D63" s="45">
        <v>14355</v>
      </c>
      <c r="E63" s="46" t="s">
        <v>245</v>
      </c>
      <c r="F63" s="47" t="s">
        <v>327</v>
      </c>
      <c r="G63" s="48">
        <f t="shared" si="2"/>
        <v>16938.900000000001</v>
      </c>
      <c r="H63" s="48">
        <f t="shared" si="1"/>
        <v>237144.60000000003</v>
      </c>
    </row>
    <row r="64" spans="1:8" ht="49.5" customHeight="1" x14ac:dyDescent="0.3">
      <c r="A64" s="42" t="s">
        <v>70</v>
      </c>
      <c r="B64" s="43" t="s">
        <v>328</v>
      </c>
      <c r="C64" s="44">
        <v>2249</v>
      </c>
      <c r="D64" s="45">
        <v>2651</v>
      </c>
      <c r="E64" s="46" t="s">
        <v>245</v>
      </c>
      <c r="F64" s="47" t="s">
        <v>329</v>
      </c>
      <c r="G64" s="48">
        <f t="shared" si="2"/>
        <v>3128.18</v>
      </c>
      <c r="H64" s="48">
        <f t="shared" si="1"/>
        <v>7035276.8199999994</v>
      </c>
    </row>
    <row r="65" spans="1:8" ht="18.75" x14ac:dyDescent="0.3">
      <c r="A65" s="42" t="s">
        <v>71</v>
      </c>
      <c r="B65" s="49" t="s">
        <v>330</v>
      </c>
      <c r="C65" s="44">
        <v>153</v>
      </c>
      <c r="D65" s="45">
        <v>14900</v>
      </c>
      <c r="E65" s="46" t="s">
        <v>245</v>
      </c>
      <c r="F65" s="57" t="s">
        <v>331</v>
      </c>
      <c r="G65" s="48">
        <f t="shared" si="2"/>
        <v>17582</v>
      </c>
      <c r="H65" s="48">
        <f t="shared" si="1"/>
        <v>2690046</v>
      </c>
    </row>
    <row r="66" spans="1:8" ht="49.5" x14ac:dyDescent="0.3">
      <c r="A66" s="42" t="s">
        <v>72</v>
      </c>
      <c r="B66" s="49" t="s">
        <v>332</v>
      </c>
      <c r="C66" s="44">
        <v>4043</v>
      </c>
      <c r="D66" s="45">
        <v>792.72</v>
      </c>
      <c r="E66" s="46" t="s">
        <v>245</v>
      </c>
      <c r="F66" s="47" t="s">
        <v>298</v>
      </c>
      <c r="G66" s="48">
        <f t="shared" si="2"/>
        <v>935.40960000000007</v>
      </c>
      <c r="H66" s="48">
        <f t="shared" si="1"/>
        <v>3781861.0128000001</v>
      </c>
    </row>
    <row r="67" spans="1:8" ht="18.75" x14ac:dyDescent="0.3">
      <c r="A67" s="42" t="s">
        <v>73</v>
      </c>
      <c r="B67" s="63" t="s">
        <v>230</v>
      </c>
      <c r="C67" s="64">
        <v>2079</v>
      </c>
      <c r="D67" s="65">
        <v>2746.68</v>
      </c>
      <c r="E67" s="46" t="s">
        <v>245</v>
      </c>
      <c r="F67" s="66" t="s">
        <v>271</v>
      </c>
      <c r="G67" s="48">
        <f t="shared" si="2"/>
        <v>3241.0823999999998</v>
      </c>
      <c r="H67" s="67">
        <f t="shared" si="1"/>
        <v>6738210.3095999993</v>
      </c>
    </row>
    <row r="68" spans="1:8" ht="18.75" x14ac:dyDescent="0.3">
      <c r="A68" s="42"/>
      <c r="B68" s="68" t="s">
        <v>333</v>
      </c>
      <c r="C68" s="69"/>
      <c r="D68" s="70"/>
      <c r="E68" s="71"/>
      <c r="F68" s="72"/>
      <c r="G68" s="73"/>
      <c r="H68" s="74">
        <f>SUM(H7:H67)</f>
        <v>173682541.01219997</v>
      </c>
    </row>
    <row r="69" spans="1:8" ht="45" x14ac:dyDescent="0.3">
      <c r="A69" s="38" t="s">
        <v>241</v>
      </c>
      <c r="B69" s="39" t="s">
        <v>48</v>
      </c>
      <c r="C69" s="39" t="s">
        <v>1</v>
      </c>
      <c r="D69" s="38" t="s">
        <v>242</v>
      </c>
      <c r="E69" s="40" t="s">
        <v>243</v>
      </c>
      <c r="F69" s="38" t="s">
        <v>47</v>
      </c>
      <c r="G69" s="38" t="s">
        <v>244</v>
      </c>
      <c r="H69" s="41" t="s">
        <v>3</v>
      </c>
    </row>
    <row r="70" spans="1:8" ht="18.75" x14ac:dyDescent="0.3">
      <c r="A70" s="42"/>
      <c r="B70" s="75" t="s">
        <v>334</v>
      </c>
      <c r="C70" s="44"/>
      <c r="D70" s="45"/>
      <c r="E70" s="46"/>
      <c r="F70" s="57"/>
      <c r="G70" s="48"/>
      <c r="H70" s="76"/>
    </row>
    <row r="71" spans="1:8" ht="18.75" x14ac:dyDescent="0.3">
      <c r="A71" s="42" t="s">
        <v>35</v>
      </c>
      <c r="B71" s="49" t="s">
        <v>335</v>
      </c>
      <c r="C71" s="44" t="s">
        <v>336</v>
      </c>
      <c r="D71" s="45"/>
      <c r="E71" s="46" t="s">
        <v>245</v>
      </c>
      <c r="F71" s="57" t="s">
        <v>337</v>
      </c>
      <c r="G71" s="48"/>
      <c r="H71" s="76"/>
    </row>
    <row r="72" spans="1:8" ht="18.75" x14ac:dyDescent="0.3">
      <c r="A72" s="42" t="s">
        <v>37</v>
      </c>
      <c r="B72" s="49" t="s">
        <v>141</v>
      </c>
      <c r="C72" s="44">
        <v>10</v>
      </c>
      <c r="D72" s="45">
        <v>8168.64</v>
      </c>
      <c r="E72" s="46" t="s">
        <v>245</v>
      </c>
      <c r="F72" s="57" t="s">
        <v>246</v>
      </c>
      <c r="G72" s="48">
        <f t="shared" ref="G72:G76" si="3">D72*0.18+D72</f>
        <v>9638.9952000000012</v>
      </c>
      <c r="H72" s="67">
        <f>C72*G72</f>
        <v>96389.952000000019</v>
      </c>
    </row>
    <row r="73" spans="1:8" ht="18.75" x14ac:dyDescent="0.3">
      <c r="A73" s="42" t="s">
        <v>38</v>
      </c>
      <c r="B73" s="49" t="s">
        <v>140</v>
      </c>
      <c r="C73" s="44">
        <v>6</v>
      </c>
      <c r="D73" s="45">
        <v>6035</v>
      </c>
      <c r="E73" s="46" t="s">
        <v>245</v>
      </c>
      <c r="F73" s="57" t="s">
        <v>246</v>
      </c>
      <c r="G73" s="48">
        <f t="shared" si="3"/>
        <v>7121.3</v>
      </c>
      <c r="H73" s="67">
        <f>C73*G73</f>
        <v>42727.8</v>
      </c>
    </row>
    <row r="74" spans="1:8" ht="49.5" x14ac:dyDescent="0.3">
      <c r="A74" s="42" t="s">
        <v>39</v>
      </c>
      <c r="B74" s="49" t="s">
        <v>204</v>
      </c>
      <c r="C74" s="44">
        <v>12</v>
      </c>
      <c r="D74" s="45"/>
      <c r="E74" s="46" t="s">
        <v>245</v>
      </c>
      <c r="F74" s="47" t="s">
        <v>338</v>
      </c>
      <c r="G74" s="48">
        <f t="shared" si="3"/>
        <v>0</v>
      </c>
      <c r="H74" s="67">
        <f>C74*G74</f>
        <v>0</v>
      </c>
    </row>
    <row r="75" spans="1:8" ht="18.75" x14ac:dyDescent="0.3">
      <c r="A75" s="42" t="s">
        <v>40</v>
      </c>
      <c r="B75" s="49" t="s">
        <v>190</v>
      </c>
      <c r="C75" s="44">
        <v>1</v>
      </c>
      <c r="D75" s="45"/>
      <c r="E75" s="46" t="s">
        <v>245</v>
      </c>
      <c r="F75" s="57" t="s">
        <v>295</v>
      </c>
      <c r="G75" s="48">
        <f t="shared" si="3"/>
        <v>0</v>
      </c>
      <c r="H75" s="67">
        <f>C75*G75</f>
        <v>0</v>
      </c>
    </row>
    <row r="76" spans="1:8" ht="18.75" x14ac:dyDescent="0.3">
      <c r="A76" s="42" t="s">
        <v>36</v>
      </c>
      <c r="B76" s="49" t="s">
        <v>194</v>
      </c>
      <c r="C76" s="44">
        <v>1</v>
      </c>
      <c r="D76" s="45">
        <v>805.02</v>
      </c>
      <c r="E76" s="46" t="s">
        <v>245</v>
      </c>
      <c r="F76" s="57" t="s">
        <v>339</v>
      </c>
      <c r="G76" s="48">
        <f t="shared" si="3"/>
        <v>949.92359999999996</v>
      </c>
      <c r="H76" s="67">
        <f>C76*G76</f>
        <v>949.92359999999996</v>
      </c>
    </row>
    <row r="77" spans="1:8" ht="18.75" x14ac:dyDescent="0.3">
      <c r="A77" s="42" t="s">
        <v>41</v>
      </c>
      <c r="B77" s="49" t="s">
        <v>233</v>
      </c>
      <c r="C77" s="44">
        <v>3</v>
      </c>
      <c r="D77" s="45"/>
      <c r="E77" s="46" t="s">
        <v>245</v>
      </c>
      <c r="F77" s="57" t="s">
        <v>271</v>
      </c>
      <c r="G77" s="48"/>
      <c r="H77" s="76"/>
    </row>
    <row r="78" spans="1:8" ht="33" x14ac:dyDescent="0.3">
      <c r="A78" s="42" t="s">
        <v>42</v>
      </c>
      <c r="B78" s="49" t="s">
        <v>340</v>
      </c>
      <c r="C78" s="44">
        <v>1</v>
      </c>
      <c r="D78" s="45">
        <v>2435</v>
      </c>
      <c r="E78" s="46" t="s">
        <v>245</v>
      </c>
      <c r="F78" s="47" t="s">
        <v>266</v>
      </c>
      <c r="G78" s="48"/>
      <c r="H78" s="76"/>
    </row>
    <row r="79" spans="1:8" ht="18.75" x14ac:dyDescent="0.3">
      <c r="A79" s="77"/>
      <c r="B79" s="78"/>
      <c r="C79" s="69"/>
      <c r="D79" s="70"/>
      <c r="E79" s="71"/>
      <c r="F79" s="72"/>
      <c r="G79" s="73"/>
      <c r="H79" s="79"/>
    </row>
    <row r="80" spans="1:8" ht="16.5" x14ac:dyDescent="0.3">
      <c r="A80" s="80"/>
      <c r="B80" s="81"/>
      <c r="C80" s="82" t="s">
        <v>341</v>
      </c>
      <c r="D80" s="83"/>
      <c r="E80" s="84"/>
      <c r="F80" s="81"/>
      <c r="G80" s="83"/>
      <c r="H80" s="85"/>
    </row>
    <row r="81" spans="1:8" ht="22.5" x14ac:dyDescent="0.45">
      <c r="A81" s="86"/>
      <c r="B81" s="87"/>
      <c r="C81" s="88"/>
      <c r="D81" s="89"/>
      <c r="E81" s="90" t="s">
        <v>342</v>
      </c>
      <c r="F81" s="91"/>
      <c r="G81" s="89"/>
      <c r="H81" s="92"/>
    </row>
    <row r="82" spans="1:8" ht="45" x14ac:dyDescent="0.3">
      <c r="A82" s="38" t="s">
        <v>241</v>
      </c>
      <c r="B82" s="39" t="s">
        <v>48</v>
      </c>
      <c r="C82" s="39" t="s">
        <v>1</v>
      </c>
      <c r="D82" s="38" t="s">
        <v>242</v>
      </c>
      <c r="E82" s="40" t="s">
        <v>243</v>
      </c>
      <c r="F82" s="38" t="s">
        <v>47</v>
      </c>
      <c r="G82" s="38" t="s">
        <v>244</v>
      </c>
      <c r="H82" s="41" t="s">
        <v>3</v>
      </c>
    </row>
    <row r="83" spans="1:8" ht="33" x14ac:dyDescent="0.3">
      <c r="A83" s="42"/>
      <c r="B83" s="93" t="s">
        <v>343</v>
      </c>
      <c r="C83" s="94"/>
      <c r="D83" s="95"/>
      <c r="E83" s="96"/>
      <c r="F83" s="97"/>
      <c r="G83" s="98"/>
      <c r="H83" s="99"/>
    </row>
    <row r="84" spans="1:8" ht="33" x14ac:dyDescent="0.3">
      <c r="A84" s="42" t="s">
        <v>35</v>
      </c>
      <c r="B84" s="43" t="s">
        <v>344</v>
      </c>
      <c r="C84" s="44">
        <v>2</v>
      </c>
      <c r="D84" s="45">
        <v>6150</v>
      </c>
      <c r="E84" s="46" t="s">
        <v>245</v>
      </c>
      <c r="F84" s="47" t="s">
        <v>309</v>
      </c>
      <c r="G84" s="48">
        <f t="shared" ref="G84:G91" si="4">D84*0.18+D84</f>
        <v>7257</v>
      </c>
      <c r="H84" s="48">
        <f t="shared" ref="H84:H91" si="5">C84*G84</f>
        <v>14514</v>
      </c>
    </row>
    <row r="85" spans="1:8" ht="33" x14ac:dyDescent="0.3">
      <c r="A85" s="42" t="s">
        <v>37</v>
      </c>
      <c r="B85" s="43" t="s">
        <v>345</v>
      </c>
      <c r="C85" s="44">
        <v>1</v>
      </c>
      <c r="D85" s="45">
        <v>7688</v>
      </c>
      <c r="E85" s="46" t="s">
        <v>245</v>
      </c>
      <c r="F85" s="47" t="s">
        <v>285</v>
      </c>
      <c r="G85" s="48">
        <f t="shared" si="4"/>
        <v>9071.84</v>
      </c>
      <c r="H85" s="48">
        <f t="shared" si="5"/>
        <v>9071.84</v>
      </c>
    </row>
    <row r="86" spans="1:8" ht="33" x14ac:dyDescent="0.3">
      <c r="A86" s="42" t="s">
        <v>38</v>
      </c>
      <c r="B86" s="49" t="s">
        <v>346</v>
      </c>
      <c r="C86" s="44">
        <v>4</v>
      </c>
      <c r="D86" s="45">
        <v>18750</v>
      </c>
      <c r="E86" s="46" t="s">
        <v>245</v>
      </c>
      <c r="F86" s="47" t="s">
        <v>285</v>
      </c>
      <c r="G86" s="48">
        <f t="shared" si="4"/>
        <v>22125</v>
      </c>
      <c r="H86" s="48">
        <f t="shared" si="5"/>
        <v>88500</v>
      </c>
    </row>
    <row r="87" spans="1:8" ht="33" x14ac:dyDescent="0.3">
      <c r="A87" s="42" t="s">
        <v>39</v>
      </c>
      <c r="B87" s="43" t="s">
        <v>188</v>
      </c>
      <c r="C87" s="44">
        <v>17</v>
      </c>
      <c r="D87" s="45">
        <v>3675</v>
      </c>
      <c r="E87" s="46" t="s">
        <v>245</v>
      </c>
      <c r="F87" s="47" t="s">
        <v>285</v>
      </c>
      <c r="G87" s="48">
        <f t="shared" si="4"/>
        <v>4336.5</v>
      </c>
      <c r="H87" s="48">
        <f t="shared" si="5"/>
        <v>73720.5</v>
      </c>
    </row>
    <row r="88" spans="1:8" ht="33" x14ac:dyDescent="0.3">
      <c r="A88" s="42" t="s">
        <v>40</v>
      </c>
      <c r="B88" s="49" t="s">
        <v>347</v>
      </c>
      <c r="C88" s="44">
        <v>12</v>
      </c>
      <c r="D88" s="45">
        <v>4650</v>
      </c>
      <c r="E88" s="46" t="s">
        <v>245</v>
      </c>
      <c r="F88" s="47" t="s">
        <v>285</v>
      </c>
      <c r="G88" s="48">
        <f t="shared" si="4"/>
        <v>5487</v>
      </c>
      <c r="H88" s="48">
        <f t="shared" si="5"/>
        <v>65844</v>
      </c>
    </row>
    <row r="89" spans="1:8" ht="33" x14ac:dyDescent="0.3">
      <c r="A89" s="42" t="s">
        <v>36</v>
      </c>
      <c r="B89" s="49" t="s">
        <v>348</v>
      </c>
      <c r="C89" s="44">
        <v>3</v>
      </c>
      <c r="D89" s="45">
        <v>3920</v>
      </c>
      <c r="E89" s="46" t="s">
        <v>245</v>
      </c>
      <c r="F89" s="47" t="s">
        <v>309</v>
      </c>
      <c r="G89" s="48">
        <f t="shared" si="4"/>
        <v>4625.6000000000004</v>
      </c>
      <c r="H89" s="48">
        <f t="shared" si="5"/>
        <v>13876.800000000001</v>
      </c>
    </row>
    <row r="90" spans="1:8" ht="33" x14ac:dyDescent="0.3">
      <c r="A90" s="42" t="s">
        <v>41</v>
      </c>
      <c r="B90" s="43" t="s">
        <v>349</v>
      </c>
      <c r="C90" s="44">
        <v>13</v>
      </c>
      <c r="D90" s="45">
        <v>4050</v>
      </c>
      <c r="E90" s="46" t="s">
        <v>245</v>
      </c>
      <c r="F90" s="47" t="s">
        <v>350</v>
      </c>
      <c r="G90" s="48">
        <f t="shared" si="4"/>
        <v>4779</v>
      </c>
      <c r="H90" s="48">
        <f t="shared" si="5"/>
        <v>62127</v>
      </c>
    </row>
    <row r="91" spans="1:8" ht="33" x14ac:dyDescent="0.3">
      <c r="A91" s="42" t="s">
        <v>42</v>
      </c>
      <c r="B91" s="49" t="s">
        <v>232</v>
      </c>
      <c r="C91" s="44">
        <v>1</v>
      </c>
      <c r="D91" s="45">
        <v>3375</v>
      </c>
      <c r="E91" s="46" t="s">
        <v>245</v>
      </c>
      <c r="F91" s="47" t="s">
        <v>285</v>
      </c>
      <c r="G91" s="48">
        <f t="shared" si="4"/>
        <v>3982.5</v>
      </c>
      <c r="H91" s="48">
        <f t="shared" si="5"/>
        <v>3982.5</v>
      </c>
    </row>
    <row r="92" spans="1:8" ht="18.75" x14ac:dyDescent="0.3">
      <c r="A92" s="42"/>
      <c r="B92" s="100" t="s">
        <v>333</v>
      </c>
      <c r="C92" s="101"/>
      <c r="D92" s="95"/>
      <c r="E92" s="96"/>
      <c r="F92" s="97"/>
      <c r="G92" s="98"/>
      <c r="H92" s="102">
        <f>SUM(H84:H91)</f>
        <v>331636.64</v>
      </c>
    </row>
    <row r="93" spans="1:8" ht="45" x14ac:dyDescent="0.3">
      <c r="A93" s="38" t="s">
        <v>241</v>
      </c>
      <c r="B93" s="39" t="s">
        <v>48</v>
      </c>
      <c r="C93" s="39" t="s">
        <v>1</v>
      </c>
      <c r="D93" s="38" t="s">
        <v>242</v>
      </c>
      <c r="E93" s="40" t="s">
        <v>243</v>
      </c>
      <c r="F93" s="38" t="s">
        <v>47</v>
      </c>
      <c r="G93" s="38" t="s">
        <v>244</v>
      </c>
      <c r="H93" s="41" t="s">
        <v>3</v>
      </c>
    </row>
    <row r="94" spans="1:8" ht="18.75" x14ac:dyDescent="0.3">
      <c r="A94" s="103" t="s">
        <v>241</v>
      </c>
      <c r="B94" s="104" t="s">
        <v>351</v>
      </c>
      <c r="C94" s="101"/>
      <c r="D94" s="95"/>
      <c r="E94" s="96"/>
      <c r="F94" s="105"/>
      <c r="G94" s="76">
        <f t="shared" ref="G94:G95" si="6">D94*0.18+D94</f>
        <v>0</v>
      </c>
      <c r="H94" s="76">
        <f t="shared" ref="H94:H102" si="7">C94*G94</f>
        <v>0</v>
      </c>
    </row>
    <row r="95" spans="1:8" ht="49.5" x14ac:dyDescent="0.3">
      <c r="A95" s="42" t="s">
        <v>35</v>
      </c>
      <c r="B95" s="106" t="s">
        <v>184</v>
      </c>
      <c r="C95" s="107">
        <v>320</v>
      </c>
      <c r="D95" s="108">
        <v>5946</v>
      </c>
      <c r="E95" s="46" t="s">
        <v>245</v>
      </c>
      <c r="F95" s="109" t="s">
        <v>352</v>
      </c>
      <c r="G95" s="110">
        <f t="shared" si="6"/>
        <v>7016.28</v>
      </c>
      <c r="H95" s="110">
        <f t="shared" si="7"/>
        <v>2245209.6</v>
      </c>
    </row>
    <row r="96" spans="1:8" ht="18.75" x14ac:dyDescent="0.3">
      <c r="A96" s="42" t="s">
        <v>37</v>
      </c>
      <c r="B96" s="49" t="s">
        <v>152</v>
      </c>
      <c r="C96" s="44">
        <v>9</v>
      </c>
      <c r="D96" s="45">
        <v>4863.2</v>
      </c>
      <c r="E96" s="46" t="s">
        <v>245</v>
      </c>
      <c r="F96" s="57" t="s">
        <v>285</v>
      </c>
      <c r="G96" s="48">
        <f>D96*0.18+D96</f>
        <v>5738.576</v>
      </c>
      <c r="H96" s="48">
        <f t="shared" si="7"/>
        <v>51647.184000000001</v>
      </c>
    </row>
    <row r="97" spans="1:8" ht="18.75" x14ac:dyDescent="0.3">
      <c r="A97" s="42" t="s">
        <v>38</v>
      </c>
      <c r="B97" s="49" t="s">
        <v>165</v>
      </c>
      <c r="C97" s="44">
        <v>4</v>
      </c>
      <c r="D97" s="45">
        <v>64596.45</v>
      </c>
      <c r="E97" s="46" t="s">
        <v>245</v>
      </c>
      <c r="F97" s="57" t="s">
        <v>246</v>
      </c>
      <c r="G97" s="48">
        <f>D97*0.18+D97</f>
        <v>76223.811000000002</v>
      </c>
      <c r="H97" s="48">
        <f t="shared" si="7"/>
        <v>304895.24400000001</v>
      </c>
    </row>
    <row r="98" spans="1:8" ht="49.5" x14ac:dyDescent="0.3">
      <c r="A98" s="42" t="s">
        <v>39</v>
      </c>
      <c r="B98" s="58" t="s">
        <v>353</v>
      </c>
      <c r="C98" s="44">
        <v>25</v>
      </c>
      <c r="D98" s="45">
        <v>5241.6000000000004</v>
      </c>
      <c r="E98" s="46" t="s">
        <v>245</v>
      </c>
      <c r="F98" s="47" t="s">
        <v>354</v>
      </c>
      <c r="G98" s="48">
        <v>5241.6000000000004</v>
      </c>
      <c r="H98" s="48">
        <f t="shared" si="7"/>
        <v>131040.00000000001</v>
      </c>
    </row>
    <row r="99" spans="1:8" ht="18.75" x14ac:dyDescent="0.3">
      <c r="A99" s="42" t="s">
        <v>40</v>
      </c>
      <c r="B99" s="43" t="s">
        <v>185</v>
      </c>
      <c r="C99" s="44">
        <v>8</v>
      </c>
      <c r="D99" s="45">
        <v>16450</v>
      </c>
      <c r="E99" s="46" t="s">
        <v>245</v>
      </c>
      <c r="F99" s="57" t="s">
        <v>355</v>
      </c>
      <c r="G99" s="48">
        <f>D99*0.18+D99</f>
        <v>19411</v>
      </c>
      <c r="H99" s="48">
        <f t="shared" si="7"/>
        <v>155288</v>
      </c>
    </row>
    <row r="100" spans="1:8" ht="18.75" x14ac:dyDescent="0.3">
      <c r="A100" s="42" t="s">
        <v>36</v>
      </c>
      <c r="B100" s="49" t="s">
        <v>187</v>
      </c>
      <c r="C100" s="44">
        <v>54</v>
      </c>
      <c r="D100" s="45">
        <v>2650</v>
      </c>
      <c r="E100" s="46" t="s">
        <v>245</v>
      </c>
      <c r="F100" s="57" t="s">
        <v>246</v>
      </c>
      <c r="G100" s="48">
        <f>D100*0.18+D100</f>
        <v>3127</v>
      </c>
      <c r="H100" s="48">
        <f t="shared" si="7"/>
        <v>168858</v>
      </c>
    </row>
    <row r="101" spans="1:8" ht="18.75" x14ac:dyDescent="0.3">
      <c r="A101" s="42" t="s">
        <v>41</v>
      </c>
      <c r="B101" s="49" t="s">
        <v>356</v>
      </c>
      <c r="C101" s="44">
        <v>4</v>
      </c>
      <c r="D101" s="45">
        <v>96685.42</v>
      </c>
      <c r="E101" s="46" t="s">
        <v>245</v>
      </c>
      <c r="F101" s="57" t="s">
        <v>357</v>
      </c>
      <c r="G101" s="48">
        <f>D101*0.18+D101</f>
        <v>114088.7956</v>
      </c>
      <c r="H101" s="48">
        <f t="shared" si="7"/>
        <v>456355.18239999999</v>
      </c>
    </row>
    <row r="102" spans="1:8" ht="18.75" x14ac:dyDescent="0.3">
      <c r="A102" s="111" t="s">
        <v>42</v>
      </c>
      <c r="B102" s="63" t="s">
        <v>234</v>
      </c>
      <c r="C102" s="64">
        <v>5</v>
      </c>
      <c r="D102" s="65">
        <v>54652</v>
      </c>
      <c r="E102" s="46" t="s">
        <v>245</v>
      </c>
      <c r="F102" s="66" t="s">
        <v>355</v>
      </c>
      <c r="G102" s="67">
        <f>D102*0.18+D102</f>
        <v>64489.36</v>
      </c>
      <c r="H102" s="67">
        <f t="shared" si="7"/>
        <v>322446.8</v>
      </c>
    </row>
    <row r="103" spans="1:8" ht="18.75" x14ac:dyDescent="0.3">
      <c r="A103" s="42"/>
      <c r="B103" s="100" t="s">
        <v>333</v>
      </c>
      <c r="C103" s="101"/>
      <c r="D103" s="95"/>
      <c r="E103" s="96"/>
      <c r="F103" s="97"/>
      <c r="G103" s="112"/>
      <c r="H103" s="102">
        <f>SUM(H95:H102)</f>
        <v>3835740.0103999996</v>
      </c>
    </row>
    <row r="104" spans="1:8" ht="45" x14ac:dyDescent="0.3">
      <c r="A104" s="38" t="s">
        <v>241</v>
      </c>
      <c r="B104" s="39" t="s">
        <v>48</v>
      </c>
      <c r="C104" s="39" t="s">
        <v>1</v>
      </c>
      <c r="D104" s="38" t="s">
        <v>242</v>
      </c>
      <c r="E104" s="40" t="s">
        <v>243</v>
      </c>
      <c r="F104" s="38" t="s">
        <v>47</v>
      </c>
      <c r="G104" s="38" t="s">
        <v>244</v>
      </c>
      <c r="H104" s="41" t="s">
        <v>3</v>
      </c>
    </row>
    <row r="105" spans="1:8" ht="18.75" x14ac:dyDescent="0.3">
      <c r="A105" s="113" t="s">
        <v>241</v>
      </c>
      <c r="B105" s="114" t="s">
        <v>358</v>
      </c>
      <c r="C105" s="44"/>
      <c r="D105" s="45"/>
      <c r="E105" s="46"/>
      <c r="F105" s="57"/>
      <c r="G105" s="48">
        <f>D105*0.18+D105</f>
        <v>0</v>
      </c>
      <c r="H105" s="48">
        <f>C105*G105</f>
        <v>0</v>
      </c>
    </row>
    <row r="106" spans="1:8" ht="18.75" x14ac:dyDescent="0.3">
      <c r="A106" s="42" t="s">
        <v>35</v>
      </c>
      <c r="B106" s="43" t="s">
        <v>359</v>
      </c>
      <c r="C106" s="44">
        <v>500</v>
      </c>
      <c r="D106" s="115">
        <v>1000</v>
      </c>
      <c r="E106" s="46" t="s">
        <v>245</v>
      </c>
      <c r="F106" s="57" t="s">
        <v>246</v>
      </c>
      <c r="G106" s="48">
        <f>D106*0.18+D106</f>
        <v>1180</v>
      </c>
      <c r="H106" s="76">
        <f>C106*G106</f>
        <v>590000</v>
      </c>
    </row>
    <row r="107" spans="1:8" ht="45" x14ac:dyDescent="0.3">
      <c r="A107" s="38" t="s">
        <v>241</v>
      </c>
      <c r="B107" s="39" t="s">
        <v>48</v>
      </c>
      <c r="C107" s="39" t="s">
        <v>1</v>
      </c>
      <c r="D107" s="38" t="s">
        <v>242</v>
      </c>
      <c r="E107" s="40" t="s">
        <v>243</v>
      </c>
      <c r="F107" s="38" t="s">
        <v>47</v>
      </c>
      <c r="G107" s="38" t="s">
        <v>244</v>
      </c>
      <c r="H107" s="41" t="s">
        <v>3</v>
      </c>
    </row>
    <row r="108" spans="1:8" ht="33" x14ac:dyDescent="0.3">
      <c r="A108" s="113" t="s">
        <v>241</v>
      </c>
      <c r="B108" s="114" t="s">
        <v>360</v>
      </c>
      <c r="C108" s="44"/>
      <c r="D108" s="115"/>
      <c r="E108" s="46"/>
      <c r="F108" s="57"/>
      <c r="G108" s="48"/>
      <c r="H108" s="48"/>
    </row>
    <row r="109" spans="1:8" ht="33" x14ac:dyDescent="0.3">
      <c r="A109" s="42" t="s">
        <v>35</v>
      </c>
      <c r="B109" s="43" t="s">
        <v>213</v>
      </c>
      <c r="C109" s="44">
        <v>228</v>
      </c>
      <c r="D109" s="115">
        <v>580</v>
      </c>
      <c r="E109" s="46" t="s">
        <v>245</v>
      </c>
      <c r="F109" s="116" t="s">
        <v>361</v>
      </c>
      <c r="G109" s="48">
        <f t="shared" ref="G109:G118" si="8">D109*0.18+D109</f>
        <v>684.4</v>
      </c>
      <c r="H109" s="76">
        <f>C109*G109</f>
        <v>156043.19999999998</v>
      </c>
    </row>
    <row r="110" spans="1:8" ht="45" x14ac:dyDescent="0.3">
      <c r="A110" s="38" t="s">
        <v>241</v>
      </c>
      <c r="B110" s="39" t="s">
        <v>48</v>
      </c>
      <c r="C110" s="39" t="s">
        <v>1</v>
      </c>
      <c r="D110" s="38" t="s">
        <v>242</v>
      </c>
      <c r="E110" s="40" t="s">
        <v>243</v>
      </c>
      <c r="F110" s="38" t="s">
        <v>47</v>
      </c>
      <c r="G110" s="38" t="s">
        <v>244</v>
      </c>
      <c r="H110" s="41" t="s">
        <v>3</v>
      </c>
    </row>
    <row r="111" spans="1:8" ht="33" x14ac:dyDescent="0.3">
      <c r="A111" s="113" t="s">
        <v>241</v>
      </c>
      <c r="B111" s="114" t="s">
        <v>362</v>
      </c>
      <c r="C111" s="44"/>
      <c r="D111" s="115"/>
      <c r="E111" s="46"/>
      <c r="F111" s="57"/>
      <c r="G111" s="48">
        <f t="shared" si="8"/>
        <v>0</v>
      </c>
      <c r="H111" s="48">
        <f t="shared" ref="H111:H118" si="9">C111*G111</f>
        <v>0</v>
      </c>
    </row>
    <row r="112" spans="1:8" ht="33" x14ac:dyDescent="0.3">
      <c r="A112" s="42" t="s">
        <v>35</v>
      </c>
      <c r="B112" s="43" t="s">
        <v>363</v>
      </c>
      <c r="C112" s="44">
        <v>5</v>
      </c>
      <c r="D112" s="115">
        <v>800</v>
      </c>
      <c r="E112" s="46" t="s">
        <v>245</v>
      </c>
      <c r="F112" s="47" t="s">
        <v>364</v>
      </c>
      <c r="G112" s="48">
        <f t="shared" si="8"/>
        <v>944</v>
      </c>
      <c r="H112" s="48">
        <f t="shared" si="9"/>
        <v>4720</v>
      </c>
    </row>
    <row r="113" spans="1:8" ht="18.75" x14ac:dyDescent="0.3">
      <c r="A113" s="42" t="s">
        <v>37</v>
      </c>
      <c r="B113" s="43" t="s">
        <v>135</v>
      </c>
      <c r="C113" s="44">
        <v>10</v>
      </c>
      <c r="D113" s="115">
        <v>2800</v>
      </c>
      <c r="E113" s="46" t="s">
        <v>245</v>
      </c>
      <c r="F113" s="57" t="s">
        <v>337</v>
      </c>
      <c r="G113" s="48">
        <f t="shared" si="8"/>
        <v>3304</v>
      </c>
      <c r="H113" s="48">
        <f t="shared" si="9"/>
        <v>33040</v>
      </c>
    </row>
    <row r="114" spans="1:8" ht="18.75" x14ac:dyDescent="0.3">
      <c r="A114" s="42" t="s">
        <v>38</v>
      </c>
      <c r="B114" s="43" t="s">
        <v>154</v>
      </c>
      <c r="C114" s="44">
        <v>5</v>
      </c>
      <c r="D114" s="115">
        <v>4700</v>
      </c>
      <c r="E114" s="46" t="s">
        <v>245</v>
      </c>
      <c r="F114" s="57" t="s">
        <v>365</v>
      </c>
      <c r="G114" s="48">
        <f t="shared" si="8"/>
        <v>5546</v>
      </c>
      <c r="H114" s="48">
        <f t="shared" si="9"/>
        <v>27730</v>
      </c>
    </row>
    <row r="115" spans="1:8" ht="33" x14ac:dyDescent="0.3">
      <c r="A115" s="42" t="s">
        <v>39</v>
      </c>
      <c r="B115" s="43" t="s">
        <v>156</v>
      </c>
      <c r="C115" s="44">
        <v>4</v>
      </c>
      <c r="D115" s="115">
        <v>1125</v>
      </c>
      <c r="E115" s="46" t="s">
        <v>245</v>
      </c>
      <c r="F115" s="47" t="s">
        <v>366</v>
      </c>
      <c r="G115" s="48">
        <f t="shared" si="8"/>
        <v>1327.5</v>
      </c>
      <c r="H115" s="48">
        <f t="shared" si="9"/>
        <v>5310</v>
      </c>
    </row>
    <row r="116" spans="1:8" ht="18.75" x14ac:dyDescent="0.3">
      <c r="A116" s="42" t="s">
        <v>40</v>
      </c>
      <c r="B116" s="43" t="s">
        <v>367</v>
      </c>
      <c r="C116" s="44">
        <v>72</v>
      </c>
      <c r="D116" s="115">
        <v>120</v>
      </c>
      <c r="E116" s="46" t="s">
        <v>245</v>
      </c>
      <c r="F116" s="57" t="s">
        <v>368</v>
      </c>
      <c r="G116" s="48">
        <f t="shared" si="8"/>
        <v>141.6</v>
      </c>
      <c r="H116" s="48">
        <f t="shared" si="9"/>
        <v>10195.199999999999</v>
      </c>
    </row>
    <row r="117" spans="1:8" ht="18.75" x14ac:dyDescent="0.3">
      <c r="A117" s="42" t="s">
        <v>36</v>
      </c>
      <c r="B117" s="43" t="s">
        <v>231</v>
      </c>
      <c r="C117" s="44">
        <v>14</v>
      </c>
      <c r="D117" s="115">
        <v>1695</v>
      </c>
      <c r="E117" s="46" t="s">
        <v>245</v>
      </c>
      <c r="F117" s="57" t="s">
        <v>369</v>
      </c>
      <c r="G117" s="48">
        <f t="shared" si="8"/>
        <v>2000.1</v>
      </c>
      <c r="H117" s="48">
        <f t="shared" si="9"/>
        <v>28001.399999999998</v>
      </c>
    </row>
    <row r="118" spans="1:8" ht="18.75" x14ac:dyDescent="0.3">
      <c r="A118" s="42" t="s">
        <v>41</v>
      </c>
      <c r="B118" s="43" t="s">
        <v>235</v>
      </c>
      <c r="C118" s="44">
        <v>3</v>
      </c>
      <c r="D118" s="115">
        <v>3800</v>
      </c>
      <c r="E118" s="46" t="s">
        <v>245</v>
      </c>
      <c r="F118" s="57" t="s">
        <v>370</v>
      </c>
      <c r="G118" s="48">
        <f t="shared" si="8"/>
        <v>4484</v>
      </c>
      <c r="H118" s="48">
        <f t="shared" si="9"/>
        <v>13452</v>
      </c>
    </row>
    <row r="119" spans="1:8" ht="18.75" x14ac:dyDescent="0.3">
      <c r="A119" s="117"/>
      <c r="B119" s="118" t="s">
        <v>333</v>
      </c>
      <c r="C119" s="101"/>
      <c r="D119" s="119"/>
      <c r="E119" s="96"/>
      <c r="F119" s="97"/>
      <c r="G119" s="98"/>
      <c r="H119" s="102">
        <f>SUM(H111:H118)</f>
        <v>122448.59999999999</v>
      </c>
    </row>
    <row r="120" spans="1:8" ht="45" x14ac:dyDescent="0.3">
      <c r="A120" s="38" t="s">
        <v>241</v>
      </c>
      <c r="B120" s="39" t="s">
        <v>48</v>
      </c>
      <c r="C120" s="39" t="s">
        <v>1</v>
      </c>
      <c r="D120" s="38" t="s">
        <v>242</v>
      </c>
      <c r="E120" s="40" t="s">
        <v>243</v>
      </c>
      <c r="F120" s="38" t="s">
        <v>47</v>
      </c>
      <c r="G120" s="38" t="s">
        <v>244</v>
      </c>
      <c r="H120" s="41" t="s">
        <v>3</v>
      </c>
    </row>
    <row r="121" spans="1:8" ht="33" x14ac:dyDescent="0.3">
      <c r="A121" s="113" t="s">
        <v>241</v>
      </c>
      <c r="B121" s="114" t="s">
        <v>371</v>
      </c>
      <c r="C121" s="44"/>
      <c r="D121" s="115"/>
      <c r="E121" s="46"/>
      <c r="F121" s="105"/>
      <c r="G121" s="76">
        <f t="shared" ref="G121:G137" si="10">D121*0.18+D121</f>
        <v>0</v>
      </c>
      <c r="H121" s="76">
        <f t="shared" ref="H121:H130" si="11">C121*G121</f>
        <v>0</v>
      </c>
    </row>
    <row r="122" spans="1:8" ht="18.75" x14ac:dyDescent="0.3">
      <c r="A122" s="42" t="s">
        <v>35</v>
      </c>
      <c r="B122" s="43" t="s">
        <v>372</v>
      </c>
      <c r="C122" s="44">
        <v>4</v>
      </c>
      <c r="D122" s="115">
        <v>16500</v>
      </c>
      <c r="E122" s="46" t="s">
        <v>245</v>
      </c>
      <c r="F122" s="57" t="s">
        <v>246</v>
      </c>
      <c r="G122" s="48">
        <f t="shared" si="10"/>
        <v>19470</v>
      </c>
      <c r="H122" s="48">
        <f t="shared" si="11"/>
        <v>77880</v>
      </c>
    </row>
    <row r="123" spans="1:8" ht="18.75" x14ac:dyDescent="0.3">
      <c r="A123" s="42" t="s">
        <v>37</v>
      </c>
      <c r="B123" s="43" t="s">
        <v>373</v>
      </c>
      <c r="C123" s="44">
        <v>1</v>
      </c>
      <c r="D123" s="115">
        <v>15500</v>
      </c>
      <c r="E123" s="46" t="s">
        <v>245</v>
      </c>
      <c r="F123" s="57" t="s">
        <v>246</v>
      </c>
      <c r="G123" s="48">
        <f t="shared" si="10"/>
        <v>18290</v>
      </c>
      <c r="H123" s="48">
        <f t="shared" si="11"/>
        <v>18290</v>
      </c>
    </row>
    <row r="124" spans="1:8" ht="18.75" x14ac:dyDescent="0.3">
      <c r="A124" s="42" t="s">
        <v>38</v>
      </c>
      <c r="B124" s="43" t="s">
        <v>374</v>
      </c>
      <c r="C124" s="44">
        <v>1</v>
      </c>
      <c r="D124" s="115">
        <v>11000</v>
      </c>
      <c r="E124" s="46" t="s">
        <v>245</v>
      </c>
      <c r="F124" s="57" t="s">
        <v>246</v>
      </c>
      <c r="G124" s="48">
        <f t="shared" si="10"/>
        <v>12980</v>
      </c>
      <c r="H124" s="48">
        <f t="shared" si="11"/>
        <v>12980</v>
      </c>
    </row>
    <row r="125" spans="1:8" ht="18.75" x14ac:dyDescent="0.3">
      <c r="A125" s="42" t="s">
        <v>39</v>
      </c>
      <c r="B125" s="49" t="s">
        <v>140</v>
      </c>
      <c r="C125" s="44">
        <v>9</v>
      </c>
      <c r="D125" s="45">
        <v>11000</v>
      </c>
      <c r="E125" s="46" t="s">
        <v>245</v>
      </c>
      <c r="F125" s="57" t="s">
        <v>246</v>
      </c>
      <c r="G125" s="48">
        <f t="shared" si="10"/>
        <v>12980</v>
      </c>
      <c r="H125" s="120">
        <f t="shared" si="11"/>
        <v>116820</v>
      </c>
    </row>
    <row r="126" spans="1:8" ht="33" x14ac:dyDescent="0.3">
      <c r="A126" s="42" t="s">
        <v>40</v>
      </c>
      <c r="B126" s="43" t="s">
        <v>158</v>
      </c>
      <c r="C126" s="44">
        <v>8</v>
      </c>
      <c r="D126" s="115">
        <v>12000</v>
      </c>
      <c r="E126" s="46" t="s">
        <v>245</v>
      </c>
      <c r="F126" s="47" t="s">
        <v>375</v>
      </c>
      <c r="G126" s="48">
        <f t="shared" si="10"/>
        <v>14160</v>
      </c>
      <c r="H126" s="48">
        <f t="shared" si="11"/>
        <v>113280</v>
      </c>
    </row>
    <row r="127" spans="1:8" ht="33" x14ac:dyDescent="0.3">
      <c r="A127" s="42" t="s">
        <v>36</v>
      </c>
      <c r="B127" s="43" t="s">
        <v>284</v>
      </c>
      <c r="C127" s="44">
        <v>1</v>
      </c>
      <c r="D127" s="115">
        <v>18000</v>
      </c>
      <c r="E127" s="46" t="s">
        <v>245</v>
      </c>
      <c r="F127" s="47" t="s">
        <v>285</v>
      </c>
      <c r="G127" s="48">
        <f t="shared" si="10"/>
        <v>21240</v>
      </c>
      <c r="H127" s="48">
        <f t="shared" si="11"/>
        <v>21240</v>
      </c>
    </row>
    <row r="128" spans="1:8" ht="33" x14ac:dyDescent="0.3">
      <c r="A128" s="42" t="s">
        <v>41</v>
      </c>
      <c r="B128" s="49" t="s">
        <v>376</v>
      </c>
      <c r="C128" s="44">
        <v>20</v>
      </c>
      <c r="D128" s="45">
        <v>10500</v>
      </c>
      <c r="E128" s="46" t="s">
        <v>245</v>
      </c>
      <c r="F128" s="47" t="s">
        <v>309</v>
      </c>
      <c r="G128" s="48">
        <f t="shared" si="10"/>
        <v>12390</v>
      </c>
      <c r="H128" s="120">
        <f t="shared" si="11"/>
        <v>247800</v>
      </c>
    </row>
    <row r="129" spans="1:8" ht="33" x14ac:dyDescent="0.3">
      <c r="A129" s="42" t="s">
        <v>42</v>
      </c>
      <c r="B129" s="121" t="s">
        <v>377</v>
      </c>
      <c r="C129" s="64">
        <v>1</v>
      </c>
      <c r="D129" s="122">
        <v>15625</v>
      </c>
      <c r="E129" s="46" t="s">
        <v>245</v>
      </c>
      <c r="F129" s="123" t="s">
        <v>378</v>
      </c>
      <c r="G129" s="67">
        <f t="shared" si="10"/>
        <v>18437.5</v>
      </c>
      <c r="H129" s="67">
        <f t="shared" si="11"/>
        <v>18437.5</v>
      </c>
    </row>
    <row r="130" spans="1:8" ht="18.75" x14ac:dyDescent="0.3">
      <c r="A130" s="42"/>
      <c r="B130" s="93" t="s">
        <v>333</v>
      </c>
      <c r="C130" s="101"/>
      <c r="D130" s="119"/>
      <c r="E130" s="96"/>
      <c r="F130" s="97"/>
      <c r="G130" s="67">
        <f t="shared" si="10"/>
        <v>0</v>
      </c>
      <c r="H130" s="67">
        <f t="shared" si="11"/>
        <v>0</v>
      </c>
    </row>
    <row r="131" spans="1:8" ht="45" x14ac:dyDescent="0.3">
      <c r="A131" s="38" t="s">
        <v>241</v>
      </c>
      <c r="B131" s="39" t="s">
        <v>48</v>
      </c>
      <c r="C131" s="39" t="s">
        <v>1</v>
      </c>
      <c r="D131" s="38" t="s">
        <v>242</v>
      </c>
      <c r="E131" s="40" t="s">
        <v>243</v>
      </c>
      <c r="F131" s="38" t="s">
        <v>47</v>
      </c>
      <c r="G131" s="38" t="s">
        <v>244</v>
      </c>
      <c r="H131" s="41" t="s">
        <v>3</v>
      </c>
    </row>
    <row r="132" spans="1:8" ht="18.75" x14ac:dyDescent="0.3">
      <c r="A132" s="113" t="s">
        <v>379</v>
      </c>
      <c r="B132" s="114" t="s">
        <v>380</v>
      </c>
      <c r="C132" s="44"/>
      <c r="D132" s="115"/>
      <c r="E132" s="46"/>
      <c r="F132" s="57"/>
      <c r="G132" s="67">
        <f t="shared" si="10"/>
        <v>0</v>
      </c>
      <c r="H132" s="67">
        <f>C132*G132</f>
        <v>0</v>
      </c>
    </row>
    <row r="133" spans="1:8" ht="49.5" x14ac:dyDescent="0.3">
      <c r="A133" s="42"/>
      <c r="B133" s="43" t="s">
        <v>222</v>
      </c>
      <c r="C133" s="44">
        <v>31</v>
      </c>
      <c r="D133" s="115">
        <v>8910.34</v>
      </c>
      <c r="E133" s="46" t="s">
        <v>245</v>
      </c>
      <c r="F133" s="47" t="s">
        <v>381</v>
      </c>
      <c r="G133" s="67">
        <f t="shared" si="10"/>
        <v>10514.2012</v>
      </c>
      <c r="H133" s="67">
        <f>C133*G133</f>
        <v>325940.23719999997</v>
      </c>
    </row>
    <row r="134" spans="1:8" ht="45" x14ac:dyDescent="0.3">
      <c r="A134" s="38" t="s">
        <v>241</v>
      </c>
      <c r="B134" s="39" t="s">
        <v>48</v>
      </c>
      <c r="C134" s="39" t="s">
        <v>1</v>
      </c>
      <c r="D134" s="38" t="s">
        <v>242</v>
      </c>
      <c r="E134" s="40" t="s">
        <v>243</v>
      </c>
      <c r="F134" s="38" t="s">
        <v>47</v>
      </c>
      <c r="G134" s="38" t="s">
        <v>244</v>
      </c>
      <c r="H134" s="41" t="s">
        <v>3</v>
      </c>
    </row>
    <row r="135" spans="1:8" ht="18.75" x14ac:dyDescent="0.3">
      <c r="A135" s="113" t="s">
        <v>241</v>
      </c>
      <c r="B135" s="114" t="s">
        <v>382</v>
      </c>
      <c r="C135" s="44"/>
      <c r="D135" s="115"/>
      <c r="E135" s="46"/>
      <c r="F135" s="57"/>
      <c r="G135" s="67">
        <f t="shared" si="10"/>
        <v>0</v>
      </c>
      <c r="H135" s="67">
        <f>C135*G135</f>
        <v>0</v>
      </c>
    </row>
    <row r="136" spans="1:8" ht="33" x14ac:dyDescent="0.3">
      <c r="A136" s="42" t="s">
        <v>35</v>
      </c>
      <c r="B136" s="43" t="s">
        <v>219</v>
      </c>
      <c r="C136" s="44">
        <v>200</v>
      </c>
      <c r="D136" s="115">
        <v>6500</v>
      </c>
      <c r="E136" s="46" t="s">
        <v>245</v>
      </c>
      <c r="F136" s="47" t="s">
        <v>309</v>
      </c>
      <c r="G136" s="48">
        <f t="shared" si="10"/>
        <v>7670</v>
      </c>
      <c r="H136" s="48">
        <f>C136*G136</f>
        <v>1534000</v>
      </c>
    </row>
    <row r="137" spans="1:8" ht="33" x14ac:dyDescent="0.3">
      <c r="A137" s="42" t="s">
        <v>37</v>
      </c>
      <c r="B137" s="43" t="s">
        <v>210</v>
      </c>
      <c r="C137" s="44">
        <v>50</v>
      </c>
      <c r="D137" s="115">
        <v>12500</v>
      </c>
      <c r="E137" s="46" t="s">
        <v>245</v>
      </c>
      <c r="F137" s="47" t="s">
        <v>383</v>
      </c>
      <c r="G137" s="48">
        <f t="shared" si="10"/>
        <v>14750</v>
      </c>
      <c r="H137" s="48">
        <f>C137*G137</f>
        <v>737500</v>
      </c>
    </row>
    <row r="138" spans="1:8" ht="18.75" x14ac:dyDescent="0.3">
      <c r="A138" s="42"/>
      <c r="B138" s="114" t="s">
        <v>333</v>
      </c>
      <c r="C138" s="44"/>
      <c r="D138" s="115"/>
      <c r="E138" s="46"/>
      <c r="F138" s="47"/>
      <c r="G138" s="48"/>
      <c r="H138" s="76">
        <f>SUM(H121:H137)</f>
        <v>3224167.7371999999</v>
      </c>
    </row>
    <row r="139" spans="1:8" ht="16.5" x14ac:dyDescent="0.3">
      <c r="A139" s="80"/>
      <c r="B139" s="81"/>
      <c r="C139" s="82" t="s">
        <v>341</v>
      </c>
      <c r="D139" s="83"/>
      <c r="E139" s="84"/>
      <c r="F139" s="81"/>
      <c r="G139" s="83"/>
      <c r="H139" s="85"/>
    </row>
    <row r="140" spans="1:8" ht="22.5" x14ac:dyDescent="0.45">
      <c r="A140" s="86"/>
      <c r="B140" s="87"/>
      <c r="C140" s="88"/>
      <c r="D140" s="89"/>
      <c r="E140" s="124" t="s">
        <v>384</v>
      </c>
      <c r="F140" s="125"/>
      <c r="G140" s="126"/>
      <c r="H140" s="127"/>
    </row>
    <row r="141" spans="1:8" ht="45" x14ac:dyDescent="0.3">
      <c r="A141" s="38" t="s">
        <v>241</v>
      </c>
      <c r="B141" s="39" t="s">
        <v>48</v>
      </c>
      <c r="C141" s="39" t="s">
        <v>1</v>
      </c>
      <c r="D141" s="38" t="s">
        <v>242</v>
      </c>
      <c r="E141" s="40" t="s">
        <v>243</v>
      </c>
      <c r="F141" s="38" t="s">
        <v>47</v>
      </c>
      <c r="G141" s="38" t="s">
        <v>244</v>
      </c>
      <c r="H141" s="41" t="s">
        <v>3</v>
      </c>
    </row>
    <row r="142" spans="1:8" ht="18.75" x14ac:dyDescent="0.3">
      <c r="A142" s="42" t="s">
        <v>35</v>
      </c>
      <c r="B142" s="49" t="s">
        <v>137</v>
      </c>
      <c r="C142" s="44">
        <v>3</v>
      </c>
      <c r="D142" s="128">
        <v>7454</v>
      </c>
      <c r="E142" s="46" t="s">
        <v>245</v>
      </c>
      <c r="F142" s="129" t="s">
        <v>246</v>
      </c>
      <c r="G142" s="48">
        <f t="shared" ref="G142:G166" si="12">D142*0.18+D142</f>
        <v>8795.7199999999993</v>
      </c>
      <c r="H142" s="48">
        <f t="shared" ref="H142:H166" si="13">C142*G142</f>
        <v>26387.159999999996</v>
      </c>
    </row>
    <row r="143" spans="1:8" ht="16.5" x14ac:dyDescent="0.3">
      <c r="A143" s="42" t="s">
        <v>37</v>
      </c>
      <c r="B143" s="49" t="s">
        <v>141</v>
      </c>
      <c r="C143" s="129">
        <v>4</v>
      </c>
      <c r="D143" s="129">
        <v>8168.64</v>
      </c>
      <c r="E143" s="46" t="s">
        <v>245</v>
      </c>
      <c r="F143" s="129" t="s">
        <v>246</v>
      </c>
      <c r="G143" s="48">
        <f t="shared" si="12"/>
        <v>9638.9952000000012</v>
      </c>
      <c r="H143" s="48">
        <f t="shared" si="13"/>
        <v>38555.980800000005</v>
      </c>
    </row>
    <row r="144" spans="1:8" ht="16.5" x14ac:dyDescent="0.3">
      <c r="A144" s="42" t="s">
        <v>38</v>
      </c>
      <c r="B144" s="49" t="s">
        <v>142</v>
      </c>
      <c r="C144" s="129">
        <v>4</v>
      </c>
      <c r="D144" s="129">
        <v>6000</v>
      </c>
      <c r="E144" s="46" t="s">
        <v>245</v>
      </c>
      <c r="F144" s="129" t="s">
        <v>246</v>
      </c>
      <c r="G144" s="48">
        <f t="shared" si="12"/>
        <v>7080</v>
      </c>
      <c r="H144" s="48">
        <f t="shared" si="13"/>
        <v>28320</v>
      </c>
    </row>
    <row r="145" spans="1:8" ht="45.75" x14ac:dyDescent="0.3">
      <c r="A145" s="42" t="s">
        <v>39</v>
      </c>
      <c r="B145" s="49" t="s">
        <v>385</v>
      </c>
      <c r="C145" s="129">
        <v>84</v>
      </c>
      <c r="D145" s="129">
        <v>1910</v>
      </c>
      <c r="E145" s="46" t="s">
        <v>245</v>
      </c>
      <c r="F145" s="130" t="s">
        <v>298</v>
      </c>
      <c r="G145" s="48">
        <f t="shared" si="12"/>
        <v>2253.8000000000002</v>
      </c>
      <c r="H145" s="48">
        <f t="shared" si="13"/>
        <v>189319.2</v>
      </c>
    </row>
    <row r="146" spans="1:8" ht="45.75" x14ac:dyDescent="0.3">
      <c r="A146" s="42" t="s">
        <v>40</v>
      </c>
      <c r="B146" s="49" t="s">
        <v>386</v>
      </c>
      <c r="C146" s="129">
        <v>75</v>
      </c>
      <c r="D146" s="129">
        <v>2371.8000000000002</v>
      </c>
      <c r="E146" s="46" t="s">
        <v>245</v>
      </c>
      <c r="F146" s="130" t="s">
        <v>298</v>
      </c>
      <c r="G146" s="48">
        <f t="shared" si="12"/>
        <v>2798.7240000000002</v>
      </c>
      <c r="H146" s="48">
        <f t="shared" si="13"/>
        <v>209904.30000000002</v>
      </c>
    </row>
    <row r="147" spans="1:8" ht="30.75" x14ac:dyDescent="0.3">
      <c r="A147" s="42" t="s">
        <v>36</v>
      </c>
      <c r="B147" s="49" t="s">
        <v>387</v>
      </c>
      <c r="C147" s="129">
        <v>5</v>
      </c>
      <c r="D147" s="129">
        <v>3150</v>
      </c>
      <c r="E147" s="46" t="s">
        <v>245</v>
      </c>
      <c r="F147" s="130" t="s">
        <v>287</v>
      </c>
      <c r="G147" s="48">
        <f t="shared" si="12"/>
        <v>3717</v>
      </c>
      <c r="H147" s="48">
        <f t="shared" si="13"/>
        <v>18585</v>
      </c>
    </row>
    <row r="148" spans="1:8" ht="30.75" x14ac:dyDescent="0.3">
      <c r="A148" s="42" t="s">
        <v>41</v>
      </c>
      <c r="B148" s="49" t="s">
        <v>388</v>
      </c>
      <c r="C148" s="129">
        <v>1</v>
      </c>
      <c r="D148" s="129">
        <v>3813.31</v>
      </c>
      <c r="E148" s="46" t="s">
        <v>245</v>
      </c>
      <c r="F148" s="130" t="s">
        <v>287</v>
      </c>
      <c r="G148" s="48">
        <f t="shared" si="12"/>
        <v>4499.7057999999997</v>
      </c>
      <c r="H148" s="48">
        <f t="shared" si="13"/>
        <v>4499.7057999999997</v>
      </c>
    </row>
    <row r="149" spans="1:8" ht="16.5" x14ac:dyDescent="0.3">
      <c r="A149" s="42" t="s">
        <v>42</v>
      </c>
      <c r="B149" s="49" t="s">
        <v>389</v>
      </c>
      <c r="C149" s="129">
        <v>44</v>
      </c>
      <c r="D149" s="129">
        <v>0</v>
      </c>
      <c r="E149" s="46" t="s">
        <v>245</v>
      </c>
      <c r="F149" s="129" t="s">
        <v>390</v>
      </c>
      <c r="G149" s="48">
        <f t="shared" si="12"/>
        <v>0</v>
      </c>
      <c r="H149" s="48">
        <f t="shared" si="13"/>
        <v>0</v>
      </c>
    </row>
    <row r="150" spans="1:8" ht="18.75" x14ac:dyDescent="0.3">
      <c r="A150" s="42" t="s">
        <v>43</v>
      </c>
      <c r="B150" s="49" t="s">
        <v>391</v>
      </c>
      <c r="C150" s="44">
        <v>9</v>
      </c>
      <c r="D150" s="45">
        <v>0</v>
      </c>
      <c r="E150" s="46" t="s">
        <v>245</v>
      </c>
      <c r="F150" s="57" t="s">
        <v>246</v>
      </c>
      <c r="G150" s="48">
        <f t="shared" si="12"/>
        <v>0</v>
      </c>
      <c r="H150" s="48">
        <f t="shared" si="13"/>
        <v>0</v>
      </c>
    </row>
    <row r="151" spans="1:8" ht="16.5" x14ac:dyDescent="0.3">
      <c r="A151" s="42" t="s">
        <v>4</v>
      </c>
      <c r="B151" s="49" t="s">
        <v>392</v>
      </c>
      <c r="C151" s="129">
        <v>2</v>
      </c>
      <c r="D151" s="129">
        <v>0</v>
      </c>
      <c r="E151" s="46" t="s">
        <v>245</v>
      </c>
      <c r="F151" s="129" t="s">
        <v>246</v>
      </c>
      <c r="G151" s="48">
        <f t="shared" si="12"/>
        <v>0</v>
      </c>
      <c r="H151" s="48">
        <f t="shared" si="13"/>
        <v>0</v>
      </c>
    </row>
    <row r="152" spans="1:8" ht="16.5" x14ac:dyDescent="0.3">
      <c r="A152" s="42" t="s">
        <v>5</v>
      </c>
      <c r="B152" s="49" t="s">
        <v>393</v>
      </c>
      <c r="C152" s="129">
        <v>3</v>
      </c>
      <c r="D152" s="129">
        <v>0</v>
      </c>
      <c r="E152" s="46" t="s">
        <v>245</v>
      </c>
      <c r="F152" s="129" t="s">
        <v>246</v>
      </c>
      <c r="G152" s="48">
        <f t="shared" si="12"/>
        <v>0</v>
      </c>
      <c r="H152" s="48">
        <f t="shared" si="13"/>
        <v>0</v>
      </c>
    </row>
    <row r="153" spans="1:8" ht="30.75" x14ac:dyDescent="0.3">
      <c r="A153" s="42" t="s">
        <v>6</v>
      </c>
      <c r="B153" s="49" t="s">
        <v>275</v>
      </c>
      <c r="C153" s="44">
        <v>27</v>
      </c>
      <c r="D153" s="128">
        <v>1150</v>
      </c>
      <c r="E153" s="46" t="s">
        <v>245</v>
      </c>
      <c r="F153" s="130" t="s">
        <v>287</v>
      </c>
      <c r="G153" s="48">
        <f t="shared" si="12"/>
        <v>1357</v>
      </c>
      <c r="H153" s="48">
        <f t="shared" si="13"/>
        <v>36639</v>
      </c>
    </row>
    <row r="154" spans="1:8" ht="18.75" x14ac:dyDescent="0.3">
      <c r="A154" s="42" t="s">
        <v>7</v>
      </c>
      <c r="B154" s="49" t="s">
        <v>394</v>
      </c>
      <c r="C154" s="44">
        <v>3</v>
      </c>
      <c r="D154" s="45">
        <v>3175</v>
      </c>
      <c r="E154" s="46" t="s">
        <v>245</v>
      </c>
      <c r="F154" s="57" t="s">
        <v>271</v>
      </c>
      <c r="G154" s="48">
        <f t="shared" si="12"/>
        <v>3746.5</v>
      </c>
      <c r="H154" s="48">
        <f t="shared" si="13"/>
        <v>11239.5</v>
      </c>
    </row>
    <row r="155" spans="1:8" ht="18.75" x14ac:dyDescent="0.3">
      <c r="A155" s="42" t="s">
        <v>8</v>
      </c>
      <c r="B155" s="49" t="s">
        <v>395</v>
      </c>
      <c r="C155" s="44">
        <v>4</v>
      </c>
      <c r="D155" s="45">
        <v>0</v>
      </c>
      <c r="E155" s="46" t="s">
        <v>245</v>
      </c>
      <c r="F155" s="57" t="s">
        <v>271</v>
      </c>
      <c r="G155" s="48">
        <f t="shared" si="12"/>
        <v>0</v>
      </c>
      <c r="H155" s="48">
        <f t="shared" si="13"/>
        <v>0</v>
      </c>
    </row>
    <row r="156" spans="1:8" ht="30.75" x14ac:dyDescent="0.3">
      <c r="A156" s="42" t="s">
        <v>9</v>
      </c>
      <c r="B156" s="49" t="s">
        <v>396</v>
      </c>
      <c r="C156" s="44">
        <v>6</v>
      </c>
      <c r="D156" s="131">
        <v>2667.5</v>
      </c>
      <c r="E156" s="46" t="s">
        <v>245</v>
      </c>
      <c r="F156" s="130" t="s">
        <v>287</v>
      </c>
      <c r="G156" s="48">
        <f t="shared" si="12"/>
        <v>3147.65</v>
      </c>
      <c r="H156" s="48">
        <f t="shared" si="13"/>
        <v>18885.900000000001</v>
      </c>
    </row>
    <row r="157" spans="1:8" ht="33" x14ac:dyDescent="0.3">
      <c r="A157" s="42" t="s">
        <v>10</v>
      </c>
      <c r="B157" s="49" t="s">
        <v>286</v>
      </c>
      <c r="C157" s="44">
        <v>18</v>
      </c>
      <c r="D157" s="45">
        <v>1379</v>
      </c>
      <c r="E157" s="46" t="s">
        <v>245</v>
      </c>
      <c r="F157" s="47" t="s">
        <v>287</v>
      </c>
      <c r="G157" s="48">
        <f t="shared" si="12"/>
        <v>1627.22</v>
      </c>
      <c r="H157" s="48">
        <f t="shared" si="13"/>
        <v>29289.96</v>
      </c>
    </row>
    <row r="158" spans="1:8" ht="30.75" x14ac:dyDescent="0.3">
      <c r="A158" s="42" t="s">
        <v>11</v>
      </c>
      <c r="B158" s="49" t="s">
        <v>397</v>
      </c>
      <c r="C158" s="44">
        <v>2</v>
      </c>
      <c r="D158" s="128">
        <v>1379</v>
      </c>
      <c r="E158" s="46" t="s">
        <v>245</v>
      </c>
      <c r="F158" s="130" t="s">
        <v>287</v>
      </c>
      <c r="G158" s="48">
        <f t="shared" si="12"/>
        <v>1627.22</v>
      </c>
      <c r="H158" s="48">
        <f t="shared" si="13"/>
        <v>3254.44</v>
      </c>
    </row>
    <row r="159" spans="1:8" ht="33" x14ac:dyDescent="0.3">
      <c r="A159" s="42" t="s">
        <v>12</v>
      </c>
      <c r="B159" s="49" t="s">
        <v>398</v>
      </c>
      <c r="C159" s="44">
        <v>18</v>
      </c>
      <c r="D159" s="45">
        <v>1615</v>
      </c>
      <c r="E159" s="46" t="s">
        <v>245</v>
      </c>
      <c r="F159" s="47" t="s">
        <v>399</v>
      </c>
      <c r="G159" s="48">
        <f t="shared" si="12"/>
        <v>1905.7</v>
      </c>
      <c r="H159" s="48">
        <f t="shared" si="13"/>
        <v>34302.6</v>
      </c>
    </row>
    <row r="160" spans="1:8" ht="33" x14ac:dyDescent="0.3">
      <c r="A160" s="42" t="s">
        <v>13</v>
      </c>
      <c r="B160" s="49" t="s">
        <v>400</v>
      </c>
      <c r="C160" s="44">
        <v>161</v>
      </c>
      <c r="D160" s="45">
        <v>1999</v>
      </c>
      <c r="E160" s="46" t="s">
        <v>245</v>
      </c>
      <c r="F160" s="47" t="s">
        <v>401</v>
      </c>
      <c r="G160" s="48">
        <f t="shared" si="12"/>
        <v>2358.8200000000002</v>
      </c>
      <c r="H160" s="48">
        <f t="shared" si="13"/>
        <v>379770.02</v>
      </c>
    </row>
    <row r="161" spans="1:8" ht="45.75" x14ac:dyDescent="0.3">
      <c r="A161" s="42" t="s">
        <v>14</v>
      </c>
      <c r="B161" s="49" t="s">
        <v>402</v>
      </c>
      <c r="C161" s="129">
        <v>22</v>
      </c>
      <c r="D161" s="129">
        <v>775</v>
      </c>
      <c r="E161" s="46" t="s">
        <v>245</v>
      </c>
      <c r="F161" s="130" t="s">
        <v>298</v>
      </c>
      <c r="G161" s="48">
        <f t="shared" si="12"/>
        <v>914.5</v>
      </c>
      <c r="H161" s="48">
        <f t="shared" si="13"/>
        <v>20119</v>
      </c>
    </row>
    <row r="162" spans="1:8" ht="45.75" x14ac:dyDescent="0.3">
      <c r="A162" s="42" t="s">
        <v>15</v>
      </c>
      <c r="B162" s="49" t="s">
        <v>403</v>
      </c>
      <c r="C162" s="129">
        <v>4</v>
      </c>
      <c r="D162" s="129">
        <v>586</v>
      </c>
      <c r="E162" s="46" t="s">
        <v>245</v>
      </c>
      <c r="F162" s="130" t="s">
        <v>298</v>
      </c>
      <c r="G162" s="48">
        <f t="shared" si="12"/>
        <v>691.48</v>
      </c>
      <c r="H162" s="48">
        <f t="shared" si="13"/>
        <v>2765.92</v>
      </c>
    </row>
    <row r="163" spans="1:8" ht="45.75" x14ac:dyDescent="0.3">
      <c r="A163" s="42" t="s">
        <v>16</v>
      </c>
      <c r="B163" s="49" t="s">
        <v>404</v>
      </c>
      <c r="C163" s="129">
        <v>4</v>
      </c>
      <c r="D163" s="129">
        <v>575</v>
      </c>
      <c r="E163" s="46" t="s">
        <v>245</v>
      </c>
      <c r="F163" s="130" t="s">
        <v>405</v>
      </c>
      <c r="G163" s="48">
        <f t="shared" si="12"/>
        <v>678.5</v>
      </c>
      <c r="H163" s="48">
        <f t="shared" si="13"/>
        <v>2714</v>
      </c>
    </row>
    <row r="164" spans="1:8" ht="45.75" x14ac:dyDescent="0.3">
      <c r="A164" s="42" t="s">
        <v>17</v>
      </c>
      <c r="B164" s="49" t="s">
        <v>205</v>
      </c>
      <c r="C164" s="129">
        <v>2</v>
      </c>
      <c r="D164" s="129">
        <v>1008</v>
      </c>
      <c r="E164" s="46" t="s">
        <v>245</v>
      </c>
      <c r="F164" s="130" t="s">
        <v>298</v>
      </c>
      <c r="G164" s="48">
        <f t="shared" si="12"/>
        <v>1189.44</v>
      </c>
      <c r="H164" s="48">
        <f t="shared" si="13"/>
        <v>2378.88</v>
      </c>
    </row>
    <row r="165" spans="1:8" ht="45.75" x14ac:dyDescent="0.3">
      <c r="A165" s="42" t="s">
        <v>19</v>
      </c>
      <c r="B165" s="49" t="s">
        <v>211</v>
      </c>
      <c r="C165" s="129">
        <v>10</v>
      </c>
      <c r="D165" s="129">
        <v>683</v>
      </c>
      <c r="E165" s="46" t="s">
        <v>245</v>
      </c>
      <c r="F165" s="130" t="s">
        <v>298</v>
      </c>
      <c r="G165" s="48">
        <f t="shared" si="12"/>
        <v>805.94</v>
      </c>
      <c r="H165" s="48">
        <f t="shared" si="13"/>
        <v>8059.4000000000005</v>
      </c>
    </row>
    <row r="166" spans="1:8" ht="45.75" x14ac:dyDescent="0.3">
      <c r="A166" s="42" t="s">
        <v>20</v>
      </c>
      <c r="B166" s="49" t="s">
        <v>217</v>
      </c>
      <c r="C166" s="129">
        <v>10</v>
      </c>
      <c r="D166" s="129">
        <v>700</v>
      </c>
      <c r="E166" s="46" t="s">
        <v>245</v>
      </c>
      <c r="F166" s="130" t="s">
        <v>298</v>
      </c>
      <c r="G166" s="48">
        <f t="shared" si="12"/>
        <v>826</v>
      </c>
      <c r="H166" s="48">
        <f t="shared" si="13"/>
        <v>8260</v>
      </c>
    </row>
    <row r="167" spans="1:8" ht="45.75" x14ac:dyDescent="0.3">
      <c r="A167" s="42" t="s">
        <v>21</v>
      </c>
      <c r="B167" s="49" t="s">
        <v>406</v>
      </c>
      <c r="C167" s="129">
        <v>10</v>
      </c>
      <c r="D167" s="129"/>
      <c r="E167" s="46" t="s">
        <v>245</v>
      </c>
      <c r="F167" s="130" t="s">
        <v>312</v>
      </c>
      <c r="G167" s="48"/>
      <c r="H167" s="48"/>
    </row>
    <row r="168" spans="1:8" ht="18.75" x14ac:dyDescent="0.3">
      <c r="A168" s="42" t="s">
        <v>22</v>
      </c>
      <c r="B168" s="49" t="s">
        <v>230</v>
      </c>
      <c r="C168" s="44">
        <v>10</v>
      </c>
      <c r="D168" s="45">
        <v>700</v>
      </c>
      <c r="E168" s="46" t="s">
        <v>245</v>
      </c>
      <c r="F168" s="57" t="s">
        <v>271</v>
      </c>
      <c r="G168" s="48">
        <f t="shared" ref="G168" si="14">D168*0.18+D168</f>
        <v>826</v>
      </c>
      <c r="H168" s="48">
        <f>C168*G168</f>
        <v>8260</v>
      </c>
    </row>
    <row r="169" spans="1:8" ht="33" x14ac:dyDescent="0.3">
      <c r="A169" s="42" t="s">
        <v>23</v>
      </c>
      <c r="B169" s="63" t="s">
        <v>407</v>
      </c>
      <c r="C169" s="64">
        <v>2282</v>
      </c>
      <c r="D169" s="65">
        <v>0</v>
      </c>
      <c r="E169" s="46" t="s">
        <v>245</v>
      </c>
      <c r="F169" s="123" t="s">
        <v>285</v>
      </c>
      <c r="G169" s="67">
        <f>D169*0.18+D169</f>
        <v>0</v>
      </c>
      <c r="H169" s="67">
        <f>C169*G169</f>
        <v>0</v>
      </c>
    </row>
    <row r="170" spans="1:8" ht="18.75" x14ac:dyDescent="0.3">
      <c r="A170" s="42" t="s">
        <v>24</v>
      </c>
      <c r="B170" s="49" t="s">
        <v>408</v>
      </c>
      <c r="C170" s="44">
        <v>47</v>
      </c>
      <c r="D170" s="45">
        <v>1867</v>
      </c>
      <c r="E170" s="46" t="s">
        <v>245</v>
      </c>
      <c r="F170" s="57" t="s">
        <v>271</v>
      </c>
      <c r="G170" s="48">
        <f>D170*0.18+D170</f>
        <v>2203.06</v>
      </c>
      <c r="H170" s="48">
        <f>C170*G170</f>
        <v>103543.81999999999</v>
      </c>
    </row>
    <row r="171" spans="1:8" ht="16.5" x14ac:dyDescent="0.25">
      <c r="A171" s="117"/>
      <c r="B171" s="132" t="s">
        <v>333</v>
      </c>
      <c r="C171" s="133"/>
      <c r="D171" s="133"/>
      <c r="E171" s="134"/>
      <c r="F171" s="133"/>
      <c r="G171" s="133"/>
      <c r="H171" s="135">
        <f>SUM(H142:H170)</f>
        <v>1185053.7865999998</v>
      </c>
    </row>
  </sheetData>
  <mergeCells count="5">
    <mergeCell ref="A1:H1"/>
    <mergeCell ref="A2:H2"/>
    <mergeCell ref="A3:H3"/>
    <mergeCell ref="A4:H4"/>
    <mergeCell ref="G5:H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2016</A_x00d1_o>
    <Mes xmlns="5ddfe1d7-db10-48b3-96ea-86cff59c7b3b">12- Diciembre</Mes>
  </documentManagement>
</p:properties>
</file>

<file path=customXml/itemProps1.xml><?xml version="1.0" encoding="utf-8"?>
<ds:datastoreItem xmlns:ds="http://schemas.openxmlformats.org/officeDocument/2006/customXml" ds:itemID="{88EA52CB-B4E3-46A8-B60E-F29F5E8BA4FB}"/>
</file>

<file path=customXml/itemProps2.xml><?xml version="1.0" encoding="utf-8"?>
<ds:datastoreItem xmlns:ds="http://schemas.openxmlformats.org/officeDocument/2006/customXml" ds:itemID="{94FD7AB9-C740-469D-99C4-C4B2E2004C6D}"/>
</file>

<file path=customXml/itemProps3.xml><?xml version="1.0" encoding="utf-8"?>
<ds:datastoreItem xmlns:ds="http://schemas.openxmlformats.org/officeDocument/2006/customXml" ds:itemID="{20DEEC52-0098-408C-AC6C-213F949F0D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Hoja1</vt:lpstr>
      <vt:lpstr>Hoja2</vt:lpstr>
      <vt:lpstr>Hoja3</vt:lpstr>
      <vt:lpstr>Hoja5</vt:lpstr>
      <vt:lpstr>Hoja4</vt:lpstr>
      <vt:lpstr>Hoja6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Willian Ney Grullon Feliz</dc:creator>
  <cp:lastModifiedBy>Massiel Elizabeth Segura Montilla</cp:lastModifiedBy>
  <cp:lastPrinted>2017-01-16T13:16:13Z</cp:lastPrinted>
  <dcterms:created xsi:type="dcterms:W3CDTF">2016-05-30T17:02:45Z</dcterms:created>
  <dcterms:modified xsi:type="dcterms:W3CDTF">2017-01-25T12:44:24Z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