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"/>
    </mc:Choice>
  </mc:AlternateContent>
  <bookViews>
    <workbookView xWindow="0" yWindow="0" windowWidth="153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4" i="1" l="1"/>
  <c r="G194" i="1"/>
  <c r="F184" i="1"/>
  <c r="G184" i="1"/>
  <c r="F200" i="1" l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6" i="1"/>
  <c r="G186" i="1" s="1"/>
  <c r="F185" i="1"/>
  <c r="G185" i="1" s="1"/>
  <c r="F183" i="1"/>
  <c r="G183" i="1" s="1"/>
  <c r="F182" i="1"/>
  <c r="G182" i="1" s="1"/>
  <c r="F181" i="1"/>
  <c r="G181" i="1" s="1"/>
  <c r="F180" i="1"/>
  <c r="G180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6" i="1"/>
  <c r="G166" i="1" s="1"/>
  <c r="F165" i="1"/>
  <c r="G165" i="1" s="1"/>
  <c r="G160" i="1"/>
  <c r="F160" i="1"/>
  <c r="F159" i="1"/>
  <c r="G159" i="1" s="1"/>
  <c r="F158" i="1"/>
  <c r="G158" i="1" s="1"/>
  <c r="F154" i="1"/>
  <c r="G154" i="1" s="1"/>
  <c r="F149" i="1"/>
  <c r="G149" i="1" s="1"/>
  <c r="F148" i="1"/>
  <c r="G148" i="1" s="1"/>
  <c r="F147" i="1"/>
  <c r="G147" i="1" s="1"/>
  <c r="F146" i="1"/>
  <c r="G146" i="1" s="1"/>
  <c r="F145" i="1"/>
  <c r="G145" i="1" s="1"/>
  <c r="F140" i="1"/>
  <c r="G140" i="1" s="1"/>
  <c r="F139" i="1"/>
  <c r="G139" i="1" s="1"/>
  <c r="F138" i="1"/>
  <c r="G138" i="1" s="1"/>
  <c r="G137" i="1"/>
  <c r="F137" i="1"/>
  <c r="F136" i="1"/>
  <c r="G136" i="1" s="1"/>
  <c r="F135" i="1"/>
  <c r="G135" i="1" s="1"/>
  <c r="F134" i="1"/>
  <c r="G134" i="1" s="1"/>
  <c r="F130" i="1"/>
  <c r="G130" i="1" s="1"/>
  <c r="F126" i="1"/>
  <c r="G126" i="1" s="1"/>
  <c r="F121" i="1"/>
  <c r="G121" i="1" s="1"/>
  <c r="F120" i="1"/>
  <c r="G120" i="1" s="1"/>
  <c r="F119" i="1"/>
  <c r="G119" i="1" s="1"/>
  <c r="F118" i="1"/>
  <c r="G118" i="1" s="1"/>
  <c r="G117" i="1"/>
  <c r="F116" i="1"/>
  <c r="G116" i="1" s="1"/>
  <c r="F115" i="1"/>
  <c r="G115" i="1" s="1"/>
  <c r="F114" i="1"/>
  <c r="G114" i="1" s="1"/>
  <c r="F109" i="1"/>
  <c r="G109" i="1" s="1"/>
  <c r="F108" i="1"/>
  <c r="G108" i="1" s="1"/>
  <c r="F107" i="1"/>
  <c r="G107" i="1" s="1"/>
  <c r="F106" i="1"/>
  <c r="G106" i="1" s="1"/>
  <c r="F105" i="1"/>
  <c r="G105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G16" i="1"/>
  <c r="G15" i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50" i="1" l="1"/>
  <c r="G101" i="1"/>
  <c r="G161" i="1"/>
  <c r="G141" i="1"/>
  <c r="G87" i="1"/>
  <c r="G110" i="1"/>
  <c r="G122" i="1"/>
  <c r="G201" i="1"/>
</calcChain>
</file>

<file path=xl/sharedStrings.xml><?xml version="1.0" encoding="utf-8"?>
<sst xmlns="http://schemas.openxmlformats.org/spreadsheetml/2006/main" count="572" uniqueCount="254">
  <si>
    <t>DEPARTAMENTO DE ALMACEN Y SUMINISTRO</t>
  </si>
  <si>
    <t>NO.</t>
  </si>
  <si>
    <t>DESCRIPCION</t>
  </si>
  <si>
    <t>CANT. EN UDS</t>
  </si>
  <si>
    <t>CONTENIDO         EN</t>
  </si>
  <si>
    <t xml:space="preserve">VALOR POR UNIDAD </t>
  </si>
  <si>
    <t>VALOR TOTAL</t>
  </si>
  <si>
    <t>1</t>
  </si>
  <si>
    <t>ANAQUELES</t>
  </si>
  <si>
    <t>UNIDADES</t>
  </si>
  <si>
    <t>2</t>
  </si>
  <si>
    <t>ANDADOR</t>
  </si>
  <si>
    <t>3</t>
  </si>
  <si>
    <t>ARCHIVOS DE 4 GAVETAS</t>
  </si>
  <si>
    <t>4</t>
  </si>
  <si>
    <t xml:space="preserve">ARCHIVOS DE 5 GAVETAS </t>
  </si>
  <si>
    <t>5</t>
  </si>
  <si>
    <t>ARMARIOS GRANDE METAL</t>
  </si>
  <si>
    <t>6</t>
  </si>
  <si>
    <t>ARMARIOS PEQ. PARA SALON CLASE</t>
  </si>
  <si>
    <t>7</t>
  </si>
  <si>
    <t>ASIENTO SILLAS 1RO A 2DO</t>
  </si>
  <si>
    <t>8</t>
  </si>
  <si>
    <t>BANCADA DE VISITA 4 ASIENTOS</t>
  </si>
  <si>
    <t>9</t>
  </si>
  <si>
    <t>BANCOS PARA COMEDOR MADERA</t>
  </si>
  <si>
    <t>10</t>
  </si>
  <si>
    <t xml:space="preserve">BUTACAS INTEC II </t>
  </si>
  <si>
    <t>11</t>
  </si>
  <si>
    <t>BUTACAS INTEC III</t>
  </si>
  <si>
    <t>12</t>
  </si>
  <si>
    <t>CANCHAS MOBILES</t>
  </si>
  <si>
    <t>13</t>
  </si>
  <si>
    <t xml:space="preserve">ESCRITORIOS DIRECTORES </t>
  </si>
  <si>
    <t>14</t>
  </si>
  <si>
    <t>ESCRITORIOS PROF. TIPO 1 S / ENSAMBL.</t>
  </si>
  <si>
    <t>15</t>
  </si>
  <si>
    <t>ESCRITORIOS PROF. TIPO 1 ENSAMBLADOS</t>
  </si>
  <si>
    <t>16</t>
  </si>
  <si>
    <t>ESCRITORIOS PROFESORES TIPO 2 S/ENSAMB</t>
  </si>
  <si>
    <t>17</t>
  </si>
  <si>
    <t>ESCRITORIOS PROFESORES TIPO 2 ENSAMBLADOS</t>
  </si>
  <si>
    <t>18</t>
  </si>
  <si>
    <t>ESPALDAR SILLAS DE 1RO A 2DO</t>
  </si>
  <si>
    <t>19</t>
  </si>
  <si>
    <t>ESTANTES INICIAL DE MADERA</t>
  </si>
  <si>
    <t>20</t>
  </si>
  <si>
    <t>FERULAS PARA PIERNAS</t>
  </si>
  <si>
    <t>21</t>
  </si>
  <si>
    <t>FELULAS PARA BRAZOS Y PIERNAS</t>
  </si>
  <si>
    <t>22</t>
  </si>
  <si>
    <t>LIBREROS TIPO 1 S/ENSAMBLAR</t>
  </si>
  <si>
    <t>23</t>
  </si>
  <si>
    <t>LIBREROS TIPO 1 ENSAMBLADOS</t>
  </si>
  <si>
    <t>24</t>
  </si>
  <si>
    <t>LIBREROS TIPO 2 S/ENSAMBLAR</t>
  </si>
  <si>
    <t>25</t>
  </si>
  <si>
    <t>LIBREROS TIPO 2 ENSAMBLADOS</t>
  </si>
  <si>
    <t>26</t>
  </si>
  <si>
    <t>LIBREROS TIPO 3 S/ENSAMBLAR</t>
  </si>
  <si>
    <t>27</t>
  </si>
  <si>
    <t>LIBREROS TIPO 3 ENSAMBLADOS</t>
  </si>
  <si>
    <t>28</t>
  </si>
  <si>
    <t>LIBREROS TIPO 4 S/ENSAMBLAR</t>
  </si>
  <si>
    <t>29</t>
  </si>
  <si>
    <t>LIBREROS TIPO 4 ENSAMBLADOS</t>
  </si>
  <si>
    <t>30</t>
  </si>
  <si>
    <t>LIBREROS TIPO 5 S/ENAMBLAR</t>
  </si>
  <si>
    <t>31</t>
  </si>
  <si>
    <t>LIBREROS TIPO 5 ENSAMBLADOS</t>
  </si>
  <si>
    <t>32</t>
  </si>
  <si>
    <t>LIBREROS TIPO 6 S/ENSAMBLAR</t>
  </si>
  <si>
    <t>33</t>
  </si>
  <si>
    <t>LIBREROS TIPO 6 ENSAMBLAOS</t>
  </si>
  <si>
    <t>34</t>
  </si>
  <si>
    <t>LIBREROS TIPO 7 ENSAMBLADOS</t>
  </si>
  <si>
    <t>35</t>
  </si>
  <si>
    <t>MESA TRAPEZOIDAL TIPO 2</t>
  </si>
  <si>
    <t>36</t>
  </si>
  <si>
    <t>MESA TRAPEZOIDAL TIPO 3</t>
  </si>
  <si>
    <t>37</t>
  </si>
  <si>
    <t>MESAS COMPUMAESTRO</t>
  </si>
  <si>
    <t>38</t>
  </si>
  <si>
    <t>MESAS COMPUTADORA #3</t>
  </si>
  <si>
    <t>39</t>
  </si>
  <si>
    <t>MESAS COMPUTADORA #4</t>
  </si>
  <si>
    <t>40</t>
  </si>
  <si>
    <t>MESAS DE 1ERO   A  2DO</t>
  </si>
  <si>
    <t>41</t>
  </si>
  <si>
    <t>MESAS DE 3ERO  A  5TO</t>
  </si>
  <si>
    <t>42</t>
  </si>
  <si>
    <t>MESAS DE 6TO  A 8VO</t>
  </si>
  <si>
    <t>43</t>
  </si>
  <si>
    <t>MESAS DE BIBLIOTECA</t>
  </si>
  <si>
    <t>44</t>
  </si>
  <si>
    <t>MESAS DE COMPUTADORAS # 1</t>
  </si>
  <si>
    <t>45</t>
  </si>
  <si>
    <t>MESA COMPUTADORAS TAMAÑO #2</t>
  </si>
  <si>
    <t>46</t>
  </si>
  <si>
    <t>MESAS REDONDA (Para 7 estudiantes)</t>
  </si>
  <si>
    <t>47</t>
  </si>
  <si>
    <t>MESAS DE HERADURA</t>
  </si>
  <si>
    <t>48</t>
  </si>
  <si>
    <t>MESAS DE REUNIONES 110 X 240</t>
  </si>
  <si>
    <t>49</t>
  </si>
  <si>
    <t>MESAS INICIAL CUADRADAS</t>
  </si>
  <si>
    <t>50</t>
  </si>
  <si>
    <t>MESAS INICIAL REDONDA</t>
  </si>
  <si>
    <t>51</t>
  </si>
  <si>
    <t xml:space="preserve">MODULOS RODANTES 3G. </t>
  </si>
  <si>
    <t>52</t>
  </si>
  <si>
    <r>
      <t xml:space="preserve">NEVERITA EJECUTIVA </t>
    </r>
    <r>
      <rPr>
        <b/>
        <sz val="11"/>
        <color theme="1"/>
        <rFont val="Arial Narrow"/>
        <family val="2"/>
      </rPr>
      <t>(Devolucion feria libro)</t>
    </r>
  </si>
  <si>
    <t>53</t>
  </si>
  <si>
    <t>PIZARRAS BLANCA P/MARCADORES 8X4</t>
  </si>
  <si>
    <t>54</t>
  </si>
  <si>
    <t>PIZARRAS DE CORCHO PEQUEÑAS</t>
  </si>
  <si>
    <t>55</t>
  </si>
  <si>
    <t>PIZARRAS VERDE MADERA</t>
  </si>
  <si>
    <t>56</t>
  </si>
  <si>
    <t xml:space="preserve">SILLAS 3ERO A 5TO </t>
  </si>
  <si>
    <t>57</t>
  </si>
  <si>
    <t>SILLAS COMPUMAESTRO</t>
  </si>
  <si>
    <t>58</t>
  </si>
  <si>
    <t>SILLAS DE 1ERO  A  2DO</t>
  </si>
  <si>
    <t>59</t>
  </si>
  <si>
    <t xml:space="preserve">SILLAS DE 2,3, Y 4TO NIVEL </t>
  </si>
  <si>
    <t>60</t>
  </si>
  <si>
    <t>SILLAS DE 6TO A 8VO</t>
  </si>
  <si>
    <t>61</t>
  </si>
  <si>
    <t xml:space="preserve">SILLAS INFORMATICA </t>
  </si>
  <si>
    <t>62</t>
  </si>
  <si>
    <t>SILLAS DE BIBLIOTECA</t>
  </si>
  <si>
    <t>63</t>
  </si>
  <si>
    <t>SILLAS DE INICIAL</t>
  </si>
  <si>
    <t>64</t>
  </si>
  <si>
    <t>SILLAS DE PROFESORES</t>
  </si>
  <si>
    <t>65</t>
  </si>
  <si>
    <t>SILLAS DE RUEDA</t>
  </si>
  <si>
    <t>66</t>
  </si>
  <si>
    <t xml:space="preserve">SILLONES TECNICOS </t>
  </si>
  <si>
    <t>67</t>
  </si>
  <si>
    <t>SILLAS DE VISITA ESPERA</t>
  </si>
  <si>
    <t>68</t>
  </si>
  <si>
    <t>SILLAS MULTIUSO ENSAMBLADAS</t>
  </si>
  <si>
    <t>69</t>
  </si>
  <si>
    <t>SILLAS MULTIUSO S/ENSAMBLAR</t>
  </si>
  <si>
    <t>70</t>
  </si>
  <si>
    <t>SILLAS PLEGABLES METAL Y PROPILENO</t>
  </si>
  <si>
    <t>71</t>
  </si>
  <si>
    <t>SILLONES SEMI-EJECUTIVOS EN TELA</t>
  </si>
  <si>
    <t>72</t>
  </si>
  <si>
    <t>TABLEROS DE BALONCESTO</t>
  </si>
  <si>
    <t>73</t>
  </si>
  <si>
    <t>TABURETES</t>
  </si>
  <si>
    <t>74</t>
  </si>
  <si>
    <t>TEATRINES</t>
  </si>
  <si>
    <t>75</t>
  </si>
  <si>
    <t>TOPES MESA 1RO A 2DO</t>
  </si>
  <si>
    <t>76</t>
  </si>
  <si>
    <t>TOPES MESAS INICIAL REDONDAS</t>
  </si>
  <si>
    <t>77</t>
  </si>
  <si>
    <t>TOPES MESAS RECTANGULARES</t>
  </si>
  <si>
    <t>78</t>
  </si>
  <si>
    <t>TOPES MESAS 6TO A 8VO MADERA</t>
  </si>
  <si>
    <t>79</t>
  </si>
  <si>
    <t>TOPES MESAS 6TO 8VO PLASTICO</t>
  </si>
  <si>
    <t>80</t>
  </si>
  <si>
    <t>TOPES BUTACAS INTEC III</t>
  </si>
  <si>
    <t>81</t>
  </si>
  <si>
    <t xml:space="preserve">TOPES BUTACAS II </t>
  </si>
  <si>
    <t>TOTAL</t>
  </si>
  <si>
    <t>MOBILIARIO PARA ESTANCIAS INFANTILES  (INAIPI)</t>
  </si>
  <si>
    <t>ALFOMBRAS PARA PISO</t>
  </si>
  <si>
    <t>Cajas</t>
  </si>
  <si>
    <t>ARMARIOS GRANDE</t>
  </si>
  <si>
    <t>ARCHIVOS 4 GAVETAS</t>
  </si>
  <si>
    <t>CARGADORES/ SILLAS BEBES</t>
  </si>
  <si>
    <t>SILLAS PLASTICAS NEGRAS</t>
  </si>
  <si>
    <t>SILLAS CARGADORAS PARA BEBE</t>
  </si>
  <si>
    <t>MURAL GRANDE</t>
  </si>
  <si>
    <t>PIZARRAS MAGICA</t>
  </si>
  <si>
    <t>TOPES MESA</t>
  </si>
  <si>
    <t>ESTANTES INICIAL</t>
  </si>
  <si>
    <t>CONTENIDO EN</t>
  </si>
  <si>
    <t>ORDEN COMPRA LEON G (Dpto. Medios Educativo)</t>
  </si>
  <si>
    <t>MESAS CUADRADAS C/RUEDAS</t>
  </si>
  <si>
    <t>MODULOS AEREO 1 X 3</t>
  </si>
  <si>
    <t>MODULOS AEREO 9 X 3</t>
  </si>
  <si>
    <t>SILLAS SEMI-EJEC. C/BRAZOS</t>
  </si>
  <si>
    <t>TOPE COLOR ROBLE</t>
  </si>
  <si>
    <t>ORDEN COMP. GARCIA TEJERA &amp; ASOC.  CASA DUARTE (Departamento Educacion Especial)</t>
  </si>
  <si>
    <t>MESAS DE DIBUJO 60 X 1m</t>
  </si>
  <si>
    <t>CABALLETES DE ESTUDIO</t>
  </si>
  <si>
    <t>HORNOS ELECTRICOS PARA CERAMICA</t>
  </si>
  <si>
    <t>MESAS DE DIBUJO CASA DUARTE</t>
  </si>
  <si>
    <t>MESAS FUERTES DE TALLER</t>
  </si>
  <si>
    <t>MESAS PLEGADIZAS</t>
  </si>
  <si>
    <t>PRENSA DE GRABADO DE MESA</t>
  </si>
  <si>
    <t>TORNOS ELECTRICOS</t>
  </si>
  <si>
    <t>ORDEN COMP. LUNES SUPLIDORES</t>
  </si>
  <si>
    <t xml:space="preserve">SILLAS PLEGABLES  </t>
  </si>
  <si>
    <t>ORDEN TECHNOLOGY SUPPLY (Varios Dptos)</t>
  </si>
  <si>
    <t>SILLAS PLASTICAS BLANCAS S/BRAZOS</t>
  </si>
  <si>
    <t>ORDEN OFICINA UNIVERSAL (Direccion de Psicologia y Atencion a la Diversidad)</t>
  </si>
  <si>
    <t>ADAPTADOR (En uso oficina)</t>
  </si>
  <si>
    <t>ALFOMBRA</t>
  </si>
  <si>
    <t>CORTINA</t>
  </si>
  <si>
    <t>CUCHILLA</t>
  </si>
  <si>
    <t>INIDADES</t>
  </si>
  <si>
    <t>PLATO</t>
  </si>
  <si>
    <t>TELEFONO INALAMBRICO</t>
  </si>
  <si>
    <t>VIBRADOR</t>
  </si>
  <si>
    <t>ORDEN OFFICE SOLUTIONS  (Varios Dptos.)</t>
  </si>
  <si>
    <t>ANAQUELES 11 X 17</t>
  </si>
  <si>
    <t>ANAQUELES 8 1/2 X 14</t>
  </si>
  <si>
    <t>MESAS DE REUNIONES</t>
  </si>
  <si>
    <t>SILLON EJECUTIVO</t>
  </si>
  <si>
    <t>O/C CELERITAS GROUP S/N</t>
  </si>
  <si>
    <t>SILLAS TECNICAS TELA NEGRA C/BRAZOS</t>
  </si>
  <si>
    <t>O/C VARIOS DPTOS.</t>
  </si>
  <si>
    <t>GABINETES MADERA</t>
  </si>
  <si>
    <t>SILLAS 1RO A 2DO</t>
  </si>
  <si>
    <t>SILLAS PROFESOES</t>
  </si>
  <si>
    <t>BEBEDERO</t>
  </si>
  <si>
    <t>BUTACAS II</t>
  </si>
  <si>
    <t xml:space="preserve">BUTACAS III </t>
  </si>
  <si>
    <t>ESCRITORIOS DE MADERA</t>
  </si>
  <si>
    <t>ESCRITORIOS DE METAL</t>
  </si>
  <si>
    <t>ESTRUCTURAS SILLAS DE VISITA EN ALUMINIO</t>
  </si>
  <si>
    <t>ESTANTES INICIAL MADERA</t>
  </si>
  <si>
    <t>EXTINGUIDORES</t>
  </si>
  <si>
    <t>FICHEROS</t>
  </si>
  <si>
    <t>LIBREROS  DE METAL</t>
  </si>
  <si>
    <t>MESA BIBLIOTECA</t>
  </si>
  <si>
    <t>MESAS DE HERRADURA</t>
  </si>
  <si>
    <t>MESAS INICIAL REDONDAS</t>
  </si>
  <si>
    <t>MESA M-10</t>
  </si>
  <si>
    <t>MESAS TIPO TRIANGULO</t>
  </si>
  <si>
    <t>PIZARRAS BLANCA GRANDE</t>
  </si>
  <si>
    <t>PIZARRAS DE CORCHO</t>
  </si>
  <si>
    <t>PIZARRAS VERDE DAÑADAS</t>
  </si>
  <si>
    <t>SILLAS 3RO A 5TO</t>
  </si>
  <si>
    <t>SILLAS 6TO A 8VO</t>
  </si>
  <si>
    <t>SILLAS PROFESORES</t>
  </si>
  <si>
    <t>SILLAS MULTI USOS</t>
  </si>
  <si>
    <t>SILLAS SECRETARIALES</t>
  </si>
  <si>
    <t>SILLONES EJECUTIVOS PIEL</t>
  </si>
  <si>
    <t>TOPES MESAS BIBLIOTECA</t>
  </si>
  <si>
    <t xml:space="preserve">MINISTERIO DE EDUCACIÓN </t>
  </si>
  <si>
    <t xml:space="preserve">                                                                 ALMACÉN DE MOBILIARIOS ESCOLARES I                       EXISTENCIA AL 30/09/2017</t>
  </si>
  <si>
    <t>PRECIO  SIN ITBIS</t>
  </si>
  <si>
    <t xml:space="preserve">TOTAL </t>
  </si>
  <si>
    <t>PRECIO SIN ITBIS</t>
  </si>
  <si>
    <t xml:space="preserve">MOBILIARIO EN DEPRECIACION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</si>
</sst>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Black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3"/>
      <color theme="1"/>
      <name val="Arial Narrow"/>
      <family val="2"/>
    </font>
    <font>
      <sz val="10"/>
      <color theme="1"/>
      <name val="Arial Black"/>
      <family val="2"/>
    </font>
    <font>
      <sz val="9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0" fillId="0" borderId="1" xfId="0" applyFont="1" applyFill="1" applyBorder="1" applyAlignment="1"/>
    <xf numFmtId="0" fontId="5" fillId="0" borderId="1" xfId="0" applyFont="1" applyBorder="1" applyAlignment="1"/>
    <xf numFmtId="4" fontId="5" fillId="0" borderId="1" xfId="0" applyNumberFormat="1" applyFont="1" applyBorder="1" applyAlignment="1">
      <alignment horizontal="center" wrapText="1"/>
    </xf>
    <xf numFmtId="44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/>
    <xf numFmtId="3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/>
    <xf numFmtId="3" fontId="7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4" fontId="5" fillId="0" borderId="2" xfId="1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49" fontId="5" fillId="0" borderId="3" xfId="0" applyNumberFormat="1" applyFont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4" fontId="5" fillId="0" borderId="4" xfId="1" applyFont="1" applyBorder="1" applyAlignment="1">
      <alignment horizontal="center"/>
    </xf>
    <xf numFmtId="49" fontId="5" fillId="0" borderId="4" xfId="0" applyNumberFormat="1" applyFont="1" applyFill="1" applyBorder="1" applyAlignment="1"/>
    <xf numFmtId="49" fontId="5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4" fontId="5" fillId="0" borderId="0" xfId="1" applyFont="1" applyBorder="1" applyAlignment="1">
      <alignment horizontal="center" wrapText="1"/>
    </xf>
    <xf numFmtId="44" fontId="8" fillId="0" borderId="0" xfId="1" applyFont="1" applyBorder="1" applyAlignment="1">
      <alignment horizontal="center" wrapText="1"/>
    </xf>
    <xf numFmtId="44" fontId="8" fillId="0" borderId="1" xfId="1" applyFont="1" applyBorder="1" applyAlignment="1">
      <alignment horizontal="center" wrapText="1"/>
    </xf>
    <xf numFmtId="49" fontId="5" fillId="0" borderId="9" xfId="0" applyNumberFormat="1" applyFont="1" applyFill="1" applyBorder="1" applyAlignment="1"/>
    <xf numFmtId="4" fontId="5" fillId="0" borderId="9" xfId="0" applyNumberFormat="1" applyFont="1" applyFill="1" applyBorder="1" applyAlignment="1">
      <alignment horizontal="center"/>
    </xf>
    <xf numFmtId="44" fontId="5" fillId="0" borderId="9" xfId="1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4" fontId="5" fillId="0" borderId="0" xfId="1" applyFont="1" applyBorder="1" applyAlignment="1">
      <alignment horizontal="center"/>
    </xf>
    <xf numFmtId="39" fontId="5" fillId="0" borderId="1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44" fontId="8" fillId="0" borderId="0" xfId="1" applyFont="1" applyBorder="1" applyAlignment="1">
      <alignment horizontal="center"/>
    </xf>
    <xf numFmtId="44" fontId="5" fillId="3" borderId="1" xfId="1" applyFont="1" applyFill="1" applyBorder="1" applyAlignment="1">
      <alignment horizontal="center"/>
    </xf>
    <xf numFmtId="39" fontId="5" fillId="0" borderId="2" xfId="0" applyNumberFormat="1" applyFont="1" applyFill="1" applyBorder="1" applyAlignment="1">
      <alignment horizontal="center"/>
    </xf>
    <xf numFmtId="44" fontId="8" fillId="0" borderId="2" xfId="1" applyFont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164" fontId="2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39" fontId="5" fillId="0" borderId="0" xfId="0" applyNumberFormat="1" applyFont="1" applyFill="1" applyBorder="1" applyAlignment="1">
      <alignment horizontal="center" wrapText="1"/>
    </xf>
    <xf numFmtId="44" fontId="5" fillId="0" borderId="5" xfId="1" applyFont="1" applyBorder="1" applyAlignment="1">
      <alignment horizontal="center"/>
    </xf>
    <xf numFmtId="49" fontId="12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4067174</xdr:colOff>
      <xdr:row>0</xdr:row>
      <xdr:rowOff>28575</xdr:rowOff>
    </xdr:from>
    <xdr:to>
      <xdr:col>2</xdr:col>
      <xdr:colOff>219075</xdr:colOff>
      <xdr:row>0</xdr:row>
      <xdr:rowOff>800100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" t="24750" r="751" b="22500"/>
        <a:stretch/>
      </xdr:blipFill>
      <xdr:spPr bwMode="auto">
        <a:xfrm>
          <a:off x="4419599" y="28575"/>
          <a:ext cx="1714501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workbookViewId="0">
      <selection activeCell="I198" sqref="I198"/>
    </sheetView>
  </sheetViews>
  <sheetFormatPr baseColWidth="10" defaultRowHeight="15" x14ac:dyDescent="0.25"/>
  <cols>
    <col min="1" max="1" width="5.28515625" customWidth="1"/>
    <col min="2" max="2" width="83.42578125" bestFit="1" customWidth="1"/>
    <col min="4" max="4" width="14.140625" customWidth="1"/>
    <col min="5" max="5" width="13.42578125" customWidth="1"/>
    <col min="6" max="6" width="14.85546875" customWidth="1"/>
    <col min="7" max="7" width="18.140625" customWidth="1"/>
  </cols>
  <sheetData>
    <row r="1" spans="1:7" ht="63.75" customHeight="1" x14ac:dyDescent="0.25">
      <c r="A1" s="83"/>
      <c r="B1" s="83"/>
      <c r="C1" s="83"/>
      <c r="D1" s="83"/>
      <c r="E1" s="83"/>
      <c r="F1" s="83"/>
      <c r="G1" s="83"/>
    </row>
    <row r="2" spans="1:7" ht="17.25" x14ac:dyDescent="0.3">
      <c r="A2" s="86" t="s">
        <v>248</v>
      </c>
      <c r="B2" s="86"/>
      <c r="C2" s="86"/>
      <c r="D2" s="86"/>
      <c r="E2" s="86"/>
      <c r="F2" s="86"/>
      <c r="G2" s="86"/>
    </row>
    <row r="3" spans="1:7" ht="15.75" x14ac:dyDescent="0.25">
      <c r="A3" s="84" t="s">
        <v>0</v>
      </c>
      <c r="B3" s="84"/>
      <c r="C3" s="84"/>
      <c r="D3" s="84"/>
      <c r="E3" s="84"/>
      <c r="F3" s="84"/>
      <c r="G3" s="84"/>
    </row>
    <row r="4" spans="1:7" ht="15.75" x14ac:dyDescent="0.25">
      <c r="A4" s="85" t="s">
        <v>249</v>
      </c>
      <c r="B4" s="85"/>
      <c r="C4" s="85"/>
      <c r="D4" s="85"/>
      <c r="E4" s="85"/>
      <c r="F4" s="85"/>
      <c r="G4" s="85"/>
    </row>
    <row r="5" spans="1:7" s="51" customFormat="1" ht="45" x14ac:dyDescent="0.25">
      <c r="A5" s="52" t="s">
        <v>1</v>
      </c>
      <c r="B5" s="52" t="s">
        <v>2</v>
      </c>
      <c r="C5" s="53" t="s">
        <v>3</v>
      </c>
      <c r="D5" s="53" t="s">
        <v>250</v>
      </c>
      <c r="E5" s="53" t="s">
        <v>4</v>
      </c>
      <c r="F5" s="53" t="s">
        <v>5</v>
      </c>
      <c r="G5" s="53" t="s">
        <v>6</v>
      </c>
    </row>
    <row r="6" spans="1:7" ht="16.5" x14ac:dyDescent="0.3">
      <c r="A6" s="1" t="s">
        <v>7</v>
      </c>
      <c r="B6" s="2" t="s">
        <v>8</v>
      </c>
      <c r="C6" s="13">
        <v>2</v>
      </c>
      <c r="D6" s="5">
        <v>7454</v>
      </c>
      <c r="E6" s="4" t="s">
        <v>9</v>
      </c>
      <c r="F6" s="5">
        <f t="shared" ref="F6:F14" si="0">D6*0.18+D6</f>
        <v>8795.7199999999993</v>
      </c>
      <c r="G6" s="5">
        <f t="shared" ref="G6:G37" si="1">C6*F6</f>
        <v>17591.439999999999</v>
      </c>
    </row>
    <row r="7" spans="1:7" ht="16.5" x14ac:dyDescent="0.3">
      <c r="A7" s="1" t="s">
        <v>10</v>
      </c>
      <c r="B7" s="2" t="s">
        <v>11</v>
      </c>
      <c r="C7" s="13">
        <v>47</v>
      </c>
      <c r="D7" s="5">
        <v>7000</v>
      </c>
      <c r="E7" s="4" t="s">
        <v>9</v>
      </c>
      <c r="F7" s="5">
        <f t="shared" si="0"/>
        <v>8260</v>
      </c>
      <c r="G7" s="5">
        <f t="shared" si="1"/>
        <v>388220</v>
      </c>
    </row>
    <row r="8" spans="1:7" ht="16.5" x14ac:dyDescent="0.3">
      <c r="A8" s="1" t="s">
        <v>12</v>
      </c>
      <c r="B8" s="2" t="s">
        <v>13</v>
      </c>
      <c r="C8" s="13">
        <v>398</v>
      </c>
      <c r="D8" s="5">
        <v>6035</v>
      </c>
      <c r="E8" s="4" t="s">
        <v>9</v>
      </c>
      <c r="F8" s="5">
        <f t="shared" si="0"/>
        <v>7121.3</v>
      </c>
      <c r="G8" s="5">
        <f t="shared" si="1"/>
        <v>2834277.4</v>
      </c>
    </row>
    <row r="9" spans="1:7" ht="16.5" x14ac:dyDescent="0.3">
      <c r="A9" s="1" t="s">
        <v>14</v>
      </c>
      <c r="B9" s="2" t="s">
        <v>15</v>
      </c>
      <c r="C9" s="13">
        <v>0</v>
      </c>
      <c r="D9" s="5">
        <v>7200</v>
      </c>
      <c r="E9" s="4" t="s">
        <v>9</v>
      </c>
      <c r="F9" s="5">
        <f t="shared" si="0"/>
        <v>8496</v>
      </c>
      <c r="G9" s="5">
        <f t="shared" si="1"/>
        <v>0</v>
      </c>
    </row>
    <row r="10" spans="1:7" ht="16.5" x14ac:dyDescent="0.3">
      <c r="A10" s="1" t="s">
        <v>16</v>
      </c>
      <c r="B10" s="2" t="s">
        <v>17</v>
      </c>
      <c r="C10" s="13">
        <v>0</v>
      </c>
      <c r="D10" s="5">
        <v>8168.64</v>
      </c>
      <c r="E10" s="4" t="s">
        <v>9</v>
      </c>
      <c r="F10" s="5">
        <f t="shared" si="0"/>
        <v>9638.9952000000012</v>
      </c>
      <c r="G10" s="5">
        <f t="shared" si="1"/>
        <v>0</v>
      </c>
    </row>
    <row r="11" spans="1:7" ht="16.5" x14ac:dyDescent="0.3">
      <c r="A11" s="1" t="s">
        <v>18</v>
      </c>
      <c r="B11" s="2" t="s">
        <v>19</v>
      </c>
      <c r="C11" s="13">
        <v>0</v>
      </c>
      <c r="D11" s="5">
        <v>6000</v>
      </c>
      <c r="E11" s="4" t="s">
        <v>9</v>
      </c>
      <c r="F11" s="5">
        <f t="shared" si="0"/>
        <v>7080</v>
      </c>
      <c r="G11" s="5">
        <f t="shared" si="1"/>
        <v>0</v>
      </c>
    </row>
    <row r="12" spans="1:7" ht="16.5" x14ac:dyDescent="0.3">
      <c r="A12" s="1" t="s">
        <v>20</v>
      </c>
      <c r="B12" s="2" t="s">
        <v>21</v>
      </c>
      <c r="C12" s="13">
        <v>2500</v>
      </c>
      <c r="D12" s="5">
        <v>0</v>
      </c>
      <c r="E12" s="4" t="s">
        <v>9</v>
      </c>
      <c r="F12" s="5">
        <f t="shared" si="0"/>
        <v>0</v>
      </c>
      <c r="G12" s="5">
        <f t="shared" si="1"/>
        <v>0</v>
      </c>
    </row>
    <row r="13" spans="1:7" ht="16.5" x14ac:dyDescent="0.3">
      <c r="A13" s="1" t="s">
        <v>22</v>
      </c>
      <c r="B13" s="2" t="s">
        <v>23</v>
      </c>
      <c r="C13" s="13">
        <v>1</v>
      </c>
      <c r="D13" s="5">
        <v>15995</v>
      </c>
      <c r="E13" s="4" t="s">
        <v>9</v>
      </c>
      <c r="F13" s="5">
        <f t="shared" si="0"/>
        <v>18874.099999999999</v>
      </c>
      <c r="G13" s="5">
        <f t="shared" si="1"/>
        <v>18874.099999999999</v>
      </c>
    </row>
    <row r="14" spans="1:7" ht="16.5" x14ac:dyDescent="0.3">
      <c r="A14" s="1" t="s">
        <v>24</v>
      </c>
      <c r="B14" s="6" t="s">
        <v>25</v>
      </c>
      <c r="C14" s="13">
        <v>34</v>
      </c>
      <c r="D14" s="5">
        <v>0</v>
      </c>
      <c r="E14" s="4" t="s">
        <v>9</v>
      </c>
      <c r="F14" s="5">
        <f t="shared" si="0"/>
        <v>0</v>
      </c>
      <c r="G14" s="5">
        <f t="shared" si="1"/>
        <v>0</v>
      </c>
    </row>
    <row r="15" spans="1:7" ht="16.5" x14ac:dyDescent="0.3">
      <c r="A15" s="1" t="s">
        <v>26</v>
      </c>
      <c r="B15" s="7" t="s">
        <v>27</v>
      </c>
      <c r="C15" s="13">
        <v>311</v>
      </c>
      <c r="D15" s="5">
        <v>1910</v>
      </c>
      <c r="E15" s="8" t="s">
        <v>9</v>
      </c>
      <c r="F15" s="9">
        <v>1910</v>
      </c>
      <c r="G15" s="9">
        <f t="shared" si="1"/>
        <v>594010</v>
      </c>
    </row>
    <row r="16" spans="1:7" ht="16.5" x14ac:dyDescent="0.3">
      <c r="A16" s="1" t="s">
        <v>28</v>
      </c>
      <c r="B16" s="10" t="s">
        <v>29</v>
      </c>
      <c r="C16" s="13">
        <v>20</v>
      </c>
      <c r="D16" s="5">
        <v>2371.8000000000002</v>
      </c>
      <c r="E16" s="8" t="s">
        <v>9</v>
      </c>
      <c r="F16" s="9">
        <v>2371.8000000000002</v>
      </c>
      <c r="G16" s="9">
        <f t="shared" si="1"/>
        <v>47436</v>
      </c>
    </row>
    <row r="17" spans="1:7" ht="16.5" x14ac:dyDescent="0.3">
      <c r="A17" s="1" t="s">
        <v>30</v>
      </c>
      <c r="B17" s="2" t="s">
        <v>31</v>
      </c>
      <c r="C17" s="13">
        <v>4</v>
      </c>
      <c r="D17" s="5">
        <v>37200</v>
      </c>
      <c r="E17" s="11" t="s">
        <v>9</v>
      </c>
      <c r="F17" s="9">
        <f t="shared" ref="F17:F48" si="2">D17*0.18+D17</f>
        <v>43896</v>
      </c>
      <c r="G17" s="9">
        <f t="shared" si="1"/>
        <v>175584</v>
      </c>
    </row>
    <row r="18" spans="1:7" ht="16.5" x14ac:dyDescent="0.3">
      <c r="A18" s="1" t="s">
        <v>32</v>
      </c>
      <c r="B18" s="2" t="s">
        <v>33</v>
      </c>
      <c r="C18" s="13">
        <v>1</v>
      </c>
      <c r="D18" s="5">
        <v>4625</v>
      </c>
      <c r="E18" s="4" t="s">
        <v>9</v>
      </c>
      <c r="F18" s="5">
        <f t="shared" si="2"/>
        <v>5457.5</v>
      </c>
      <c r="G18" s="5">
        <f t="shared" si="1"/>
        <v>5457.5</v>
      </c>
    </row>
    <row r="19" spans="1:7" ht="16.5" x14ac:dyDescent="0.3">
      <c r="A19" s="1" t="s">
        <v>34</v>
      </c>
      <c r="B19" s="2" t="s">
        <v>35</v>
      </c>
      <c r="C19" s="13">
        <v>4172</v>
      </c>
      <c r="D19" s="5">
        <v>2732.5</v>
      </c>
      <c r="E19" s="4" t="s">
        <v>9</v>
      </c>
      <c r="F19" s="5">
        <f t="shared" si="2"/>
        <v>3224.35</v>
      </c>
      <c r="G19" s="5">
        <f t="shared" si="1"/>
        <v>13451988.199999999</v>
      </c>
    </row>
    <row r="20" spans="1:7" ht="16.5" x14ac:dyDescent="0.3">
      <c r="A20" s="1" t="s">
        <v>36</v>
      </c>
      <c r="B20" s="2" t="s">
        <v>37</v>
      </c>
      <c r="C20" s="13">
        <v>209</v>
      </c>
      <c r="D20" s="5">
        <v>2732.5</v>
      </c>
      <c r="E20" s="4" t="s">
        <v>9</v>
      </c>
      <c r="F20" s="5">
        <f t="shared" si="2"/>
        <v>3224.35</v>
      </c>
      <c r="G20" s="5">
        <f t="shared" si="1"/>
        <v>673889.15</v>
      </c>
    </row>
    <row r="21" spans="1:7" ht="16.5" x14ac:dyDescent="0.3">
      <c r="A21" s="1" t="s">
        <v>38</v>
      </c>
      <c r="B21" s="2" t="s">
        <v>39</v>
      </c>
      <c r="C21" s="13">
        <v>665</v>
      </c>
      <c r="D21" s="5">
        <v>1692.5</v>
      </c>
      <c r="E21" s="4" t="s">
        <v>9</v>
      </c>
      <c r="F21" s="5">
        <f t="shared" si="2"/>
        <v>1997.15</v>
      </c>
      <c r="G21" s="5">
        <f t="shared" si="1"/>
        <v>1328104.75</v>
      </c>
    </row>
    <row r="22" spans="1:7" ht="16.5" x14ac:dyDescent="0.3">
      <c r="A22" s="1" t="s">
        <v>40</v>
      </c>
      <c r="B22" s="2" t="s">
        <v>41</v>
      </c>
      <c r="C22" s="13">
        <v>0</v>
      </c>
      <c r="D22" s="5">
        <v>1692.5</v>
      </c>
      <c r="E22" s="4" t="s">
        <v>9</v>
      </c>
      <c r="F22" s="5">
        <f t="shared" si="2"/>
        <v>1997.15</v>
      </c>
      <c r="G22" s="5">
        <f t="shared" si="1"/>
        <v>0</v>
      </c>
    </row>
    <row r="23" spans="1:7" ht="16.5" x14ac:dyDescent="0.3">
      <c r="A23" s="1" t="s">
        <v>42</v>
      </c>
      <c r="B23" s="2" t="s">
        <v>43</v>
      </c>
      <c r="C23" s="13">
        <v>6720</v>
      </c>
      <c r="D23" s="5">
        <v>0</v>
      </c>
      <c r="E23" s="4" t="s">
        <v>9</v>
      </c>
      <c r="F23" s="5">
        <f t="shared" si="2"/>
        <v>0</v>
      </c>
      <c r="G23" s="5">
        <f t="shared" si="1"/>
        <v>0</v>
      </c>
    </row>
    <row r="24" spans="1:7" ht="16.5" x14ac:dyDescent="0.3">
      <c r="A24" s="1" t="s">
        <v>44</v>
      </c>
      <c r="B24" s="2" t="s">
        <v>45</v>
      </c>
      <c r="C24" s="13">
        <v>0</v>
      </c>
      <c r="D24" s="5">
        <v>2435</v>
      </c>
      <c r="E24" s="4" t="s">
        <v>9</v>
      </c>
      <c r="F24" s="5">
        <f t="shared" si="2"/>
        <v>2873.3</v>
      </c>
      <c r="G24" s="5">
        <f t="shared" si="1"/>
        <v>0</v>
      </c>
    </row>
    <row r="25" spans="1:7" ht="16.5" x14ac:dyDescent="0.3">
      <c r="A25" s="1" t="s">
        <v>46</v>
      </c>
      <c r="B25" s="2" t="s">
        <v>47</v>
      </c>
      <c r="C25" s="13">
        <v>7</v>
      </c>
      <c r="D25" s="5">
        <v>3900</v>
      </c>
      <c r="E25" s="4" t="s">
        <v>9</v>
      </c>
      <c r="F25" s="5">
        <f t="shared" si="2"/>
        <v>4602</v>
      </c>
      <c r="G25" s="5">
        <f t="shared" si="1"/>
        <v>32214</v>
      </c>
    </row>
    <row r="26" spans="1:7" ht="16.5" x14ac:dyDescent="0.3">
      <c r="A26" s="1" t="s">
        <v>48</v>
      </c>
      <c r="B26" s="2" t="s">
        <v>49</v>
      </c>
      <c r="C26" s="13">
        <v>13</v>
      </c>
      <c r="D26" s="5">
        <v>3900</v>
      </c>
      <c r="E26" s="4" t="s">
        <v>9</v>
      </c>
      <c r="F26" s="5">
        <f t="shared" si="2"/>
        <v>4602</v>
      </c>
      <c r="G26" s="5">
        <f t="shared" si="1"/>
        <v>59826</v>
      </c>
    </row>
    <row r="27" spans="1:7" ht="16.5" x14ac:dyDescent="0.3">
      <c r="A27" s="1" t="s">
        <v>50</v>
      </c>
      <c r="B27" s="2" t="s">
        <v>51</v>
      </c>
      <c r="C27" s="13">
        <v>500</v>
      </c>
      <c r="D27" s="5">
        <v>4425</v>
      </c>
      <c r="E27" s="4" t="s">
        <v>9</v>
      </c>
      <c r="F27" s="5">
        <f t="shared" si="2"/>
        <v>5221.5</v>
      </c>
      <c r="G27" s="5">
        <f t="shared" si="1"/>
        <v>2610750</v>
      </c>
    </row>
    <row r="28" spans="1:7" ht="16.5" x14ac:dyDescent="0.3">
      <c r="A28" s="1" t="s">
        <v>52</v>
      </c>
      <c r="B28" s="2" t="s">
        <v>53</v>
      </c>
      <c r="C28" s="13">
        <v>0</v>
      </c>
      <c r="D28" s="5">
        <v>4425</v>
      </c>
      <c r="E28" s="4" t="s">
        <v>9</v>
      </c>
      <c r="F28" s="5">
        <f t="shared" si="2"/>
        <v>5221.5</v>
      </c>
      <c r="G28" s="5">
        <f t="shared" si="1"/>
        <v>0</v>
      </c>
    </row>
    <row r="29" spans="1:7" ht="16.5" x14ac:dyDescent="0.3">
      <c r="A29" s="1" t="s">
        <v>54</v>
      </c>
      <c r="B29" s="2" t="s">
        <v>55</v>
      </c>
      <c r="C29" s="13">
        <v>500</v>
      </c>
      <c r="D29" s="5">
        <v>5565</v>
      </c>
      <c r="E29" s="4" t="s">
        <v>9</v>
      </c>
      <c r="F29" s="5">
        <f t="shared" si="2"/>
        <v>6566.7</v>
      </c>
      <c r="G29" s="5">
        <f t="shared" si="1"/>
        <v>3283350</v>
      </c>
    </row>
    <row r="30" spans="1:7" ht="16.5" x14ac:dyDescent="0.3">
      <c r="A30" s="1" t="s">
        <v>56</v>
      </c>
      <c r="B30" s="2" t="s">
        <v>57</v>
      </c>
      <c r="C30" s="13">
        <v>0</v>
      </c>
      <c r="D30" s="5">
        <v>5565</v>
      </c>
      <c r="E30" s="4" t="s">
        <v>9</v>
      </c>
      <c r="F30" s="5">
        <f t="shared" si="2"/>
        <v>6566.7</v>
      </c>
      <c r="G30" s="5">
        <f t="shared" si="1"/>
        <v>0</v>
      </c>
    </row>
    <row r="31" spans="1:7" ht="16.5" x14ac:dyDescent="0.3">
      <c r="A31" s="1" t="s">
        <v>58</v>
      </c>
      <c r="B31" s="2" t="s">
        <v>59</v>
      </c>
      <c r="C31" s="13">
        <v>500</v>
      </c>
      <c r="D31" s="5">
        <v>5830</v>
      </c>
      <c r="E31" s="4" t="s">
        <v>9</v>
      </c>
      <c r="F31" s="5">
        <f t="shared" si="2"/>
        <v>6879.4</v>
      </c>
      <c r="G31" s="5">
        <f t="shared" si="1"/>
        <v>3439700</v>
      </c>
    </row>
    <row r="32" spans="1:7" ht="16.5" x14ac:dyDescent="0.3">
      <c r="A32" s="1" t="s">
        <v>60</v>
      </c>
      <c r="B32" s="2" t="s">
        <v>61</v>
      </c>
      <c r="C32" s="13">
        <v>0</v>
      </c>
      <c r="D32" s="5">
        <v>5830</v>
      </c>
      <c r="E32" s="4" t="s">
        <v>9</v>
      </c>
      <c r="F32" s="5">
        <f t="shared" si="2"/>
        <v>6879.4</v>
      </c>
      <c r="G32" s="5">
        <f t="shared" si="1"/>
        <v>0</v>
      </c>
    </row>
    <row r="33" spans="1:7" ht="16.5" x14ac:dyDescent="0.3">
      <c r="A33" s="1" t="s">
        <v>62</v>
      </c>
      <c r="B33" s="2" t="s">
        <v>63</v>
      </c>
      <c r="C33" s="13">
        <v>226</v>
      </c>
      <c r="D33" s="5">
        <v>4955</v>
      </c>
      <c r="E33" s="4" t="s">
        <v>9</v>
      </c>
      <c r="F33" s="5">
        <f t="shared" si="2"/>
        <v>5846.9</v>
      </c>
      <c r="G33" s="5">
        <f t="shared" si="1"/>
        <v>1321399.3999999999</v>
      </c>
    </row>
    <row r="34" spans="1:7" ht="16.5" x14ac:dyDescent="0.3">
      <c r="A34" s="1" t="s">
        <v>64</v>
      </c>
      <c r="B34" s="2" t="s">
        <v>65</v>
      </c>
      <c r="C34" s="13">
        <v>84</v>
      </c>
      <c r="D34" s="5">
        <v>4955</v>
      </c>
      <c r="E34" s="4" t="s">
        <v>9</v>
      </c>
      <c r="F34" s="5">
        <f t="shared" si="2"/>
        <v>5846.9</v>
      </c>
      <c r="G34" s="5">
        <f t="shared" si="1"/>
        <v>491139.6</v>
      </c>
    </row>
    <row r="35" spans="1:7" ht="16.5" x14ac:dyDescent="0.3">
      <c r="A35" s="1" t="s">
        <v>66</v>
      </c>
      <c r="B35" s="2" t="s">
        <v>67</v>
      </c>
      <c r="C35" s="13">
        <v>292</v>
      </c>
      <c r="D35" s="5">
        <v>6125</v>
      </c>
      <c r="E35" s="4" t="s">
        <v>9</v>
      </c>
      <c r="F35" s="5">
        <f t="shared" si="2"/>
        <v>7227.5</v>
      </c>
      <c r="G35" s="5">
        <f t="shared" si="1"/>
        <v>2110430</v>
      </c>
    </row>
    <row r="36" spans="1:7" ht="16.5" x14ac:dyDescent="0.3">
      <c r="A36" s="1" t="s">
        <v>68</v>
      </c>
      <c r="B36" s="2" t="s">
        <v>69</v>
      </c>
      <c r="C36" s="13">
        <v>199</v>
      </c>
      <c r="D36" s="5">
        <v>6125</v>
      </c>
      <c r="E36" s="4" t="s">
        <v>9</v>
      </c>
      <c r="F36" s="5">
        <f t="shared" si="2"/>
        <v>7227.5</v>
      </c>
      <c r="G36" s="5">
        <f t="shared" si="1"/>
        <v>1438272.5</v>
      </c>
    </row>
    <row r="37" spans="1:7" ht="16.5" x14ac:dyDescent="0.3">
      <c r="A37" s="1" t="s">
        <v>70</v>
      </c>
      <c r="B37" s="2" t="s">
        <v>71</v>
      </c>
      <c r="C37" s="13">
        <v>2393</v>
      </c>
      <c r="D37" s="5">
        <v>5085</v>
      </c>
      <c r="E37" s="4" t="s">
        <v>9</v>
      </c>
      <c r="F37" s="5">
        <f t="shared" si="2"/>
        <v>6000.3</v>
      </c>
      <c r="G37" s="5">
        <f t="shared" si="1"/>
        <v>14358717.9</v>
      </c>
    </row>
    <row r="38" spans="1:7" ht="16.5" x14ac:dyDescent="0.3">
      <c r="A38" s="1" t="s">
        <v>72</v>
      </c>
      <c r="B38" s="2" t="s">
        <v>73</v>
      </c>
      <c r="C38" s="13">
        <v>128</v>
      </c>
      <c r="D38" s="5">
        <v>5085</v>
      </c>
      <c r="E38" s="4" t="s">
        <v>9</v>
      </c>
      <c r="F38" s="5">
        <f t="shared" si="2"/>
        <v>6000.3</v>
      </c>
      <c r="G38" s="5">
        <f t="shared" ref="G38:G69" si="3">C38*F38</f>
        <v>768038.40000000002</v>
      </c>
    </row>
    <row r="39" spans="1:7" ht="16.5" x14ac:dyDescent="0.3">
      <c r="A39" s="1" t="s">
        <v>74</v>
      </c>
      <c r="B39" s="2" t="s">
        <v>75</v>
      </c>
      <c r="C39" s="13">
        <v>24</v>
      </c>
      <c r="D39" s="5">
        <v>5935</v>
      </c>
      <c r="E39" s="4" t="s">
        <v>9</v>
      </c>
      <c r="F39" s="5">
        <f t="shared" si="2"/>
        <v>7003.3</v>
      </c>
      <c r="G39" s="5">
        <f t="shared" si="3"/>
        <v>168079.2</v>
      </c>
    </row>
    <row r="40" spans="1:7" ht="16.5" x14ac:dyDescent="0.3">
      <c r="A40" s="1" t="s">
        <v>76</v>
      </c>
      <c r="B40" s="12" t="s">
        <v>77</v>
      </c>
      <c r="C40" s="13">
        <v>50</v>
      </c>
      <c r="D40" s="5">
        <v>1615</v>
      </c>
      <c r="E40" s="4" t="s">
        <v>9</v>
      </c>
      <c r="F40" s="5">
        <f t="shared" si="2"/>
        <v>1905.7</v>
      </c>
      <c r="G40" s="5">
        <f t="shared" si="3"/>
        <v>95285</v>
      </c>
    </row>
    <row r="41" spans="1:7" ht="16.5" x14ac:dyDescent="0.3">
      <c r="A41" s="1" t="s">
        <v>78</v>
      </c>
      <c r="B41" s="12" t="s">
        <v>79</v>
      </c>
      <c r="C41" s="13">
        <v>63</v>
      </c>
      <c r="D41" s="5">
        <v>1650</v>
      </c>
      <c r="E41" s="4" t="s">
        <v>9</v>
      </c>
      <c r="F41" s="5">
        <f t="shared" si="2"/>
        <v>1947</v>
      </c>
      <c r="G41" s="5">
        <f t="shared" si="3"/>
        <v>122661</v>
      </c>
    </row>
    <row r="42" spans="1:7" ht="16.5" x14ac:dyDescent="0.3">
      <c r="A42" s="1" t="s">
        <v>80</v>
      </c>
      <c r="B42" s="12" t="s">
        <v>81</v>
      </c>
      <c r="C42" s="13">
        <v>12</v>
      </c>
      <c r="D42" s="5">
        <v>1150</v>
      </c>
      <c r="E42" s="4" t="s">
        <v>9</v>
      </c>
      <c r="F42" s="5">
        <f t="shared" si="2"/>
        <v>1357</v>
      </c>
      <c r="G42" s="5">
        <f t="shared" si="3"/>
        <v>16284</v>
      </c>
    </row>
    <row r="43" spans="1:7" ht="16.5" x14ac:dyDescent="0.3">
      <c r="A43" s="1" t="s">
        <v>82</v>
      </c>
      <c r="B43" s="12" t="s">
        <v>83</v>
      </c>
      <c r="C43" s="13">
        <v>435</v>
      </c>
      <c r="D43" s="5">
        <v>4150</v>
      </c>
      <c r="E43" s="13" t="s">
        <v>9</v>
      </c>
      <c r="F43" s="5">
        <f t="shared" si="2"/>
        <v>4897</v>
      </c>
      <c r="G43" s="5">
        <f t="shared" si="3"/>
        <v>2130195</v>
      </c>
    </row>
    <row r="44" spans="1:7" ht="16.5" x14ac:dyDescent="0.3">
      <c r="A44" s="1" t="s">
        <v>84</v>
      </c>
      <c r="B44" s="12" t="s">
        <v>85</v>
      </c>
      <c r="C44" s="13">
        <v>76</v>
      </c>
      <c r="D44" s="5">
        <v>4150</v>
      </c>
      <c r="E44" s="13" t="s">
        <v>9</v>
      </c>
      <c r="F44" s="5">
        <f t="shared" si="2"/>
        <v>4897</v>
      </c>
      <c r="G44" s="5">
        <f t="shared" si="3"/>
        <v>372172</v>
      </c>
    </row>
    <row r="45" spans="1:7" ht="16.5" x14ac:dyDescent="0.3">
      <c r="A45" s="1" t="s">
        <v>86</v>
      </c>
      <c r="B45" s="12" t="s">
        <v>87</v>
      </c>
      <c r="C45" s="13">
        <v>4991</v>
      </c>
      <c r="D45" s="5">
        <v>1867</v>
      </c>
      <c r="E45" s="4" t="s">
        <v>9</v>
      </c>
      <c r="F45" s="5">
        <f t="shared" si="2"/>
        <v>2203.06</v>
      </c>
      <c r="G45" s="5">
        <f t="shared" si="3"/>
        <v>10995472.459999999</v>
      </c>
    </row>
    <row r="46" spans="1:7" ht="16.5" x14ac:dyDescent="0.3">
      <c r="A46" s="1" t="s">
        <v>88</v>
      </c>
      <c r="B46" s="12" t="s">
        <v>89</v>
      </c>
      <c r="C46" s="13">
        <v>3</v>
      </c>
      <c r="D46" s="5">
        <v>943.6</v>
      </c>
      <c r="E46" s="4" t="s">
        <v>9</v>
      </c>
      <c r="F46" s="5">
        <f t="shared" si="2"/>
        <v>1113.4480000000001</v>
      </c>
      <c r="G46" s="5">
        <f t="shared" si="3"/>
        <v>3340.3440000000001</v>
      </c>
    </row>
    <row r="47" spans="1:7" ht="16.5" x14ac:dyDescent="0.3">
      <c r="A47" s="1" t="s">
        <v>90</v>
      </c>
      <c r="B47" s="12" t="s">
        <v>91</v>
      </c>
      <c r="C47" s="13">
        <v>11</v>
      </c>
      <c r="D47" s="5">
        <v>942.48</v>
      </c>
      <c r="E47" s="4" t="s">
        <v>9</v>
      </c>
      <c r="F47" s="5">
        <f t="shared" si="2"/>
        <v>1112.1264000000001</v>
      </c>
      <c r="G47" s="5">
        <f t="shared" si="3"/>
        <v>12233.3904</v>
      </c>
    </row>
    <row r="48" spans="1:7" ht="16.5" x14ac:dyDescent="0.3">
      <c r="A48" s="1" t="s">
        <v>92</v>
      </c>
      <c r="B48" s="7" t="s">
        <v>93</v>
      </c>
      <c r="C48" s="13">
        <v>1</v>
      </c>
      <c r="D48" s="5">
        <v>4602.33</v>
      </c>
      <c r="E48" s="14" t="s">
        <v>9</v>
      </c>
      <c r="F48" s="5">
        <f t="shared" si="2"/>
        <v>5430.7493999999997</v>
      </c>
      <c r="G48" s="5">
        <f t="shared" si="3"/>
        <v>5430.7493999999997</v>
      </c>
    </row>
    <row r="49" spans="1:7" ht="16.5" x14ac:dyDescent="0.3">
      <c r="A49" s="1" t="s">
        <v>94</v>
      </c>
      <c r="B49" s="12" t="s">
        <v>95</v>
      </c>
      <c r="C49" s="13">
        <v>379</v>
      </c>
      <c r="D49" s="5">
        <v>3780</v>
      </c>
      <c r="E49" s="13" t="s">
        <v>9</v>
      </c>
      <c r="F49" s="5">
        <f t="shared" ref="F49:F80" si="4">D49*0.18+D49</f>
        <v>4460.3999999999996</v>
      </c>
      <c r="G49" s="5">
        <f t="shared" si="3"/>
        <v>1690491.5999999999</v>
      </c>
    </row>
    <row r="50" spans="1:7" ht="16.5" x14ac:dyDescent="0.3">
      <c r="A50" s="1" t="s">
        <v>96</v>
      </c>
      <c r="B50" s="12" t="s">
        <v>97</v>
      </c>
      <c r="C50" s="13">
        <v>30</v>
      </c>
      <c r="D50" s="5">
        <v>3895</v>
      </c>
      <c r="E50" s="13" t="s">
        <v>9</v>
      </c>
      <c r="F50" s="5">
        <f t="shared" si="4"/>
        <v>4596.1000000000004</v>
      </c>
      <c r="G50" s="5">
        <f t="shared" si="3"/>
        <v>137883</v>
      </c>
    </row>
    <row r="51" spans="1:7" ht="16.5" x14ac:dyDescent="0.3">
      <c r="A51" s="1" t="s">
        <v>98</v>
      </c>
      <c r="B51" s="12" t="s">
        <v>99</v>
      </c>
      <c r="C51" s="13">
        <v>866</v>
      </c>
      <c r="D51" s="5">
        <v>1845</v>
      </c>
      <c r="E51" s="13" t="s">
        <v>9</v>
      </c>
      <c r="F51" s="5">
        <f t="shared" si="4"/>
        <v>2177.1</v>
      </c>
      <c r="G51" s="5">
        <f t="shared" si="3"/>
        <v>1885368.5999999999</v>
      </c>
    </row>
    <row r="52" spans="1:7" ht="16.5" x14ac:dyDescent="0.3">
      <c r="A52" s="1" t="s">
        <v>100</v>
      </c>
      <c r="B52" s="7" t="s">
        <v>101</v>
      </c>
      <c r="C52" s="13">
        <v>0</v>
      </c>
      <c r="D52" s="5">
        <v>2667.5</v>
      </c>
      <c r="E52" s="5" t="s">
        <v>9</v>
      </c>
      <c r="F52" s="5">
        <f t="shared" si="4"/>
        <v>3147.65</v>
      </c>
      <c r="G52" s="5">
        <f t="shared" si="3"/>
        <v>0</v>
      </c>
    </row>
    <row r="53" spans="1:7" ht="16.5" x14ac:dyDescent="0.3">
      <c r="A53" s="1" t="s">
        <v>102</v>
      </c>
      <c r="B53" s="12" t="s">
        <v>103</v>
      </c>
      <c r="C53" s="13">
        <v>547</v>
      </c>
      <c r="D53" s="5">
        <v>19999</v>
      </c>
      <c r="E53" s="4" t="s">
        <v>9</v>
      </c>
      <c r="F53" s="5">
        <f t="shared" si="4"/>
        <v>23598.82</v>
      </c>
      <c r="G53" s="5">
        <f t="shared" si="3"/>
        <v>12908554.539999999</v>
      </c>
    </row>
    <row r="54" spans="1:7" ht="16.5" x14ac:dyDescent="0.3">
      <c r="A54" s="1" t="s">
        <v>104</v>
      </c>
      <c r="B54" s="7" t="s">
        <v>105</v>
      </c>
      <c r="C54" s="13">
        <v>1176</v>
      </c>
      <c r="D54" s="5">
        <v>1379</v>
      </c>
      <c r="E54" s="5" t="s">
        <v>9</v>
      </c>
      <c r="F54" s="5">
        <f t="shared" si="4"/>
        <v>1627.22</v>
      </c>
      <c r="G54" s="5">
        <f t="shared" si="3"/>
        <v>1913610.72</v>
      </c>
    </row>
    <row r="55" spans="1:7" ht="16.5" x14ac:dyDescent="0.3">
      <c r="A55" s="1" t="s">
        <v>106</v>
      </c>
      <c r="B55" s="7" t="s">
        <v>107</v>
      </c>
      <c r="C55" s="13">
        <v>575</v>
      </c>
      <c r="D55" s="5">
        <v>1379</v>
      </c>
      <c r="E55" s="14" t="s">
        <v>9</v>
      </c>
      <c r="F55" s="5">
        <f t="shared" si="4"/>
        <v>1627.22</v>
      </c>
      <c r="G55" s="5">
        <f t="shared" si="3"/>
        <v>935651.5</v>
      </c>
    </row>
    <row r="56" spans="1:7" ht="16.5" x14ac:dyDescent="0.3">
      <c r="A56" s="1" t="s">
        <v>108</v>
      </c>
      <c r="B56" s="2" t="s">
        <v>109</v>
      </c>
      <c r="C56" s="13">
        <v>66</v>
      </c>
      <c r="D56" s="5">
        <v>6050</v>
      </c>
      <c r="E56" s="4" t="s">
        <v>9</v>
      </c>
      <c r="F56" s="5">
        <f t="shared" si="4"/>
        <v>7139</v>
      </c>
      <c r="G56" s="5">
        <f t="shared" si="3"/>
        <v>471174</v>
      </c>
    </row>
    <row r="57" spans="1:7" ht="16.5" x14ac:dyDescent="0.3">
      <c r="A57" s="1" t="s">
        <v>110</v>
      </c>
      <c r="B57" s="2" t="s">
        <v>111</v>
      </c>
      <c r="C57" s="13">
        <v>2</v>
      </c>
      <c r="D57" s="5">
        <v>6360</v>
      </c>
      <c r="E57" s="4" t="s">
        <v>9</v>
      </c>
      <c r="F57" s="5">
        <f t="shared" si="4"/>
        <v>7504.8</v>
      </c>
      <c r="G57" s="5">
        <f t="shared" si="3"/>
        <v>15009.6</v>
      </c>
    </row>
    <row r="58" spans="1:7" ht="16.5" x14ac:dyDescent="0.3">
      <c r="A58" s="1" t="s">
        <v>112</v>
      </c>
      <c r="B58" s="2" t="s">
        <v>113</v>
      </c>
      <c r="C58" s="13">
        <v>1</v>
      </c>
      <c r="D58" s="5">
        <v>1607.11</v>
      </c>
      <c r="E58" s="4" t="s">
        <v>9</v>
      </c>
      <c r="F58" s="5">
        <f t="shared" si="4"/>
        <v>1896.3897999999999</v>
      </c>
      <c r="G58" s="5">
        <f t="shared" si="3"/>
        <v>1896.3897999999999</v>
      </c>
    </row>
    <row r="59" spans="1:7" ht="16.5" x14ac:dyDescent="0.3">
      <c r="A59" s="1" t="s">
        <v>114</v>
      </c>
      <c r="B59" s="2" t="s">
        <v>115</v>
      </c>
      <c r="C59" s="13">
        <v>0</v>
      </c>
      <c r="D59" s="5">
        <v>0</v>
      </c>
      <c r="E59" s="4" t="s">
        <v>9</v>
      </c>
      <c r="F59" s="5">
        <f t="shared" si="4"/>
        <v>0</v>
      </c>
      <c r="G59" s="5">
        <f t="shared" si="3"/>
        <v>0</v>
      </c>
    </row>
    <row r="60" spans="1:7" ht="16.5" x14ac:dyDescent="0.3">
      <c r="A60" s="1" t="s">
        <v>116</v>
      </c>
      <c r="B60" s="2" t="s">
        <v>117</v>
      </c>
      <c r="C60" s="13">
        <v>393</v>
      </c>
      <c r="D60" s="5">
        <v>1999</v>
      </c>
      <c r="E60" s="4" t="s">
        <v>9</v>
      </c>
      <c r="F60" s="5">
        <f t="shared" si="4"/>
        <v>2358.8200000000002</v>
      </c>
      <c r="G60" s="5">
        <f t="shared" si="3"/>
        <v>927016.26</v>
      </c>
    </row>
    <row r="61" spans="1:7" ht="16.5" x14ac:dyDescent="0.3">
      <c r="A61" s="1" t="s">
        <v>118</v>
      </c>
      <c r="B61" s="6" t="s">
        <v>119</v>
      </c>
      <c r="C61" s="13">
        <v>1</v>
      </c>
      <c r="D61" s="5">
        <v>586</v>
      </c>
      <c r="E61" s="4" t="s">
        <v>9</v>
      </c>
      <c r="F61" s="5">
        <f t="shared" si="4"/>
        <v>691.48</v>
      </c>
      <c r="G61" s="5">
        <f t="shared" si="3"/>
        <v>691.48</v>
      </c>
    </row>
    <row r="62" spans="1:7" ht="16.5" x14ac:dyDescent="0.3">
      <c r="A62" s="1" t="s">
        <v>120</v>
      </c>
      <c r="B62" s="12" t="s">
        <v>121</v>
      </c>
      <c r="C62" s="13">
        <v>123</v>
      </c>
      <c r="D62" s="5">
        <v>1008</v>
      </c>
      <c r="E62" s="4" t="s">
        <v>9</v>
      </c>
      <c r="F62" s="5">
        <f t="shared" si="4"/>
        <v>1189.44</v>
      </c>
      <c r="G62" s="5">
        <f t="shared" si="3"/>
        <v>146301.12</v>
      </c>
    </row>
    <row r="63" spans="1:7" ht="16.5" x14ac:dyDescent="0.3">
      <c r="A63" s="1" t="s">
        <v>122</v>
      </c>
      <c r="B63" s="6" t="s">
        <v>123</v>
      </c>
      <c r="C63" s="13">
        <v>3</v>
      </c>
      <c r="D63" s="5">
        <v>775</v>
      </c>
      <c r="E63" s="4" t="s">
        <v>9</v>
      </c>
      <c r="F63" s="5">
        <f t="shared" si="4"/>
        <v>914.5</v>
      </c>
      <c r="G63" s="5">
        <f t="shared" si="3"/>
        <v>2743.5</v>
      </c>
    </row>
    <row r="64" spans="1:7" ht="16.5" x14ac:dyDescent="0.3">
      <c r="A64" s="1" t="s">
        <v>124</v>
      </c>
      <c r="B64" s="6" t="s">
        <v>125</v>
      </c>
      <c r="C64" s="13">
        <v>0</v>
      </c>
      <c r="D64" s="5">
        <v>605</v>
      </c>
      <c r="E64" s="4" t="s">
        <v>9</v>
      </c>
      <c r="F64" s="5">
        <f t="shared" si="4"/>
        <v>713.9</v>
      </c>
      <c r="G64" s="5">
        <f t="shared" si="3"/>
        <v>0</v>
      </c>
    </row>
    <row r="65" spans="1:7" ht="16.5" x14ac:dyDescent="0.3">
      <c r="A65" s="1" t="s">
        <v>126</v>
      </c>
      <c r="B65" s="12" t="s">
        <v>127</v>
      </c>
      <c r="C65" s="13">
        <v>5</v>
      </c>
      <c r="D65" s="5">
        <v>575</v>
      </c>
      <c r="E65" s="4" t="s">
        <v>9</v>
      </c>
      <c r="F65" s="5">
        <f t="shared" si="4"/>
        <v>678.5</v>
      </c>
      <c r="G65" s="5">
        <f t="shared" si="3"/>
        <v>3392.5</v>
      </c>
    </row>
    <row r="66" spans="1:7" ht="16.5" x14ac:dyDescent="0.3">
      <c r="A66" s="1" t="s">
        <v>128</v>
      </c>
      <c r="B66" s="12" t="s">
        <v>129</v>
      </c>
      <c r="C66" s="13">
        <v>11</v>
      </c>
      <c r="D66" s="5">
        <v>790.01</v>
      </c>
      <c r="E66" s="4" t="s">
        <v>9</v>
      </c>
      <c r="F66" s="5">
        <f t="shared" si="4"/>
        <v>932.21180000000004</v>
      </c>
      <c r="G66" s="5">
        <f t="shared" si="3"/>
        <v>10254.3298</v>
      </c>
    </row>
    <row r="67" spans="1:7" ht="16.5" x14ac:dyDescent="0.3">
      <c r="A67" s="1" t="s">
        <v>130</v>
      </c>
      <c r="B67" s="12" t="s">
        <v>131</v>
      </c>
      <c r="C67" s="13">
        <v>41</v>
      </c>
      <c r="D67" s="5">
        <v>1076.25</v>
      </c>
      <c r="E67" s="4" t="s">
        <v>9</v>
      </c>
      <c r="F67" s="5">
        <f t="shared" si="4"/>
        <v>1269.9749999999999</v>
      </c>
      <c r="G67" s="5">
        <f t="shared" si="3"/>
        <v>52068.974999999999</v>
      </c>
    </row>
    <row r="68" spans="1:7" ht="16.5" x14ac:dyDescent="0.3">
      <c r="A68" s="1" t="s">
        <v>132</v>
      </c>
      <c r="B68" s="12" t="s">
        <v>133</v>
      </c>
      <c r="C68" s="13">
        <v>8</v>
      </c>
      <c r="D68" s="5">
        <v>683</v>
      </c>
      <c r="E68" s="4" t="s">
        <v>9</v>
      </c>
      <c r="F68" s="5">
        <f t="shared" si="4"/>
        <v>805.94</v>
      </c>
      <c r="G68" s="5">
        <f t="shared" si="3"/>
        <v>6447.52</v>
      </c>
    </row>
    <row r="69" spans="1:7" ht="16.5" x14ac:dyDescent="0.3">
      <c r="A69" s="1" t="s">
        <v>134</v>
      </c>
      <c r="B69" s="12" t="s">
        <v>135</v>
      </c>
      <c r="C69" s="13">
        <v>3092</v>
      </c>
      <c r="D69" s="5">
        <v>700</v>
      </c>
      <c r="E69" s="4" t="s">
        <v>9</v>
      </c>
      <c r="F69" s="5">
        <f t="shared" si="4"/>
        <v>826</v>
      </c>
      <c r="G69" s="5">
        <f t="shared" si="3"/>
        <v>2553992</v>
      </c>
    </row>
    <row r="70" spans="1:7" ht="16.5" x14ac:dyDescent="0.3">
      <c r="A70" s="1" t="s">
        <v>136</v>
      </c>
      <c r="B70" s="6" t="s">
        <v>137</v>
      </c>
      <c r="C70" s="13">
        <v>47</v>
      </c>
      <c r="D70" s="5">
        <v>45000</v>
      </c>
      <c r="E70" s="4" t="s">
        <v>9</v>
      </c>
      <c r="F70" s="5">
        <f t="shared" si="4"/>
        <v>53100</v>
      </c>
      <c r="G70" s="5">
        <f t="shared" ref="G70:G101" si="5">C70*F70</f>
        <v>2495700</v>
      </c>
    </row>
    <row r="71" spans="1:7" ht="16.5" x14ac:dyDescent="0.3">
      <c r="A71" s="1" t="s">
        <v>138</v>
      </c>
      <c r="B71" s="6" t="s">
        <v>139</v>
      </c>
      <c r="C71" s="13">
        <v>54</v>
      </c>
      <c r="D71" s="5">
        <v>2101</v>
      </c>
      <c r="E71" s="4" t="s">
        <v>9</v>
      </c>
      <c r="F71" s="5">
        <f t="shared" si="4"/>
        <v>2479.1799999999998</v>
      </c>
      <c r="G71" s="5">
        <f t="shared" si="5"/>
        <v>133875.72</v>
      </c>
    </row>
    <row r="72" spans="1:7" ht="16.5" x14ac:dyDescent="0.3">
      <c r="A72" s="1" t="s">
        <v>140</v>
      </c>
      <c r="B72" s="6" t="s">
        <v>141</v>
      </c>
      <c r="C72" s="13">
        <v>1</v>
      </c>
      <c r="D72" s="5">
        <v>1462</v>
      </c>
      <c r="E72" s="4" t="s">
        <v>9</v>
      </c>
      <c r="F72" s="5">
        <f t="shared" si="4"/>
        <v>1725.1599999999999</v>
      </c>
      <c r="G72" s="5">
        <f t="shared" si="5"/>
        <v>1725.1599999999999</v>
      </c>
    </row>
    <row r="73" spans="1:7" ht="16.5" x14ac:dyDescent="0.3">
      <c r="A73" s="1" t="s">
        <v>142</v>
      </c>
      <c r="B73" s="12" t="s">
        <v>143</v>
      </c>
      <c r="C73" s="13">
        <v>3</v>
      </c>
      <c r="D73" s="5">
        <v>700</v>
      </c>
      <c r="E73" s="4" t="s">
        <v>9</v>
      </c>
      <c r="F73" s="5">
        <f t="shared" si="4"/>
        <v>826</v>
      </c>
      <c r="G73" s="5">
        <f t="shared" si="5"/>
        <v>2478</v>
      </c>
    </row>
    <row r="74" spans="1:7" ht="16.5" x14ac:dyDescent="0.3">
      <c r="A74" s="1" t="s">
        <v>144</v>
      </c>
      <c r="B74" s="12" t="s">
        <v>145</v>
      </c>
      <c r="C74" s="13">
        <v>34686</v>
      </c>
      <c r="D74" s="5">
        <v>700</v>
      </c>
      <c r="E74" s="4" t="s">
        <v>9</v>
      </c>
      <c r="F74" s="5">
        <f t="shared" si="4"/>
        <v>826</v>
      </c>
      <c r="G74" s="5">
        <f t="shared" si="5"/>
        <v>28650636</v>
      </c>
    </row>
    <row r="75" spans="1:7" ht="16.5" x14ac:dyDescent="0.3">
      <c r="A75" s="1" t="s">
        <v>146</v>
      </c>
      <c r="B75" s="2" t="s">
        <v>147</v>
      </c>
      <c r="C75" s="13">
        <v>1512</v>
      </c>
      <c r="D75" s="5">
        <v>1292</v>
      </c>
      <c r="E75" s="4" t="s">
        <v>9</v>
      </c>
      <c r="F75" s="5">
        <f t="shared" si="4"/>
        <v>1524.56</v>
      </c>
      <c r="G75" s="5">
        <f t="shared" si="5"/>
        <v>2305134.7199999997</v>
      </c>
    </row>
    <row r="76" spans="1:7" ht="16.5" x14ac:dyDescent="0.3">
      <c r="A76" s="1" t="s">
        <v>148</v>
      </c>
      <c r="B76" s="2" t="s">
        <v>149</v>
      </c>
      <c r="C76" s="13">
        <v>172</v>
      </c>
      <c r="D76" s="5">
        <v>2651</v>
      </c>
      <c r="E76" s="4" t="s">
        <v>9</v>
      </c>
      <c r="F76" s="5">
        <f t="shared" si="4"/>
        <v>3128.18</v>
      </c>
      <c r="G76" s="5">
        <f t="shared" si="5"/>
        <v>538046.96</v>
      </c>
    </row>
    <row r="77" spans="1:7" ht="16.5" x14ac:dyDescent="0.3">
      <c r="A77" s="1" t="s">
        <v>150</v>
      </c>
      <c r="B77" s="2" t="s">
        <v>151</v>
      </c>
      <c r="C77" s="13">
        <v>140</v>
      </c>
      <c r="D77" s="5">
        <v>14900</v>
      </c>
      <c r="E77" s="4" t="s">
        <v>9</v>
      </c>
      <c r="F77" s="5">
        <f t="shared" si="4"/>
        <v>17582</v>
      </c>
      <c r="G77" s="5">
        <f t="shared" si="5"/>
        <v>2461480</v>
      </c>
    </row>
    <row r="78" spans="1:7" ht="16.5" x14ac:dyDescent="0.3">
      <c r="A78" s="1" t="s">
        <v>152</v>
      </c>
      <c r="B78" s="2" t="s">
        <v>153</v>
      </c>
      <c r="C78" s="13">
        <v>204</v>
      </c>
      <c r="D78" s="5">
        <v>792.72</v>
      </c>
      <c r="E78" s="4" t="s">
        <v>9</v>
      </c>
      <c r="F78" s="5">
        <f t="shared" si="4"/>
        <v>935.40960000000007</v>
      </c>
      <c r="G78" s="5">
        <f t="shared" si="5"/>
        <v>190823.55840000001</v>
      </c>
    </row>
    <row r="79" spans="1:7" ht="16.5" x14ac:dyDescent="0.3">
      <c r="A79" s="1" t="s">
        <v>154</v>
      </c>
      <c r="B79" s="15" t="s">
        <v>155</v>
      </c>
      <c r="C79" s="13">
        <v>2566</v>
      </c>
      <c r="D79" s="5">
        <v>2746.68</v>
      </c>
      <c r="E79" s="17" t="s">
        <v>9</v>
      </c>
      <c r="F79" s="5">
        <f t="shared" si="4"/>
        <v>3241.0823999999998</v>
      </c>
      <c r="G79" s="18">
        <f t="shared" si="5"/>
        <v>8316617.4383999994</v>
      </c>
    </row>
    <row r="80" spans="1:7" ht="16.5" x14ac:dyDescent="0.3">
      <c r="A80" s="1" t="s">
        <v>156</v>
      </c>
      <c r="B80" s="2" t="s">
        <v>157</v>
      </c>
      <c r="C80" s="13">
        <v>2400</v>
      </c>
      <c r="D80" s="5">
        <v>0</v>
      </c>
      <c r="E80" s="17" t="s">
        <v>9</v>
      </c>
      <c r="F80" s="5">
        <f t="shared" si="4"/>
        <v>0</v>
      </c>
      <c r="G80" s="5">
        <f t="shared" si="5"/>
        <v>0</v>
      </c>
    </row>
    <row r="81" spans="1:8" ht="16.5" x14ac:dyDescent="0.3">
      <c r="A81" s="1" t="s">
        <v>158</v>
      </c>
      <c r="B81" s="2" t="s">
        <v>159</v>
      </c>
      <c r="C81" s="13">
        <v>41</v>
      </c>
      <c r="D81" s="5">
        <v>0</v>
      </c>
      <c r="E81" s="17" t="s">
        <v>9</v>
      </c>
      <c r="F81" s="5">
        <f t="shared" ref="F81:F86" si="6">D81*0.18+D81</f>
        <v>0</v>
      </c>
      <c r="G81" s="5">
        <f t="shared" si="5"/>
        <v>0</v>
      </c>
    </row>
    <row r="82" spans="1:8" ht="16.5" x14ac:dyDescent="0.3">
      <c r="A82" s="1" t="s">
        <v>160</v>
      </c>
      <c r="B82" s="2" t="s">
        <v>161</v>
      </c>
      <c r="C82" s="13">
        <v>54</v>
      </c>
      <c r="D82" s="5">
        <v>0</v>
      </c>
      <c r="E82" s="17" t="s">
        <v>9</v>
      </c>
      <c r="F82" s="5">
        <f t="shared" si="6"/>
        <v>0</v>
      </c>
      <c r="G82" s="5">
        <f t="shared" si="5"/>
        <v>0</v>
      </c>
    </row>
    <row r="83" spans="1:8" ht="16.5" x14ac:dyDescent="0.3">
      <c r="A83" s="1" t="s">
        <v>162</v>
      </c>
      <c r="B83" s="2" t="s">
        <v>163</v>
      </c>
      <c r="C83" s="13">
        <v>302</v>
      </c>
      <c r="D83" s="5">
        <v>0</v>
      </c>
      <c r="E83" s="17" t="s">
        <v>9</v>
      </c>
      <c r="F83" s="5">
        <f t="shared" si="6"/>
        <v>0</v>
      </c>
      <c r="G83" s="5">
        <f t="shared" si="5"/>
        <v>0</v>
      </c>
    </row>
    <row r="84" spans="1:8" ht="16.5" x14ac:dyDescent="0.3">
      <c r="A84" s="1" t="s">
        <v>164</v>
      </c>
      <c r="B84" s="2" t="s">
        <v>165</v>
      </c>
      <c r="C84" s="13">
        <v>56</v>
      </c>
      <c r="D84" s="5">
        <v>0</v>
      </c>
      <c r="E84" s="17" t="s">
        <v>9</v>
      </c>
      <c r="F84" s="5">
        <f t="shared" si="6"/>
        <v>0</v>
      </c>
      <c r="G84" s="5">
        <f t="shared" si="5"/>
        <v>0</v>
      </c>
    </row>
    <row r="85" spans="1:8" ht="16.5" x14ac:dyDescent="0.3">
      <c r="A85" s="1" t="s">
        <v>166</v>
      </c>
      <c r="B85" s="2" t="s">
        <v>167</v>
      </c>
      <c r="C85" s="13">
        <v>4138</v>
      </c>
      <c r="D85" s="5">
        <v>0</v>
      </c>
      <c r="E85" s="17" t="s">
        <v>9</v>
      </c>
      <c r="F85" s="5">
        <f t="shared" si="6"/>
        <v>0</v>
      </c>
      <c r="G85" s="5">
        <f t="shared" si="5"/>
        <v>0</v>
      </c>
    </row>
    <row r="86" spans="1:8" ht="16.5" x14ac:dyDescent="0.3">
      <c r="A86" s="1" t="s">
        <v>168</v>
      </c>
      <c r="B86" s="2" t="s">
        <v>169</v>
      </c>
      <c r="C86" s="13">
        <v>453</v>
      </c>
      <c r="D86" s="5">
        <v>0</v>
      </c>
      <c r="E86" s="17" t="s">
        <v>9</v>
      </c>
      <c r="F86" s="5">
        <f t="shared" si="6"/>
        <v>0</v>
      </c>
      <c r="G86" s="5">
        <f t="shared" si="5"/>
        <v>0</v>
      </c>
    </row>
    <row r="87" spans="1:8" ht="18.75" customHeight="1" x14ac:dyDescent="0.3">
      <c r="A87" s="77" t="s">
        <v>170</v>
      </c>
      <c r="B87" s="77"/>
      <c r="C87" s="77"/>
      <c r="D87" s="77"/>
      <c r="E87" s="77"/>
      <c r="F87" s="77"/>
      <c r="G87" s="19">
        <f>SUM(G6:G86)</f>
        <v>132129488.67519999</v>
      </c>
    </row>
    <row r="88" spans="1:8" ht="18.75" x14ac:dyDescent="0.3">
      <c r="A88" s="35"/>
      <c r="B88" s="42"/>
      <c r="C88" s="37"/>
      <c r="D88" s="38"/>
      <c r="E88" s="38"/>
      <c r="F88" s="39"/>
      <c r="G88" s="43"/>
      <c r="H88" s="54"/>
    </row>
    <row r="89" spans="1:8" ht="18.75" customHeight="1" x14ac:dyDescent="0.3">
      <c r="A89" s="70" t="s">
        <v>171</v>
      </c>
      <c r="B89" s="71"/>
      <c r="C89" s="71"/>
      <c r="D89" s="71"/>
      <c r="E89" s="71"/>
      <c r="F89" s="71"/>
      <c r="G89" s="72"/>
    </row>
    <row r="90" spans="1:8" ht="30.75" customHeight="1" x14ac:dyDescent="0.25">
      <c r="A90" s="55" t="s">
        <v>1</v>
      </c>
      <c r="B90" s="55" t="s">
        <v>2</v>
      </c>
      <c r="C90" s="56" t="s">
        <v>3</v>
      </c>
      <c r="D90" s="56" t="s">
        <v>250</v>
      </c>
      <c r="E90" s="56" t="s">
        <v>4</v>
      </c>
      <c r="F90" s="56" t="s">
        <v>5</v>
      </c>
      <c r="G90" s="56" t="s">
        <v>6</v>
      </c>
    </row>
    <row r="91" spans="1:8" ht="16.5" x14ac:dyDescent="0.3">
      <c r="A91" s="1" t="s">
        <v>7</v>
      </c>
      <c r="B91" s="2" t="s">
        <v>172</v>
      </c>
      <c r="C91" s="13">
        <v>13</v>
      </c>
      <c r="D91" s="57">
        <v>500</v>
      </c>
      <c r="E91" s="4" t="s">
        <v>173</v>
      </c>
      <c r="F91" s="5">
        <f t="shared" ref="F91:F100" si="7">D91*0.18+D91</f>
        <v>590</v>
      </c>
      <c r="G91" s="18">
        <f t="shared" ref="G91:G100" si="8">C91*F91</f>
        <v>7670</v>
      </c>
    </row>
    <row r="92" spans="1:8" ht="16.5" x14ac:dyDescent="0.3">
      <c r="A92" s="1" t="s">
        <v>10</v>
      </c>
      <c r="B92" s="2" t="s">
        <v>174</v>
      </c>
      <c r="C92" s="13">
        <v>9</v>
      </c>
      <c r="D92" s="57">
        <v>8168.64</v>
      </c>
      <c r="E92" s="4" t="s">
        <v>9</v>
      </c>
      <c r="F92" s="5">
        <f t="shared" si="7"/>
        <v>9638.9952000000012</v>
      </c>
      <c r="G92" s="18">
        <f t="shared" si="8"/>
        <v>86750.956800000014</v>
      </c>
    </row>
    <row r="93" spans="1:8" ht="16.5" x14ac:dyDescent="0.3">
      <c r="A93" s="1" t="s">
        <v>12</v>
      </c>
      <c r="B93" s="2" t="s">
        <v>175</v>
      </c>
      <c r="C93" s="13">
        <v>5</v>
      </c>
      <c r="D93" s="57">
        <v>6035</v>
      </c>
      <c r="E93" s="4" t="s">
        <v>9</v>
      </c>
      <c r="F93" s="5">
        <f t="shared" si="7"/>
        <v>7121.3</v>
      </c>
      <c r="G93" s="18">
        <f t="shared" si="8"/>
        <v>35606.5</v>
      </c>
    </row>
    <row r="94" spans="1:8" ht="16.5" x14ac:dyDescent="0.3">
      <c r="A94" s="1" t="s">
        <v>14</v>
      </c>
      <c r="B94" s="2" t="s">
        <v>176</v>
      </c>
      <c r="C94" s="13">
        <v>2210</v>
      </c>
      <c r="D94" s="57">
        <v>800</v>
      </c>
      <c r="E94" s="4" t="s">
        <v>9</v>
      </c>
      <c r="F94" s="5">
        <f t="shared" si="7"/>
        <v>944</v>
      </c>
      <c r="G94" s="18">
        <f t="shared" si="8"/>
        <v>2086240</v>
      </c>
    </row>
    <row r="95" spans="1:8" ht="16.5" x14ac:dyDescent="0.3">
      <c r="A95" s="1" t="s">
        <v>16</v>
      </c>
      <c r="B95" s="2" t="s">
        <v>177</v>
      </c>
      <c r="C95" s="13">
        <v>142</v>
      </c>
      <c r="D95" s="57">
        <v>495</v>
      </c>
      <c r="E95" s="4" t="s">
        <v>9</v>
      </c>
      <c r="F95" s="5">
        <f t="shared" si="7"/>
        <v>584.1</v>
      </c>
      <c r="G95" s="18">
        <f t="shared" si="8"/>
        <v>82942.2</v>
      </c>
    </row>
    <row r="96" spans="1:8" ht="16.5" x14ac:dyDescent="0.3">
      <c r="A96" s="1" t="s">
        <v>18</v>
      </c>
      <c r="B96" s="2" t="s">
        <v>178</v>
      </c>
      <c r="C96" s="13">
        <v>10</v>
      </c>
      <c r="D96" s="57">
        <v>0</v>
      </c>
      <c r="E96" s="4" t="s">
        <v>9</v>
      </c>
      <c r="F96" s="5">
        <f t="shared" si="7"/>
        <v>0</v>
      </c>
      <c r="G96" s="18">
        <f t="shared" si="8"/>
        <v>0</v>
      </c>
    </row>
    <row r="97" spans="1:8" ht="16.5" x14ac:dyDescent="0.3">
      <c r="A97" s="1" t="s">
        <v>20</v>
      </c>
      <c r="B97" s="2" t="s">
        <v>179</v>
      </c>
      <c r="C97" s="13">
        <v>1</v>
      </c>
      <c r="D97" s="57">
        <v>0</v>
      </c>
      <c r="E97" s="4" t="s">
        <v>9</v>
      </c>
      <c r="F97" s="5">
        <f t="shared" si="7"/>
        <v>0</v>
      </c>
      <c r="G97" s="18">
        <f t="shared" si="8"/>
        <v>0</v>
      </c>
    </row>
    <row r="98" spans="1:8" ht="16.5" x14ac:dyDescent="0.3">
      <c r="A98" s="1" t="s">
        <v>22</v>
      </c>
      <c r="B98" s="2" t="s">
        <v>180</v>
      </c>
      <c r="C98" s="13">
        <v>1</v>
      </c>
      <c r="D98" s="57">
        <v>0</v>
      </c>
      <c r="E98" s="4" t="s">
        <v>9</v>
      </c>
      <c r="F98" s="5">
        <f t="shared" si="7"/>
        <v>0</v>
      </c>
      <c r="G98" s="18">
        <f t="shared" si="8"/>
        <v>0</v>
      </c>
    </row>
    <row r="99" spans="1:8" ht="16.5" x14ac:dyDescent="0.3">
      <c r="A99" s="1" t="s">
        <v>24</v>
      </c>
      <c r="B99" s="2" t="s">
        <v>181</v>
      </c>
      <c r="C99" s="13">
        <v>3</v>
      </c>
      <c r="D99" s="57">
        <v>0</v>
      </c>
      <c r="E99" s="4" t="s">
        <v>9</v>
      </c>
      <c r="F99" s="5">
        <f t="shared" si="7"/>
        <v>0</v>
      </c>
      <c r="G99" s="18">
        <f t="shared" si="8"/>
        <v>0</v>
      </c>
    </row>
    <row r="100" spans="1:8" ht="16.5" x14ac:dyDescent="0.3">
      <c r="A100" s="1" t="s">
        <v>26</v>
      </c>
      <c r="B100" s="2" t="s">
        <v>182</v>
      </c>
      <c r="C100" s="13">
        <v>1</v>
      </c>
      <c r="D100" s="57">
        <v>2435</v>
      </c>
      <c r="E100" s="4" t="s">
        <v>9</v>
      </c>
      <c r="F100" s="5">
        <f t="shared" si="7"/>
        <v>2873.3</v>
      </c>
      <c r="G100" s="18">
        <f t="shared" si="8"/>
        <v>2873.3</v>
      </c>
    </row>
    <row r="101" spans="1:8" ht="18.75" x14ac:dyDescent="0.3">
      <c r="A101" s="20"/>
      <c r="B101" s="24"/>
      <c r="C101" s="21"/>
      <c r="D101" s="22"/>
      <c r="E101" s="22"/>
      <c r="F101" s="5" t="s">
        <v>251</v>
      </c>
      <c r="G101" s="19">
        <f>SUM(G89:G100)</f>
        <v>2302082.9567999998</v>
      </c>
    </row>
    <row r="102" spans="1:8" ht="18.75" x14ac:dyDescent="0.3">
      <c r="A102" s="35"/>
      <c r="B102" s="36"/>
      <c r="C102" s="37"/>
      <c r="D102" s="38"/>
      <c r="E102" s="38"/>
      <c r="F102" s="39"/>
      <c r="G102" s="43"/>
      <c r="H102" s="54"/>
    </row>
    <row r="103" spans="1:8" s="58" customFormat="1" ht="30" x14ac:dyDescent="0.25">
      <c r="A103" s="52" t="s">
        <v>1</v>
      </c>
      <c r="B103" s="52" t="s">
        <v>2</v>
      </c>
      <c r="C103" s="53" t="s">
        <v>3</v>
      </c>
      <c r="D103" s="53" t="s">
        <v>252</v>
      </c>
      <c r="E103" s="53" t="s">
        <v>183</v>
      </c>
      <c r="F103" s="53" t="s">
        <v>5</v>
      </c>
      <c r="G103" s="52" t="s">
        <v>6</v>
      </c>
    </row>
    <row r="104" spans="1:8" ht="18.75" customHeight="1" x14ac:dyDescent="0.3">
      <c r="A104" s="70" t="s">
        <v>184</v>
      </c>
      <c r="B104" s="71"/>
      <c r="C104" s="71"/>
      <c r="D104" s="71"/>
      <c r="E104" s="71"/>
      <c r="F104" s="71"/>
      <c r="G104" s="72"/>
    </row>
    <row r="105" spans="1:8" ht="18.75" x14ac:dyDescent="0.3">
      <c r="A105" s="1" t="s">
        <v>7</v>
      </c>
      <c r="B105" s="2" t="s">
        <v>185</v>
      </c>
      <c r="C105" s="3">
        <v>3</v>
      </c>
      <c r="D105" s="4">
        <v>4350</v>
      </c>
      <c r="E105" s="4" t="s">
        <v>9</v>
      </c>
      <c r="F105" s="5">
        <f>D105*0.18+D105</f>
        <v>5133</v>
      </c>
      <c r="G105" s="5">
        <f>C105*F105</f>
        <v>15399</v>
      </c>
    </row>
    <row r="106" spans="1:8" ht="18.75" x14ac:dyDescent="0.3">
      <c r="A106" s="1" t="s">
        <v>10</v>
      </c>
      <c r="B106" s="2" t="s">
        <v>186</v>
      </c>
      <c r="C106" s="3">
        <v>13</v>
      </c>
      <c r="D106" s="4">
        <v>3675</v>
      </c>
      <c r="E106" s="4" t="s">
        <v>9</v>
      </c>
      <c r="F106" s="5">
        <f>D106*0.18+D106</f>
        <v>4336.5</v>
      </c>
      <c r="G106" s="5">
        <f>C106*F106</f>
        <v>56374.5</v>
      </c>
    </row>
    <row r="107" spans="1:8" ht="18.75" x14ac:dyDescent="0.3">
      <c r="A107" s="1" t="s">
        <v>12</v>
      </c>
      <c r="B107" s="2" t="s">
        <v>187</v>
      </c>
      <c r="C107" s="3">
        <v>11</v>
      </c>
      <c r="D107" s="4">
        <v>4650</v>
      </c>
      <c r="E107" s="4" t="s">
        <v>9</v>
      </c>
      <c r="F107" s="5">
        <f>D107*0.18+D107</f>
        <v>5487</v>
      </c>
      <c r="G107" s="5">
        <f>C107*F107</f>
        <v>60357</v>
      </c>
    </row>
    <row r="108" spans="1:8" ht="18.75" x14ac:dyDescent="0.3">
      <c r="A108" s="1" t="s">
        <v>14</v>
      </c>
      <c r="B108" s="2" t="s">
        <v>188</v>
      </c>
      <c r="C108" s="3">
        <v>2</v>
      </c>
      <c r="D108" s="4">
        <v>4050</v>
      </c>
      <c r="E108" s="4" t="s">
        <v>9</v>
      </c>
      <c r="F108" s="5">
        <f>D108*0.18+D108</f>
        <v>4779</v>
      </c>
      <c r="G108" s="5">
        <f>C108*F108</f>
        <v>9558</v>
      </c>
    </row>
    <row r="109" spans="1:8" ht="18.75" x14ac:dyDescent="0.3">
      <c r="A109" s="1" t="s">
        <v>16</v>
      </c>
      <c r="B109" s="2" t="s">
        <v>189</v>
      </c>
      <c r="C109" s="3">
        <v>1</v>
      </c>
      <c r="D109" s="4">
        <v>3375</v>
      </c>
      <c r="E109" s="4" t="s">
        <v>9</v>
      </c>
      <c r="F109" s="5">
        <f>D109*0.18+D109</f>
        <v>3982.5</v>
      </c>
      <c r="G109" s="5">
        <f>C109*F109</f>
        <v>3982.5</v>
      </c>
    </row>
    <row r="110" spans="1:8" ht="18.75" customHeight="1" x14ac:dyDescent="0.3">
      <c r="A110" s="78" t="s">
        <v>170</v>
      </c>
      <c r="B110" s="79"/>
      <c r="C110" s="79"/>
      <c r="D110" s="79"/>
      <c r="E110" s="79"/>
      <c r="F110" s="82"/>
      <c r="G110" s="19">
        <f>SUM(G105:G109)</f>
        <v>145671</v>
      </c>
    </row>
    <row r="111" spans="1:8" ht="18.75" customHeight="1" x14ac:dyDescent="0.3">
      <c r="A111" s="59"/>
      <c r="B111" s="59"/>
      <c r="C111" s="59"/>
      <c r="D111" s="59"/>
      <c r="E111" s="59"/>
      <c r="F111" s="59"/>
      <c r="G111" s="43"/>
    </row>
    <row r="112" spans="1:8" ht="30" x14ac:dyDescent="0.25">
      <c r="A112" s="52" t="s">
        <v>1</v>
      </c>
      <c r="B112" s="52" t="s">
        <v>2</v>
      </c>
      <c r="C112" s="53" t="s">
        <v>3</v>
      </c>
      <c r="D112" s="53" t="s">
        <v>252</v>
      </c>
      <c r="E112" s="53" t="s">
        <v>183</v>
      </c>
      <c r="F112" s="53" t="s">
        <v>5</v>
      </c>
      <c r="G112" s="52" t="s">
        <v>6</v>
      </c>
    </row>
    <row r="113" spans="1:7" ht="18.75" customHeight="1" x14ac:dyDescent="0.3">
      <c r="A113" s="70" t="s">
        <v>190</v>
      </c>
      <c r="B113" s="71"/>
      <c r="C113" s="71"/>
      <c r="D113" s="71"/>
      <c r="E113" s="71"/>
      <c r="F113" s="71"/>
      <c r="G113" s="72"/>
    </row>
    <row r="114" spans="1:7" ht="16.5" x14ac:dyDescent="0.3">
      <c r="A114" s="1" t="s">
        <v>7</v>
      </c>
      <c r="B114" s="31" t="s">
        <v>191</v>
      </c>
      <c r="C114" s="60">
        <v>320</v>
      </c>
      <c r="D114" s="32">
        <v>5946</v>
      </c>
      <c r="E114" s="32" t="s">
        <v>9</v>
      </c>
      <c r="F114" s="33">
        <f>D114*0.18+D114</f>
        <v>7016.28</v>
      </c>
      <c r="G114" s="33">
        <f t="shared" ref="G114:G121" si="9">C114*F114</f>
        <v>2245209.6</v>
      </c>
    </row>
    <row r="115" spans="1:7" ht="16.5" x14ac:dyDescent="0.3">
      <c r="A115" s="1" t="s">
        <v>10</v>
      </c>
      <c r="B115" s="2" t="s">
        <v>192</v>
      </c>
      <c r="C115" s="13">
        <v>9</v>
      </c>
      <c r="D115" s="4">
        <v>4863.2</v>
      </c>
      <c r="E115" s="4" t="s">
        <v>9</v>
      </c>
      <c r="F115" s="5">
        <f>D115*0.18+D115</f>
        <v>5738.576</v>
      </c>
      <c r="G115" s="5">
        <f t="shared" si="9"/>
        <v>51647.184000000001</v>
      </c>
    </row>
    <row r="116" spans="1:7" ht="16.5" x14ac:dyDescent="0.3">
      <c r="A116" s="1" t="s">
        <v>12</v>
      </c>
      <c r="B116" s="2" t="s">
        <v>193</v>
      </c>
      <c r="C116" s="13">
        <v>4</v>
      </c>
      <c r="D116" s="4">
        <v>64596.45</v>
      </c>
      <c r="E116" s="4" t="s">
        <v>9</v>
      </c>
      <c r="F116" s="5">
        <f>D116*0.18+D116</f>
        <v>76223.811000000002</v>
      </c>
      <c r="G116" s="5">
        <f t="shared" si="9"/>
        <v>304895.24400000001</v>
      </c>
    </row>
    <row r="117" spans="1:7" ht="16.5" x14ac:dyDescent="0.3">
      <c r="A117" s="1" t="s">
        <v>14</v>
      </c>
      <c r="B117" s="12" t="s">
        <v>194</v>
      </c>
      <c r="C117" s="13">
        <v>25</v>
      </c>
      <c r="D117" s="4">
        <v>5241.6000000000004</v>
      </c>
      <c r="E117" s="4" t="s">
        <v>9</v>
      </c>
      <c r="F117" s="5">
        <v>5241.6000000000004</v>
      </c>
      <c r="G117" s="5">
        <f t="shared" si="9"/>
        <v>131040.00000000001</v>
      </c>
    </row>
    <row r="118" spans="1:7" ht="16.5" x14ac:dyDescent="0.3">
      <c r="A118" s="1" t="s">
        <v>16</v>
      </c>
      <c r="B118" s="2" t="s">
        <v>195</v>
      </c>
      <c r="C118" s="13">
        <v>8</v>
      </c>
      <c r="D118" s="4">
        <v>16450</v>
      </c>
      <c r="E118" s="4" t="s">
        <v>9</v>
      </c>
      <c r="F118" s="5">
        <f>D118*0.18+D118</f>
        <v>19411</v>
      </c>
      <c r="G118" s="5">
        <f t="shared" si="9"/>
        <v>155288</v>
      </c>
    </row>
    <row r="119" spans="1:7" ht="16.5" x14ac:dyDescent="0.3">
      <c r="A119" s="1" t="s">
        <v>18</v>
      </c>
      <c r="B119" s="2" t="s">
        <v>196</v>
      </c>
      <c r="C119" s="13">
        <v>1</v>
      </c>
      <c r="D119" s="4">
        <v>2650</v>
      </c>
      <c r="E119" s="4" t="s">
        <v>9</v>
      </c>
      <c r="F119" s="5">
        <f>D119*0.18+D119</f>
        <v>3127</v>
      </c>
      <c r="G119" s="5">
        <f t="shared" si="9"/>
        <v>3127</v>
      </c>
    </row>
    <row r="120" spans="1:7" ht="16.5" x14ac:dyDescent="0.3">
      <c r="A120" s="1" t="s">
        <v>20</v>
      </c>
      <c r="B120" s="2" t="s">
        <v>197</v>
      </c>
      <c r="C120" s="13">
        <v>4</v>
      </c>
      <c r="D120" s="4">
        <v>96685.42</v>
      </c>
      <c r="E120" s="4" t="s">
        <v>9</v>
      </c>
      <c r="F120" s="5">
        <f>D120*0.18+D120</f>
        <v>114088.7956</v>
      </c>
      <c r="G120" s="5">
        <f t="shared" si="9"/>
        <v>456355.18239999999</v>
      </c>
    </row>
    <row r="121" spans="1:7" ht="16.5" x14ac:dyDescent="0.3">
      <c r="A121" s="34" t="s">
        <v>22</v>
      </c>
      <c r="B121" s="15" t="s">
        <v>198</v>
      </c>
      <c r="C121" s="61">
        <v>5</v>
      </c>
      <c r="D121" s="17">
        <v>54652</v>
      </c>
      <c r="E121" s="17" t="s">
        <v>9</v>
      </c>
      <c r="F121" s="18">
        <f>D121*0.18+D121</f>
        <v>64489.36</v>
      </c>
      <c r="G121" s="18">
        <f t="shared" si="9"/>
        <v>322446.8</v>
      </c>
    </row>
    <row r="122" spans="1:7" ht="18.75" customHeight="1" x14ac:dyDescent="0.3">
      <c r="A122" s="78" t="s">
        <v>170</v>
      </c>
      <c r="B122" s="79"/>
      <c r="C122" s="79"/>
      <c r="D122" s="79"/>
      <c r="E122" s="79"/>
      <c r="F122" s="82"/>
      <c r="G122" s="19">
        <f>SUM(G114:G121)</f>
        <v>3670009.0103999996</v>
      </c>
    </row>
    <row r="123" spans="1:7" ht="18.75" x14ac:dyDescent="0.3">
      <c r="A123" s="35"/>
      <c r="B123" s="36"/>
      <c r="C123" s="37"/>
      <c r="D123" s="38"/>
      <c r="E123" s="38"/>
      <c r="F123" s="35"/>
      <c r="G123" s="39"/>
    </row>
    <row r="124" spans="1:7" ht="30" x14ac:dyDescent="0.25">
      <c r="A124" s="52" t="s">
        <v>1</v>
      </c>
      <c r="B124" s="52" t="s">
        <v>2</v>
      </c>
      <c r="C124" s="53" t="s">
        <v>3</v>
      </c>
      <c r="D124" s="53" t="s">
        <v>252</v>
      </c>
      <c r="E124" s="53" t="s">
        <v>183</v>
      </c>
      <c r="F124" s="53" t="s">
        <v>5</v>
      </c>
      <c r="G124" s="52" t="s">
        <v>6</v>
      </c>
    </row>
    <row r="125" spans="1:7" ht="18.75" customHeight="1" x14ac:dyDescent="0.3">
      <c r="A125" s="70" t="s">
        <v>199</v>
      </c>
      <c r="B125" s="71"/>
      <c r="C125" s="71"/>
      <c r="D125" s="71"/>
      <c r="E125" s="71"/>
      <c r="F125" s="71"/>
      <c r="G125" s="72"/>
    </row>
    <row r="126" spans="1:7" ht="18.75" x14ac:dyDescent="0.3">
      <c r="A126" s="1" t="s">
        <v>7</v>
      </c>
      <c r="B126" s="2" t="s">
        <v>200</v>
      </c>
      <c r="C126" s="3">
        <v>500</v>
      </c>
      <c r="D126" s="40">
        <v>1000</v>
      </c>
      <c r="E126" s="4" t="s">
        <v>9</v>
      </c>
      <c r="F126" s="5">
        <f>D126*0.18+D126</f>
        <v>1180</v>
      </c>
      <c r="G126" s="19">
        <f>C126*F126</f>
        <v>590000</v>
      </c>
    </row>
    <row r="127" spans="1:7" ht="18.75" x14ac:dyDescent="0.3">
      <c r="A127" s="35"/>
      <c r="B127" s="36"/>
      <c r="C127" s="37"/>
      <c r="D127" s="41"/>
      <c r="E127" s="38"/>
      <c r="F127" s="39"/>
      <c r="G127" s="39"/>
    </row>
    <row r="128" spans="1:7" ht="30" x14ac:dyDescent="0.25">
      <c r="A128" s="52" t="s">
        <v>1</v>
      </c>
      <c r="B128" s="52" t="s">
        <v>2</v>
      </c>
      <c r="C128" s="53" t="s">
        <v>3</v>
      </c>
      <c r="D128" s="53" t="s">
        <v>252</v>
      </c>
      <c r="E128" s="53" t="s">
        <v>183</v>
      </c>
      <c r="F128" s="53" t="s">
        <v>5</v>
      </c>
      <c r="G128" s="52" t="s">
        <v>6</v>
      </c>
    </row>
    <row r="129" spans="1:8" ht="18.75" customHeight="1" x14ac:dyDescent="0.3">
      <c r="A129" s="70" t="s">
        <v>201</v>
      </c>
      <c r="B129" s="71"/>
      <c r="C129" s="71"/>
      <c r="D129" s="71"/>
      <c r="E129" s="71"/>
      <c r="F129" s="71"/>
      <c r="G129" s="72"/>
    </row>
    <row r="130" spans="1:8" ht="18.75" x14ac:dyDescent="0.3">
      <c r="A130" s="1" t="s">
        <v>7</v>
      </c>
      <c r="B130" s="2" t="s">
        <v>202</v>
      </c>
      <c r="C130" s="3">
        <v>241</v>
      </c>
      <c r="D130" s="40">
        <v>580</v>
      </c>
      <c r="E130" s="4" t="s">
        <v>9</v>
      </c>
      <c r="F130" s="5">
        <f>D130*0.18+D130</f>
        <v>684.4</v>
      </c>
      <c r="G130" s="19">
        <f>C130*F130</f>
        <v>164940.4</v>
      </c>
    </row>
    <row r="131" spans="1:8" ht="18.75" x14ac:dyDescent="0.3">
      <c r="A131" s="35"/>
      <c r="B131" s="36"/>
      <c r="C131" s="37"/>
      <c r="D131" s="41"/>
      <c r="E131" s="38"/>
      <c r="F131" s="39"/>
      <c r="G131" s="39"/>
    </row>
    <row r="132" spans="1:8" ht="30" x14ac:dyDescent="0.25">
      <c r="A132" s="52" t="s">
        <v>1</v>
      </c>
      <c r="B132" s="52" t="s">
        <v>2</v>
      </c>
      <c r="C132" s="53" t="s">
        <v>3</v>
      </c>
      <c r="D132" s="53" t="s">
        <v>252</v>
      </c>
      <c r="E132" s="53" t="s">
        <v>183</v>
      </c>
      <c r="F132" s="53" t="s">
        <v>5</v>
      </c>
      <c r="G132" s="52" t="s">
        <v>6</v>
      </c>
    </row>
    <row r="133" spans="1:8" ht="18.75" customHeight="1" x14ac:dyDescent="0.3">
      <c r="A133" s="70" t="s">
        <v>203</v>
      </c>
      <c r="B133" s="71"/>
      <c r="C133" s="71"/>
      <c r="D133" s="71"/>
      <c r="E133" s="71"/>
      <c r="F133" s="71"/>
      <c r="G133" s="72"/>
    </row>
    <row r="134" spans="1:8" ht="18.75" x14ac:dyDescent="0.3">
      <c r="A134" s="1" t="s">
        <v>7</v>
      </c>
      <c r="B134" s="2" t="s">
        <v>204</v>
      </c>
      <c r="C134" s="3">
        <v>5</v>
      </c>
      <c r="D134" s="40">
        <v>800</v>
      </c>
      <c r="E134" s="4" t="s">
        <v>9</v>
      </c>
      <c r="F134" s="5">
        <f t="shared" ref="F134:F140" si="10">D134*0.18+D134</f>
        <v>944</v>
      </c>
      <c r="G134" s="5">
        <f t="shared" ref="G134:G140" si="11">C134*F134</f>
        <v>4720</v>
      </c>
    </row>
    <row r="135" spans="1:8" ht="18.75" x14ac:dyDescent="0.3">
      <c r="A135" s="1" t="s">
        <v>10</v>
      </c>
      <c r="B135" s="2" t="s">
        <v>205</v>
      </c>
      <c r="C135" s="3">
        <v>10</v>
      </c>
      <c r="D135" s="40">
        <v>2800</v>
      </c>
      <c r="E135" s="4" t="s">
        <v>9</v>
      </c>
      <c r="F135" s="5">
        <f t="shared" si="10"/>
        <v>3304</v>
      </c>
      <c r="G135" s="5">
        <f t="shared" si="11"/>
        <v>33040</v>
      </c>
    </row>
    <row r="136" spans="1:8" ht="18.75" x14ac:dyDescent="0.3">
      <c r="A136" s="1" t="s">
        <v>12</v>
      </c>
      <c r="B136" s="2" t="s">
        <v>206</v>
      </c>
      <c r="C136" s="3">
        <v>5</v>
      </c>
      <c r="D136" s="40">
        <v>4700</v>
      </c>
      <c r="E136" s="4" t="s">
        <v>9</v>
      </c>
      <c r="F136" s="5">
        <f t="shared" si="10"/>
        <v>5546</v>
      </c>
      <c r="G136" s="5">
        <f t="shared" si="11"/>
        <v>27730</v>
      </c>
    </row>
    <row r="137" spans="1:8" ht="18.75" x14ac:dyDescent="0.3">
      <c r="A137" s="1" t="s">
        <v>14</v>
      </c>
      <c r="B137" s="2" t="s">
        <v>207</v>
      </c>
      <c r="C137" s="3">
        <v>4</v>
      </c>
      <c r="D137" s="40">
        <v>1125</v>
      </c>
      <c r="E137" s="4" t="s">
        <v>208</v>
      </c>
      <c r="F137" s="5">
        <f t="shared" si="10"/>
        <v>1327.5</v>
      </c>
      <c r="G137" s="5">
        <f t="shared" si="11"/>
        <v>5310</v>
      </c>
    </row>
    <row r="138" spans="1:8" ht="18.75" x14ac:dyDescent="0.3">
      <c r="A138" s="1" t="s">
        <v>16</v>
      </c>
      <c r="B138" s="2" t="s">
        <v>209</v>
      </c>
      <c r="C138" s="3">
        <v>72</v>
      </c>
      <c r="D138" s="40">
        <v>120</v>
      </c>
      <c r="E138" s="4" t="s">
        <v>9</v>
      </c>
      <c r="F138" s="5">
        <f t="shared" si="10"/>
        <v>141.6</v>
      </c>
      <c r="G138" s="5">
        <f t="shared" si="11"/>
        <v>10195.199999999999</v>
      </c>
    </row>
    <row r="139" spans="1:8" ht="18.75" x14ac:dyDescent="0.3">
      <c r="A139" s="1" t="s">
        <v>18</v>
      </c>
      <c r="B139" s="2" t="s">
        <v>210</v>
      </c>
      <c r="C139" s="3">
        <v>8</v>
      </c>
      <c r="D139" s="40">
        <v>1695</v>
      </c>
      <c r="E139" s="4" t="s">
        <v>9</v>
      </c>
      <c r="F139" s="5">
        <f t="shared" si="10"/>
        <v>2000.1</v>
      </c>
      <c r="G139" s="5">
        <f t="shared" si="11"/>
        <v>16000.8</v>
      </c>
    </row>
    <row r="140" spans="1:8" ht="18.75" x14ac:dyDescent="0.3">
      <c r="A140" s="1" t="s">
        <v>20</v>
      </c>
      <c r="B140" s="2" t="s">
        <v>211</v>
      </c>
      <c r="C140" s="3">
        <v>3</v>
      </c>
      <c r="D140" s="40">
        <v>3800</v>
      </c>
      <c r="E140" s="4" t="s">
        <v>9</v>
      </c>
      <c r="F140" s="5">
        <f t="shared" si="10"/>
        <v>4484</v>
      </c>
      <c r="G140" s="5">
        <f t="shared" si="11"/>
        <v>13452</v>
      </c>
    </row>
    <row r="141" spans="1:8" ht="18.75" customHeight="1" x14ac:dyDescent="0.3">
      <c r="A141" s="77" t="s">
        <v>170</v>
      </c>
      <c r="B141" s="77"/>
      <c r="C141" s="77"/>
      <c r="D141" s="77"/>
      <c r="E141" s="77"/>
      <c r="F141" s="77"/>
      <c r="G141" s="19">
        <f>SUM(G131:G140)</f>
        <v>110448</v>
      </c>
    </row>
    <row r="142" spans="1:8" ht="18.75" customHeight="1" x14ac:dyDescent="0.3">
      <c r="A142" s="59"/>
      <c r="B142" s="59"/>
      <c r="C142" s="59"/>
      <c r="D142" s="59"/>
      <c r="E142" s="59"/>
      <c r="F142" s="59"/>
      <c r="G142" s="43"/>
      <c r="H142" s="54"/>
    </row>
    <row r="143" spans="1:8" ht="30" x14ac:dyDescent="0.25">
      <c r="A143" s="52" t="s">
        <v>1</v>
      </c>
      <c r="B143" s="52" t="s">
        <v>2</v>
      </c>
      <c r="C143" s="53" t="s">
        <v>3</v>
      </c>
      <c r="D143" s="53" t="s">
        <v>252</v>
      </c>
      <c r="E143" s="53" t="s">
        <v>183</v>
      </c>
      <c r="F143" s="53" t="s">
        <v>5</v>
      </c>
      <c r="G143" s="52" t="s">
        <v>6</v>
      </c>
    </row>
    <row r="144" spans="1:8" ht="18.75" customHeight="1" x14ac:dyDescent="0.3">
      <c r="A144" s="70" t="s">
        <v>212</v>
      </c>
      <c r="B144" s="71"/>
      <c r="C144" s="71"/>
      <c r="D144" s="71"/>
      <c r="E144" s="71"/>
      <c r="F144" s="71"/>
      <c r="G144" s="72"/>
    </row>
    <row r="145" spans="1:7" ht="18.75" x14ac:dyDescent="0.3">
      <c r="A145" s="1" t="s">
        <v>7</v>
      </c>
      <c r="B145" s="2" t="s">
        <v>213</v>
      </c>
      <c r="C145" s="3">
        <v>4</v>
      </c>
      <c r="D145" s="40">
        <v>16500</v>
      </c>
      <c r="E145" s="4" t="s">
        <v>9</v>
      </c>
      <c r="F145" s="5">
        <f>D145*0.18+D145</f>
        <v>19470</v>
      </c>
      <c r="G145" s="5">
        <f>C145*F145</f>
        <v>77880</v>
      </c>
    </row>
    <row r="146" spans="1:7" ht="18.75" x14ac:dyDescent="0.3">
      <c r="A146" s="1" t="s">
        <v>10</v>
      </c>
      <c r="B146" s="2" t="s">
        <v>214</v>
      </c>
      <c r="C146" s="3">
        <v>1</v>
      </c>
      <c r="D146" s="40">
        <v>15500</v>
      </c>
      <c r="E146" s="4" t="s">
        <v>9</v>
      </c>
      <c r="F146" s="5">
        <f>D146*0.18+D146</f>
        <v>18290</v>
      </c>
      <c r="G146" s="5">
        <f>C146*F146</f>
        <v>18290</v>
      </c>
    </row>
    <row r="147" spans="1:7" ht="18.75" x14ac:dyDescent="0.3">
      <c r="A147" s="1" t="s">
        <v>12</v>
      </c>
      <c r="B147" s="2" t="s">
        <v>175</v>
      </c>
      <c r="C147" s="3">
        <v>9</v>
      </c>
      <c r="D147" s="4">
        <v>11000</v>
      </c>
      <c r="E147" s="4" t="s">
        <v>9</v>
      </c>
      <c r="F147" s="5">
        <f>D147*0.18+D147</f>
        <v>12980</v>
      </c>
      <c r="G147" s="44">
        <f>C147*F147</f>
        <v>116820</v>
      </c>
    </row>
    <row r="148" spans="1:7" ht="18.75" x14ac:dyDescent="0.3">
      <c r="A148" s="1" t="s">
        <v>14</v>
      </c>
      <c r="B148" s="2" t="s">
        <v>215</v>
      </c>
      <c r="C148" s="3">
        <v>1</v>
      </c>
      <c r="D148" s="40">
        <v>18000</v>
      </c>
      <c r="E148" s="4" t="s">
        <v>9</v>
      </c>
      <c r="F148" s="5">
        <f>D148*0.18+D148</f>
        <v>21240</v>
      </c>
      <c r="G148" s="5">
        <f>C148*F148</f>
        <v>21240</v>
      </c>
    </row>
    <row r="149" spans="1:7" ht="18.75" x14ac:dyDescent="0.3">
      <c r="A149" s="1" t="s">
        <v>16</v>
      </c>
      <c r="B149" s="15" t="s">
        <v>216</v>
      </c>
      <c r="C149" s="16">
        <v>0</v>
      </c>
      <c r="D149" s="45">
        <v>15625</v>
      </c>
      <c r="E149" s="17" t="s">
        <v>9</v>
      </c>
      <c r="F149" s="18">
        <f>D149*0.18+D149</f>
        <v>18437.5</v>
      </c>
      <c r="G149" s="18">
        <f>C149*F149</f>
        <v>0</v>
      </c>
    </row>
    <row r="150" spans="1:7" ht="18.75" customHeight="1" x14ac:dyDescent="0.3">
      <c r="A150" s="78" t="s">
        <v>170</v>
      </c>
      <c r="B150" s="79"/>
      <c r="C150" s="79"/>
      <c r="D150" s="79"/>
      <c r="E150" s="80"/>
      <c r="F150" s="81"/>
      <c r="G150" s="46">
        <f>SUM(G145:G149)</f>
        <v>234230</v>
      </c>
    </row>
    <row r="151" spans="1:7" ht="18.75" x14ac:dyDescent="0.3">
      <c r="A151" s="35"/>
      <c r="B151" s="42"/>
      <c r="C151" s="37"/>
      <c r="D151" s="41"/>
      <c r="E151" s="22"/>
      <c r="F151" s="23"/>
      <c r="G151" s="23"/>
    </row>
    <row r="152" spans="1:7" ht="30" x14ac:dyDescent="0.25">
      <c r="A152" s="52" t="s">
        <v>1</v>
      </c>
      <c r="B152" s="52" t="s">
        <v>2</v>
      </c>
      <c r="C152" s="53" t="s">
        <v>3</v>
      </c>
      <c r="D152" s="53" t="s">
        <v>252</v>
      </c>
      <c r="E152" s="53" t="s">
        <v>183</v>
      </c>
      <c r="F152" s="53" t="s">
        <v>5</v>
      </c>
      <c r="G152" s="52" t="s">
        <v>6</v>
      </c>
    </row>
    <row r="153" spans="1:7" ht="18.75" customHeight="1" x14ac:dyDescent="0.3">
      <c r="A153" s="70" t="s">
        <v>217</v>
      </c>
      <c r="B153" s="71"/>
      <c r="C153" s="71"/>
      <c r="D153" s="71"/>
      <c r="E153" s="71"/>
      <c r="F153" s="71"/>
      <c r="G153" s="72"/>
    </row>
    <row r="154" spans="1:7" ht="18.75" x14ac:dyDescent="0.3">
      <c r="A154" s="1" t="s">
        <v>7</v>
      </c>
      <c r="B154" s="2" t="s">
        <v>218</v>
      </c>
      <c r="C154" s="3">
        <v>1</v>
      </c>
      <c r="D154" s="40">
        <v>8910.34</v>
      </c>
      <c r="E154" s="4" t="s">
        <v>9</v>
      </c>
      <c r="F154" s="5">
        <f>D154*0.18+D154</f>
        <v>10514.2012</v>
      </c>
      <c r="G154" s="19">
        <f>C154*F154</f>
        <v>10514.2012</v>
      </c>
    </row>
    <row r="155" spans="1:7" ht="18.75" x14ac:dyDescent="0.3">
      <c r="A155" s="35"/>
      <c r="B155" s="36"/>
      <c r="C155" s="37"/>
      <c r="D155" s="41"/>
      <c r="E155" s="38"/>
      <c r="F155" s="39"/>
      <c r="G155" s="43"/>
    </row>
    <row r="156" spans="1:7" ht="30" x14ac:dyDescent="0.25">
      <c r="A156" s="52" t="s">
        <v>1</v>
      </c>
      <c r="B156" s="52" t="s">
        <v>2</v>
      </c>
      <c r="C156" s="53" t="s">
        <v>3</v>
      </c>
      <c r="D156" s="53" t="s">
        <v>252</v>
      </c>
      <c r="E156" s="53" t="s">
        <v>183</v>
      </c>
      <c r="F156" s="53" t="s">
        <v>5</v>
      </c>
      <c r="G156" s="52" t="s">
        <v>6</v>
      </c>
    </row>
    <row r="157" spans="1:7" ht="18.75" customHeight="1" x14ac:dyDescent="0.3">
      <c r="A157" s="70" t="s">
        <v>219</v>
      </c>
      <c r="B157" s="71"/>
      <c r="C157" s="71"/>
      <c r="D157" s="71"/>
      <c r="E157" s="71"/>
      <c r="F157" s="71"/>
      <c r="G157" s="72"/>
    </row>
    <row r="158" spans="1:7" ht="18.75" x14ac:dyDescent="0.3">
      <c r="A158" s="1" t="s">
        <v>7</v>
      </c>
      <c r="B158" s="2" t="s">
        <v>220</v>
      </c>
      <c r="C158" s="3">
        <v>7</v>
      </c>
      <c r="D158" s="40">
        <v>1500</v>
      </c>
      <c r="E158" s="4" t="s">
        <v>9</v>
      </c>
      <c r="F158" s="5">
        <f>D158*0.18+D158</f>
        <v>1770</v>
      </c>
      <c r="G158" s="5">
        <f>C158*F158</f>
        <v>12390</v>
      </c>
    </row>
    <row r="159" spans="1:7" ht="18.75" x14ac:dyDescent="0.3">
      <c r="A159" s="34" t="s">
        <v>10</v>
      </c>
      <c r="B159" s="15" t="s">
        <v>221</v>
      </c>
      <c r="C159" s="16">
        <v>20</v>
      </c>
      <c r="D159" s="45">
        <v>775</v>
      </c>
      <c r="E159" s="17" t="s">
        <v>9</v>
      </c>
      <c r="F159" s="18">
        <f>D159*0.18+D159</f>
        <v>914.5</v>
      </c>
      <c r="G159" s="5">
        <f>C159*F159</f>
        <v>18290</v>
      </c>
    </row>
    <row r="160" spans="1:7" ht="18.75" x14ac:dyDescent="0.3">
      <c r="A160" s="1" t="s">
        <v>12</v>
      </c>
      <c r="B160" s="2" t="s">
        <v>222</v>
      </c>
      <c r="C160" s="3">
        <v>2</v>
      </c>
      <c r="D160" s="40">
        <v>700</v>
      </c>
      <c r="E160" s="4" t="s">
        <v>9</v>
      </c>
      <c r="F160" s="5">
        <f>D160*0.18+D160</f>
        <v>826</v>
      </c>
      <c r="G160" s="64">
        <f>C160*F160</f>
        <v>1652</v>
      </c>
    </row>
    <row r="161" spans="1:8" ht="18.75" x14ac:dyDescent="0.3">
      <c r="A161" s="25"/>
      <c r="B161" s="62"/>
      <c r="C161" s="26"/>
      <c r="D161" s="63"/>
      <c r="E161" s="27"/>
      <c r="F161" s="9" t="s">
        <v>251</v>
      </c>
      <c r="G161" s="30">
        <f>SUM(G157:G160)</f>
        <v>32332</v>
      </c>
    </row>
    <row r="162" spans="1:8" ht="18.75" x14ac:dyDescent="0.3">
      <c r="A162" s="25"/>
      <c r="B162" s="62"/>
      <c r="C162" s="26"/>
      <c r="D162" s="63"/>
      <c r="E162" s="27"/>
      <c r="F162" s="28"/>
      <c r="G162" s="29"/>
      <c r="H162" s="54"/>
    </row>
    <row r="163" spans="1:8" ht="18.75" customHeight="1" x14ac:dyDescent="0.25">
      <c r="A163" s="73" t="s">
        <v>253</v>
      </c>
      <c r="B163" s="73"/>
      <c r="C163" s="73"/>
      <c r="D163" s="73"/>
      <c r="E163" s="73"/>
      <c r="F163" s="73"/>
      <c r="G163" s="73"/>
      <c r="H163" s="54"/>
    </row>
    <row r="164" spans="1:8" s="58" customFormat="1" ht="28.5" x14ac:dyDescent="0.25">
      <c r="A164" s="65" t="s">
        <v>1</v>
      </c>
      <c r="B164" s="65" t="s">
        <v>2</v>
      </c>
      <c r="C164" s="65" t="s">
        <v>3</v>
      </c>
      <c r="D164" s="65" t="s">
        <v>252</v>
      </c>
      <c r="E164" s="65" t="s">
        <v>183</v>
      </c>
      <c r="F164" s="65" t="s">
        <v>5</v>
      </c>
      <c r="G164" s="65" t="s">
        <v>6</v>
      </c>
    </row>
    <row r="165" spans="1:8" ht="16.5" x14ac:dyDescent="0.3">
      <c r="A165" s="1" t="s">
        <v>7</v>
      </c>
      <c r="B165" s="2" t="s">
        <v>8</v>
      </c>
      <c r="C165" s="13">
        <v>3</v>
      </c>
      <c r="D165" s="47">
        <v>7454</v>
      </c>
      <c r="E165" s="48" t="s">
        <v>9</v>
      </c>
      <c r="F165" s="5">
        <f>D165*0.18+D165</f>
        <v>8795.7199999999993</v>
      </c>
      <c r="G165" s="5">
        <f>C165*F165</f>
        <v>26387.159999999996</v>
      </c>
    </row>
    <row r="166" spans="1:8" ht="16.5" x14ac:dyDescent="0.3">
      <c r="A166" s="1" t="s">
        <v>10</v>
      </c>
      <c r="B166" s="2" t="s">
        <v>174</v>
      </c>
      <c r="C166" s="66">
        <v>7</v>
      </c>
      <c r="D166" s="49">
        <v>8168.64</v>
      </c>
      <c r="E166" s="48" t="s">
        <v>9</v>
      </c>
      <c r="F166" s="5">
        <f>D166*0.18+D166</f>
        <v>9638.9952000000012</v>
      </c>
      <c r="G166" s="5">
        <f>C166*F166</f>
        <v>67472.966400000005</v>
      </c>
    </row>
    <row r="167" spans="1:8" ht="16.5" x14ac:dyDescent="0.3">
      <c r="A167" s="1" t="s">
        <v>12</v>
      </c>
      <c r="B167" s="2" t="s">
        <v>223</v>
      </c>
      <c r="C167" s="66">
        <v>1</v>
      </c>
      <c r="D167" s="47">
        <v>10000</v>
      </c>
      <c r="E167" s="48" t="s">
        <v>9</v>
      </c>
      <c r="F167" s="5">
        <v>11800</v>
      </c>
      <c r="G167" s="5">
        <v>11800</v>
      </c>
    </row>
    <row r="168" spans="1:8" ht="16.5" x14ac:dyDescent="0.3">
      <c r="A168" s="1" t="s">
        <v>14</v>
      </c>
      <c r="B168" s="2" t="s">
        <v>224</v>
      </c>
      <c r="C168" s="66">
        <v>122</v>
      </c>
      <c r="D168" s="49">
        <v>1910</v>
      </c>
      <c r="E168" s="48" t="s">
        <v>9</v>
      </c>
      <c r="F168" s="5">
        <f t="shared" ref="F168:F178" si="12">D168*0.18+D168</f>
        <v>2253.8000000000002</v>
      </c>
      <c r="G168" s="5">
        <f t="shared" ref="G168:G178" si="13">C168*F168</f>
        <v>274963.60000000003</v>
      </c>
    </row>
    <row r="169" spans="1:8" ht="16.5" x14ac:dyDescent="0.3">
      <c r="A169" s="1" t="s">
        <v>16</v>
      </c>
      <c r="B169" s="2" t="s">
        <v>225</v>
      </c>
      <c r="C169" s="66">
        <v>132</v>
      </c>
      <c r="D169" s="49">
        <v>2371.8000000000002</v>
      </c>
      <c r="E169" s="48" t="s">
        <v>9</v>
      </c>
      <c r="F169" s="5">
        <f t="shared" si="12"/>
        <v>2798.7240000000002</v>
      </c>
      <c r="G169" s="5">
        <f t="shared" si="13"/>
        <v>369431.56800000003</v>
      </c>
    </row>
    <row r="170" spans="1:8" ht="16.5" x14ac:dyDescent="0.3">
      <c r="A170" s="1" t="s">
        <v>18</v>
      </c>
      <c r="B170" s="2" t="s">
        <v>226</v>
      </c>
      <c r="C170" s="66">
        <v>12</v>
      </c>
      <c r="D170" s="49">
        <v>3150</v>
      </c>
      <c r="E170" s="48" t="s">
        <v>9</v>
      </c>
      <c r="F170" s="5">
        <f t="shared" si="12"/>
        <v>3717</v>
      </c>
      <c r="G170" s="5">
        <f t="shared" si="13"/>
        <v>44604</v>
      </c>
    </row>
    <row r="171" spans="1:8" ht="16.5" x14ac:dyDescent="0.3">
      <c r="A171" s="1" t="s">
        <v>20</v>
      </c>
      <c r="B171" s="2" t="s">
        <v>227</v>
      </c>
      <c r="C171" s="66">
        <v>1</v>
      </c>
      <c r="D171" s="49">
        <v>3813.31</v>
      </c>
      <c r="E171" s="48" t="s">
        <v>9</v>
      </c>
      <c r="F171" s="5">
        <f t="shared" si="12"/>
        <v>4499.7057999999997</v>
      </c>
      <c r="G171" s="5">
        <f t="shared" si="13"/>
        <v>4499.7057999999997</v>
      </c>
    </row>
    <row r="172" spans="1:8" ht="16.5" x14ac:dyDescent="0.3">
      <c r="A172" s="1" t="s">
        <v>22</v>
      </c>
      <c r="B172" s="2" t="s">
        <v>228</v>
      </c>
      <c r="C172" s="66">
        <v>44</v>
      </c>
      <c r="D172" s="49">
        <v>0</v>
      </c>
      <c r="E172" s="48" t="s">
        <v>9</v>
      </c>
      <c r="F172" s="5">
        <f t="shared" si="12"/>
        <v>0</v>
      </c>
      <c r="G172" s="5">
        <f t="shared" si="13"/>
        <v>0</v>
      </c>
    </row>
    <row r="173" spans="1:8" ht="16.5" x14ac:dyDescent="0.3">
      <c r="A173" s="1" t="s">
        <v>24</v>
      </c>
      <c r="B173" s="2" t="s">
        <v>229</v>
      </c>
      <c r="C173" s="66">
        <v>1</v>
      </c>
      <c r="D173" s="49">
        <v>2435</v>
      </c>
      <c r="E173" s="48" t="s">
        <v>9</v>
      </c>
      <c r="F173" s="5">
        <f t="shared" si="12"/>
        <v>2873.3</v>
      </c>
      <c r="G173" s="5">
        <f t="shared" si="13"/>
        <v>2873.3</v>
      </c>
    </row>
    <row r="174" spans="1:8" ht="16.5" x14ac:dyDescent="0.3">
      <c r="A174" s="1" t="s">
        <v>26</v>
      </c>
      <c r="B174" s="2" t="s">
        <v>230</v>
      </c>
      <c r="C174" s="13">
        <v>9</v>
      </c>
      <c r="D174" s="49">
        <v>0</v>
      </c>
      <c r="E174" s="4" t="s">
        <v>9</v>
      </c>
      <c r="F174" s="5">
        <f t="shared" si="12"/>
        <v>0</v>
      </c>
      <c r="G174" s="5">
        <f t="shared" si="13"/>
        <v>0</v>
      </c>
    </row>
    <row r="175" spans="1:8" ht="16.5" x14ac:dyDescent="0.3">
      <c r="A175" s="1" t="s">
        <v>28</v>
      </c>
      <c r="B175" s="2" t="s">
        <v>231</v>
      </c>
      <c r="C175" s="66">
        <v>4</v>
      </c>
      <c r="D175" s="49">
        <v>0</v>
      </c>
      <c r="E175" s="48" t="s">
        <v>9</v>
      </c>
      <c r="F175" s="5">
        <f t="shared" si="12"/>
        <v>0</v>
      </c>
      <c r="G175" s="5">
        <f t="shared" si="13"/>
        <v>0</v>
      </c>
    </row>
    <row r="176" spans="1:8" ht="16.5" x14ac:dyDescent="0.3">
      <c r="A176" s="1" t="s">
        <v>30</v>
      </c>
      <c r="B176" s="2" t="s">
        <v>232</v>
      </c>
      <c r="C176" s="66">
        <v>12</v>
      </c>
      <c r="D176" s="49">
        <v>0</v>
      </c>
      <c r="E176" s="48" t="s">
        <v>9</v>
      </c>
      <c r="F176" s="5">
        <f t="shared" si="12"/>
        <v>0</v>
      </c>
      <c r="G176" s="5">
        <f t="shared" si="13"/>
        <v>0</v>
      </c>
    </row>
    <row r="177" spans="1:7" ht="16.5" x14ac:dyDescent="0.3">
      <c r="A177" s="1" t="s">
        <v>32</v>
      </c>
      <c r="B177" s="2" t="s">
        <v>81</v>
      </c>
      <c r="C177" s="13">
        <v>25</v>
      </c>
      <c r="D177" s="47">
        <v>1150</v>
      </c>
      <c r="E177" s="48" t="s">
        <v>9</v>
      </c>
      <c r="F177" s="5">
        <f t="shared" si="12"/>
        <v>1357</v>
      </c>
      <c r="G177" s="5">
        <f t="shared" si="13"/>
        <v>33925</v>
      </c>
    </row>
    <row r="178" spans="1:7" ht="16.5" x14ac:dyDescent="0.3">
      <c r="A178" s="1" t="s">
        <v>34</v>
      </c>
      <c r="B178" s="2" t="s">
        <v>233</v>
      </c>
      <c r="C178" s="13">
        <v>3</v>
      </c>
      <c r="D178" s="47">
        <v>4602.33</v>
      </c>
      <c r="E178" s="48" t="s">
        <v>9</v>
      </c>
      <c r="F178" s="5">
        <f t="shared" si="12"/>
        <v>5430.7493999999997</v>
      </c>
      <c r="G178" s="5">
        <f t="shared" si="13"/>
        <v>16292.248199999998</v>
      </c>
    </row>
    <row r="179" spans="1:7" ht="16.5" x14ac:dyDescent="0.3">
      <c r="A179" s="1" t="s">
        <v>36</v>
      </c>
      <c r="B179" s="2" t="s">
        <v>85</v>
      </c>
      <c r="C179" s="13">
        <v>40</v>
      </c>
      <c r="D179" s="47">
        <v>4150</v>
      </c>
      <c r="E179" s="48" t="s">
        <v>9</v>
      </c>
      <c r="F179" s="5"/>
      <c r="G179" s="5"/>
    </row>
    <row r="180" spans="1:7" ht="16.5" x14ac:dyDescent="0.3">
      <c r="A180" s="1" t="s">
        <v>38</v>
      </c>
      <c r="B180" s="2" t="s">
        <v>234</v>
      </c>
      <c r="C180" s="13">
        <v>6</v>
      </c>
      <c r="D180" s="47">
        <v>2667.5</v>
      </c>
      <c r="E180" s="48" t="s">
        <v>9</v>
      </c>
      <c r="F180" s="5">
        <f t="shared" ref="F180:F186" si="14">D180*0.18+D180</f>
        <v>3147.65</v>
      </c>
      <c r="G180" s="5">
        <f t="shared" ref="G180:G186" si="15">C180*F180</f>
        <v>18885.900000000001</v>
      </c>
    </row>
    <row r="181" spans="1:7" ht="16.5" x14ac:dyDescent="0.3">
      <c r="A181" s="1" t="s">
        <v>40</v>
      </c>
      <c r="B181" s="2" t="s">
        <v>105</v>
      </c>
      <c r="C181" s="13">
        <v>18</v>
      </c>
      <c r="D181" s="47">
        <v>1379</v>
      </c>
      <c r="E181" s="4" t="s">
        <v>9</v>
      </c>
      <c r="F181" s="5">
        <f t="shared" si="14"/>
        <v>1627.22</v>
      </c>
      <c r="G181" s="5">
        <f t="shared" si="15"/>
        <v>29289.96</v>
      </c>
    </row>
    <row r="182" spans="1:7" ht="16.5" x14ac:dyDescent="0.3">
      <c r="A182" s="1" t="s">
        <v>42</v>
      </c>
      <c r="B182" s="2" t="s">
        <v>235</v>
      </c>
      <c r="C182" s="13">
        <v>3</v>
      </c>
      <c r="D182" s="47">
        <v>1379</v>
      </c>
      <c r="E182" s="48" t="s">
        <v>9</v>
      </c>
      <c r="F182" s="5">
        <f t="shared" si="14"/>
        <v>1627.22</v>
      </c>
      <c r="G182" s="5">
        <f t="shared" si="15"/>
        <v>4881.66</v>
      </c>
    </row>
    <row r="183" spans="1:7" ht="16.5" x14ac:dyDescent="0.3">
      <c r="A183" s="1" t="s">
        <v>44</v>
      </c>
      <c r="B183" s="2" t="s">
        <v>196</v>
      </c>
      <c r="C183" s="13">
        <v>1</v>
      </c>
      <c r="D183" s="47">
        <v>2650</v>
      </c>
      <c r="E183" s="48" t="s">
        <v>9</v>
      </c>
      <c r="F183" s="5">
        <f t="shared" si="14"/>
        <v>3127</v>
      </c>
      <c r="G183" s="5">
        <f t="shared" si="15"/>
        <v>3127</v>
      </c>
    </row>
    <row r="184" spans="1:7" ht="16.5" x14ac:dyDescent="0.3">
      <c r="A184" s="1" t="s">
        <v>46</v>
      </c>
      <c r="B184" s="2" t="s">
        <v>236</v>
      </c>
      <c r="C184" s="13">
        <v>15</v>
      </c>
      <c r="D184" s="47">
        <v>0</v>
      </c>
      <c r="E184" s="48" t="s">
        <v>9</v>
      </c>
      <c r="F184" s="5">
        <f t="shared" si="14"/>
        <v>0</v>
      </c>
      <c r="G184" s="5">
        <f t="shared" si="15"/>
        <v>0</v>
      </c>
    </row>
    <row r="185" spans="1:7" ht="16.5" x14ac:dyDescent="0.3">
      <c r="A185" s="1" t="s">
        <v>48</v>
      </c>
      <c r="B185" s="2" t="s">
        <v>237</v>
      </c>
      <c r="C185" s="13">
        <v>3</v>
      </c>
      <c r="D185" s="47">
        <v>1615</v>
      </c>
      <c r="E185" s="4" t="s">
        <v>9</v>
      </c>
      <c r="F185" s="5">
        <f t="shared" si="14"/>
        <v>1905.7</v>
      </c>
      <c r="G185" s="5">
        <f t="shared" si="15"/>
        <v>5717.1</v>
      </c>
    </row>
    <row r="186" spans="1:7" ht="16.5" x14ac:dyDescent="0.3">
      <c r="A186" s="1" t="s">
        <v>50</v>
      </c>
      <c r="B186" s="2" t="s">
        <v>238</v>
      </c>
      <c r="C186" s="13">
        <v>2</v>
      </c>
      <c r="D186" s="47">
        <v>1607</v>
      </c>
      <c r="E186" s="4" t="s">
        <v>9</v>
      </c>
      <c r="F186" s="5">
        <f t="shared" si="14"/>
        <v>1896.26</v>
      </c>
      <c r="G186" s="5">
        <f t="shared" si="15"/>
        <v>3792.52</v>
      </c>
    </row>
    <row r="187" spans="1:7" ht="16.5" x14ac:dyDescent="0.3">
      <c r="A187" s="1" t="s">
        <v>52</v>
      </c>
      <c r="B187" s="2" t="s">
        <v>239</v>
      </c>
      <c r="C187" s="13">
        <v>5</v>
      </c>
      <c r="D187" s="47">
        <v>0</v>
      </c>
      <c r="E187" s="4" t="s">
        <v>9</v>
      </c>
      <c r="F187" s="5"/>
      <c r="G187" s="5"/>
    </row>
    <row r="188" spans="1:7" ht="16.5" x14ac:dyDescent="0.3">
      <c r="A188" s="1" t="s">
        <v>54</v>
      </c>
      <c r="B188" s="2" t="s">
        <v>240</v>
      </c>
      <c r="C188" s="13">
        <v>154</v>
      </c>
      <c r="D188" s="47">
        <v>1999</v>
      </c>
      <c r="E188" s="4" t="s">
        <v>9</v>
      </c>
      <c r="F188" s="5">
        <f t="shared" ref="F188:F197" si="16">D188*0.18+D188</f>
        <v>2358.8200000000002</v>
      </c>
      <c r="G188" s="5">
        <f t="shared" ref="G188:G200" si="17">C188*F188</f>
        <v>363258.28</v>
      </c>
    </row>
    <row r="189" spans="1:7" ht="16.5" x14ac:dyDescent="0.3">
      <c r="A189" s="1" t="s">
        <v>56</v>
      </c>
      <c r="B189" s="2" t="s">
        <v>221</v>
      </c>
      <c r="C189" s="66">
        <v>22</v>
      </c>
      <c r="D189" s="49">
        <v>775</v>
      </c>
      <c r="E189" s="48" t="s">
        <v>9</v>
      </c>
      <c r="F189" s="5">
        <f t="shared" si="16"/>
        <v>914.5</v>
      </c>
      <c r="G189" s="5">
        <f t="shared" si="17"/>
        <v>20119</v>
      </c>
    </row>
    <row r="190" spans="1:7" ht="16.5" x14ac:dyDescent="0.3">
      <c r="A190" s="1" t="s">
        <v>58</v>
      </c>
      <c r="B190" s="2" t="s">
        <v>241</v>
      </c>
      <c r="C190" s="66">
        <v>7</v>
      </c>
      <c r="D190" s="49">
        <v>586</v>
      </c>
      <c r="E190" s="48" t="s">
        <v>9</v>
      </c>
      <c r="F190" s="5">
        <f t="shared" si="16"/>
        <v>691.48</v>
      </c>
      <c r="G190" s="5">
        <f t="shared" si="17"/>
        <v>4840.3600000000006</v>
      </c>
    </row>
    <row r="191" spans="1:7" ht="16.5" x14ac:dyDescent="0.3">
      <c r="A191" s="1" t="s">
        <v>60</v>
      </c>
      <c r="B191" s="2" t="s">
        <v>242</v>
      </c>
      <c r="C191" s="66">
        <v>16</v>
      </c>
      <c r="D191" s="49">
        <v>575</v>
      </c>
      <c r="E191" s="48" t="s">
        <v>9</v>
      </c>
      <c r="F191" s="5">
        <f t="shared" si="16"/>
        <v>678.5</v>
      </c>
      <c r="G191" s="5">
        <f t="shared" si="17"/>
        <v>10856</v>
      </c>
    </row>
    <row r="192" spans="1:7" ht="16.5" x14ac:dyDescent="0.3">
      <c r="A192" s="1" t="s">
        <v>62</v>
      </c>
      <c r="B192" s="2" t="s">
        <v>243</v>
      </c>
      <c r="C192" s="66">
        <v>10</v>
      </c>
      <c r="D192" s="49">
        <v>700</v>
      </c>
      <c r="E192" s="48" t="s">
        <v>9</v>
      </c>
      <c r="F192" s="5">
        <f t="shared" si="16"/>
        <v>826</v>
      </c>
      <c r="G192" s="5">
        <f t="shared" si="17"/>
        <v>8260</v>
      </c>
    </row>
    <row r="193" spans="1:7" ht="16.5" x14ac:dyDescent="0.3">
      <c r="A193" s="1" t="s">
        <v>64</v>
      </c>
      <c r="B193" s="2" t="s">
        <v>244</v>
      </c>
      <c r="C193" s="66">
        <v>10</v>
      </c>
      <c r="D193" s="49">
        <v>700</v>
      </c>
      <c r="E193" s="48" t="s">
        <v>9</v>
      </c>
      <c r="F193" s="5">
        <f t="shared" si="16"/>
        <v>826</v>
      </c>
      <c r="G193" s="5">
        <f t="shared" si="17"/>
        <v>8260</v>
      </c>
    </row>
    <row r="194" spans="1:7" ht="16.5" x14ac:dyDescent="0.3">
      <c r="A194" s="1" t="s">
        <v>66</v>
      </c>
      <c r="B194" s="2" t="s">
        <v>245</v>
      </c>
      <c r="C194" s="66">
        <v>1</v>
      </c>
      <c r="D194" s="49">
        <v>0</v>
      </c>
      <c r="E194" s="48" t="s">
        <v>9</v>
      </c>
      <c r="F194" s="5">
        <f t="shared" si="16"/>
        <v>0</v>
      </c>
      <c r="G194" s="5">
        <f t="shared" si="17"/>
        <v>0</v>
      </c>
    </row>
    <row r="195" spans="1:7" ht="16.5" x14ac:dyDescent="0.3">
      <c r="A195" s="1" t="s">
        <v>68</v>
      </c>
      <c r="B195" s="2" t="s">
        <v>246</v>
      </c>
      <c r="C195" s="66">
        <v>2</v>
      </c>
      <c r="D195" s="47">
        <v>2940</v>
      </c>
      <c r="E195" s="48" t="s">
        <v>9</v>
      </c>
      <c r="F195" s="5">
        <f t="shared" si="16"/>
        <v>3469.2</v>
      </c>
      <c r="G195" s="5">
        <f t="shared" si="17"/>
        <v>6938.4</v>
      </c>
    </row>
    <row r="196" spans="1:7" ht="16.5" x14ac:dyDescent="0.3">
      <c r="A196" s="1" t="s">
        <v>70</v>
      </c>
      <c r="B196" s="2" t="s">
        <v>121</v>
      </c>
      <c r="C196" s="66">
        <v>15</v>
      </c>
      <c r="D196" s="67">
        <v>1008</v>
      </c>
      <c r="E196" s="48" t="s">
        <v>9</v>
      </c>
      <c r="F196" s="5">
        <f t="shared" si="16"/>
        <v>1189.44</v>
      </c>
      <c r="G196" s="5">
        <f t="shared" si="17"/>
        <v>17841.600000000002</v>
      </c>
    </row>
    <row r="197" spans="1:7" ht="16.5" x14ac:dyDescent="0.3">
      <c r="A197" s="1" t="s">
        <v>72</v>
      </c>
      <c r="B197" s="2" t="s">
        <v>133</v>
      </c>
      <c r="C197" s="66">
        <v>9</v>
      </c>
      <c r="D197" s="67">
        <v>683</v>
      </c>
      <c r="E197" s="48" t="s">
        <v>9</v>
      </c>
      <c r="F197" s="5">
        <f t="shared" si="16"/>
        <v>805.94</v>
      </c>
      <c r="G197" s="5">
        <f t="shared" si="17"/>
        <v>7253.4600000000009</v>
      </c>
    </row>
    <row r="198" spans="1:7" ht="16.5" x14ac:dyDescent="0.3">
      <c r="A198" s="1" t="s">
        <v>74</v>
      </c>
      <c r="B198" s="2" t="s">
        <v>155</v>
      </c>
      <c r="C198" s="13">
        <v>9</v>
      </c>
      <c r="D198" s="68">
        <v>700</v>
      </c>
      <c r="E198" s="4" t="s">
        <v>9</v>
      </c>
      <c r="F198" s="5">
        <f t="shared" ref="F198" si="18">D198*0.18+D198</f>
        <v>826</v>
      </c>
      <c r="G198" s="5">
        <f t="shared" si="17"/>
        <v>7434</v>
      </c>
    </row>
    <row r="199" spans="1:7" ht="16.5" x14ac:dyDescent="0.3">
      <c r="A199" s="1" t="s">
        <v>76</v>
      </c>
      <c r="B199" s="15" t="s">
        <v>247</v>
      </c>
      <c r="C199" s="61">
        <v>2223</v>
      </c>
      <c r="D199" s="69">
        <v>0</v>
      </c>
      <c r="E199" s="17" t="s">
        <v>9</v>
      </c>
      <c r="F199" s="18">
        <f>D199*0.18+D199</f>
        <v>0</v>
      </c>
      <c r="G199" s="18">
        <f t="shared" si="17"/>
        <v>0</v>
      </c>
    </row>
    <row r="200" spans="1:7" ht="16.5" x14ac:dyDescent="0.3">
      <c r="A200" s="1" t="s">
        <v>78</v>
      </c>
      <c r="B200" s="2" t="s">
        <v>157</v>
      </c>
      <c r="C200" s="13">
        <v>47</v>
      </c>
      <c r="D200" s="68">
        <v>1867</v>
      </c>
      <c r="E200" s="4" t="s">
        <v>9</v>
      </c>
      <c r="F200" s="5">
        <f>D200*0.18+D200</f>
        <v>2203.06</v>
      </c>
      <c r="G200" s="5">
        <f t="shared" si="17"/>
        <v>103543.81999999999</v>
      </c>
    </row>
    <row r="201" spans="1:7" x14ac:dyDescent="0.25">
      <c r="A201" s="74" t="s">
        <v>170</v>
      </c>
      <c r="B201" s="75"/>
      <c r="C201" s="75"/>
      <c r="D201" s="75"/>
      <c r="E201" s="75"/>
      <c r="F201" s="76"/>
      <c r="G201" s="50">
        <f>SUM(G165:G200)</f>
        <v>1476548.6084000003</v>
      </c>
    </row>
  </sheetData>
  <mergeCells count="20">
    <mergeCell ref="A87:F87"/>
    <mergeCell ref="A89:G89"/>
    <mergeCell ref="A104:G104"/>
    <mergeCell ref="A1:G1"/>
    <mergeCell ref="A3:G3"/>
    <mergeCell ref="A4:G4"/>
    <mergeCell ref="A2:G2"/>
    <mergeCell ref="A125:G125"/>
    <mergeCell ref="A129:G129"/>
    <mergeCell ref="A133:G133"/>
    <mergeCell ref="A110:F110"/>
    <mergeCell ref="A113:G113"/>
    <mergeCell ref="A122:F122"/>
    <mergeCell ref="A153:G153"/>
    <mergeCell ref="A157:G157"/>
    <mergeCell ref="A163:G163"/>
    <mergeCell ref="A201:F201"/>
    <mergeCell ref="A141:F141"/>
    <mergeCell ref="A144:G144"/>
    <mergeCell ref="A150:F1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dcterms:created xsi:type="dcterms:W3CDTF">2017-09-29T15:22:57Z</dcterms:created>
  <dcterms:modified xsi:type="dcterms:W3CDTF">2017-10-13T12:41:44Z</dcterms:modified>
</cp:coreProperties>
</file>