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1" l="1"/>
  <c r="F180" i="1" l="1"/>
  <c r="G180" i="1" s="1"/>
  <c r="F176" i="1" l="1"/>
  <c r="G176" i="1" s="1"/>
  <c r="F192" i="1" l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79" i="1"/>
  <c r="G179" i="1" s="1"/>
  <c r="F178" i="1"/>
  <c r="G178" i="1" s="1"/>
  <c r="F177" i="1"/>
  <c r="G177" i="1" s="1"/>
  <c r="F175" i="1"/>
  <c r="G175" i="1" s="1"/>
  <c r="F174" i="1"/>
  <c r="G174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5" i="1"/>
  <c r="G155" i="1" s="1"/>
  <c r="F154" i="1"/>
  <c r="G154" i="1" s="1"/>
  <c r="F153" i="1"/>
  <c r="G153" i="1" s="1"/>
  <c r="F149" i="1"/>
  <c r="G149" i="1" s="1"/>
  <c r="F144" i="1"/>
  <c r="G144" i="1" s="1"/>
  <c r="F143" i="1"/>
  <c r="G143" i="1" s="1"/>
  <c r="F142" i="1"/>
  <c r="G142" i="1" s="1"/>
  <c r="F141" i="1"/>
  <c r="G141" i="1" s="1"/>
  <c r="F140" i="1"/>
  <c r="G140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6" i="1"/>
  <c r="G126" i="1" s="1"/>
  <c r="F123" i="1"/>
  <c r="G123" i="1" s="1"/>
  <c r="F119" i="1"/>
  <c r="G119" i="1" s="1"/>
  <c r="F118" i="1"/>
  <c r="G118" i="1" s="1"/>
  <c r="F117" i="1"/>
  <c r="G117" i="1" s="1"/>
  <c r="F116" i="1"/>
  <c r="G116" i="1" s="1"/>
  <c r="G115" i="1"/>
  <c r="F114" i="1"/>
  <c r="G114" i="1" s="1"/>
  <c r="F113" i="1"/>
  <c r="G113" i="1" s="1"/>
  <c r="F112" i="1"/>
  <c r="G112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G14" i="1"/>
  <c r="G13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G96" i="1" l="1"/>
  <c r="G145" i="1"/>
  <c r="G108" i="1"/>
  <c r="G120" i="1"/>
  <c r="G136" i="1"/>
  <c r="G83" i="1"/>
</calcChain>
</file>

<file path=xl/sharedStrings.xml><?xml version="1.0" encoding="utf-8"?>
<sst xmlns="http://schemas.openxmlformats.org/spreadsheetml/2006/main" count="512" uniqueCount="250">
  <si>
    <t>NO.</t>
  </si>
  <si>
    <t>DESCRIPCION</t>
  </si>
  <si>
    <t>CANT. EN UDS</t>
  </si>
  <si>
    <t>PRECIO POR UNIDAD  SIN ITBIS</t>
  </si>
  <si>
    <t xml:space="preserve">VALOR POR UNIDAD </t>
  </si>
  <si>
    <t>VALOR TOTAL</t>
  </si>
  <si>
    <t>1</t>
  </si>
  <si>
    <t>ANAQUELES</t>
  </si>
  <si>
    <t>UNIDADES</t>
  </si>
  <si>
    <t>2</t>
  </si>
  <si>
    <t>ANDADOR</t>
  </si>
  <si>
    <t>3</t>
  </si>
  <si>
    <t>ARCHIVOS DE 3 GAVETAS</t>
  </si>
  <si>
    <t>4</t>
  </si>
  <si>
    <t>ARCHIVOS DE 4 GAVETAS</t>
  </si>
  <si>
    <t>5</t>
  </si>
  <si>
    <t xml:space="preserve">ARCHIVOS DE 5 GAVETAS </t>
  </si>
  <si>
    <t>6</t>
  </si>
  <si>
    <t>ARMARIOS GRANDE METAL</t>
  </si>
  <si>
    <t>7</t>
  </si>
  <si>
    <t>ARMARIOS PEQ. PARA SALON CLASE</t>
  </si>
  <si>
    <t>8</t>
  </si>
  <si>
    <t>ASIENTO SILLAS 1RO A 2DO</t>
  </si>
  <si>
    <t>9</t>
  </si>
  <si>
    <t>BANCADA DE VISITA 4 ASIENTOS</t>
  </si>
  <si>
    <t>10</t>
  </si>
  <si>
    <t>BANCOS PARA COMEDOR MADERA</t>
  </si>
  <si>
    <t>11</t>
  </si>
  <si>
    <t>12</t>
  </si>
  <si>
    <t xml:space="preserve">BUTACAS INTEC II </t>
  </si>
  <si>
    <t>13</t>
  </si>
  <si>
    <t>BUTACAS INTEC III</t>
  </si>
  <si>
    <t>14</t>
  </si>
  <si>
    <t>CANCHAS MOBILES</t>
  </si>
  <si>
    <t>15</t>
  </si>
  <si>
    <t xml:space="preserve">ESCRITORIOS DIRECTORES </t>
  </si>
  <si>
    <t>16</t>
  </si>
  <si>
    <t>ESCRITORIOS PROF. TIPO 1 S / ENSAMBL.</t>
  </si>
  <si>
    <t>17</t>
  </si>
  <si>
    <t>ESCRITORIOS PROF. TIPO 1 ENSAMBLADOS</t>
  </si>
  <si>
    <t>18</t>
  </si>
  <si>
    <t>ESCRITORIOS PROFESORES TIPO 2 S/ENSAMB</t>
  </si>
  <si>
    <t>19</t>
  </si>
  <si>
    <t>ESCRITORIOS PROFESORES TIPO 2 ENSAMBLADOS</t>
  </si>
  <si>
    <t>20</t>
  </si>
  <si>
    <t>ESPALDAR SILLAS DE 1RO A 2DO</t>
  </si>
  <si>
    <t>21</t>
  </si>
  <si>
    <t>ESTANTES INICIAL DE MADERA</t>
  </si>
  <si>
    <t>22</t>
  </si>
  <si>
    <t>FERULAS PARA PIERNAS</t>
  </si>
  <si>
    <t>23</t>
  </si>
  <si>
    <t>FELULAS PARA BRAZOS Y PIERNAS</t>
  </si>
  <si>
    <t>24</t>
  </si>
  <si>
    <t>LIBREROS TIPO 4 S/ENSAMBLAR</t>
  </si>
  <si>
    <t>25</t>
  </si>
  <si>
    <t>LIBREROS TIPO 4 ENSAMBLADOS</t>
  </si>
  <si>
    <t>26</t>
  </si>
  <si>
    <t>LIBREROS TIPO 5 S/ENAMBLAR</t>
  </si>
  <si>
    <t>27</t>
  </si>
  <si>
    <t>LIBREROS TIPO 5 ENSAMBLADOS</t>
  </si>
  <si>
    <t>28</t>
  </si>
  <si>
    <t>LIBREROS TIPO 6 S/ENSAMBLAR</t>
  </si>
  <si>
    <t>29</t>
  </si>
  <si>
    <t>LIBREROS TIPO 6 ENSAMBLAOS</t>
  </si>
  <si>
    <t>30</t>
  </si>
  <si>
    <t>LIBREROS TIPO 7 ENSAMBLADOS</t>
  </si>
  <si>
    <t>31</t>
  </si>
  <si>
    <t>MESAS DE MEDIA (nivel secundario)</t>
  </si>
  <si>
    <t>32</t>
  </si>
  <si>
    <t>MESAS INFORMATICA</t>
  </si>
  <si>
    <t>33</t>
  </si>
  <si>
    <t>MESA TRAPEZOIDAL TIPO 2</t>
  </si>
  <si>
    <t>34</t>
  </si>
  <si>
    <t>MESA TRAPEZOIDAL TIPO 3</t>
  </si>
  <si>
    <t>35</t>
  </si>
  <si>
    <t>MESAS COMPUMAESTRO</t>
  </si>
  <si>
    <t>36</t>
  </si>
  <si>
    <t>MESAS COMPUTADORA #3</t>
  </si>
  <si>
    <t>37</t>
  </si>
  <si>
    <t>MESAS COMPUTADORA #4</t>
  </si>
  <si>
    <t>38</t>
  </si>
  <si>
    <t>MESAS DE 1ERO   A  2DO</t>
  </si>
  <si>
    <t>39</t>
  </si>
  <si>
    <t>MESAS DE 3ERO  A  5TO</t>
  </si>
  <si>
    <t>40</t>
  </si>
  <si>
    <t>MESAS DE 6TO  A 8VO</t>
  </si>
  <si>
    <t>41</t>
  </si>
  <si>
    <t>MESAS DE BIBLIOTECA</t>
  </si>
  <si>
    <t>42</t>
  </si>
  <si>
    <t>MESAS DE COMPUTADORAS # 1</t>
  </si>
  <si>
    <t>43</t>
  </si>
  <si>
    <t>MESA COMPUTADORAS TAMAÑO #2</t>
  </si>
  <si>
    <t>44</t>
  </si>
  <si>
    <t>MESAS REDONDA (Para 7 estudiantes)</t>
  </si>
  <si>
    <t>45</t>
  </si>
  <si>
    <t>MESAS DE HERADURA</t>
  </si>
  <si>
    <t>46</t>
  </si>
  <si>
    <t>MESAS DE REUNIONES 110 X 240</t>
  </si>
  <si>
    <t>47</t>
  </si>
  <si>
    <t>MESAS INICIAL CUADRADAS</t>
  </si>
  <si>
    <t>48</t>
  </si>
  <si>
    <t>MESAS INICIAL REDONDA</t>
  </si>
  <si>
    <t>49</t>
  </si>
  <si>
    <t xml:space="preserve">MODULOS RODANTES 3G. </t>
  </si>
  <si>
    <t>50</t>
  </si>
  <si>
    <t>51</t>
  </si>
  <si>
    <t>PIZARRAS BLANCA</t>
  </si>
  <si>
    <t>52</t>
  </si>
  <si>
    <t>PIZARRAS DE CORCHO PEQUEÑAS</t>
  </si>
  <si>
    <t>53</t>
  </si>
  <si>
    <t>PIZARRAS VERDE MADERA</t>
  </si>
  <si>
    <t>54</t>
  </si>
  <si>
    <t xml:space="preserve">SILLAS 3ERO A 5TO </t>
  </si>
  <si>
    <t>55</t>
  </si>
  <si>
    <t>SILLAS COMPUMAESTRO</t>
  </si>
  <si>
    <t>56</t>
  </si>
  <si>
    <t>SILLAS DE 1ERO  A  2DO</t>
  </si>
  <si>
    <t>57</t>
  </si>
  <si>
    <t>58</t>
  </si>
  <si>
    <t>SILLAS DE 6TO A 8VO</t>
  </si>
  <si>
    <t>59</t>
  </si>
  <si>
    <t>SILLAS DE MEDIA (nivel secundario)</t>
  </si>
  <si>
    <t>60</t>
  </si>
  <si>
    <t>SILLAS INFORMATICA (M.P.)</t>
  </si>
  <si>
    <t>61</t>
  </si>
  <si>
    <t>SILLAS DE BIBLIOTECA</t>
  </si>
  <si>
    <t>62</t>
  </si>
  <si>
    <t>SILLAS DE INICIAL</t>
  </si>
  <si>
    <t>63</t>
  </si>
  <si>
    <t>SILLAS DE PROFESORES</t>
  </si>
  <si>
    <t>64</t>
  </si>
  <si>
    <t>SILLAS DE RUEDA</t>
  </si>
  <si>
    <t>65</t>
  </si>
  <si>
    <t>SILLONES TECNICOS (CIVIL GROUP)</t>
  </si>
  <si>
    <t>66</t>
  </si>
  <si>
    <t>SILLAS DE VISITA ESPERA</t>
  </si>
  <si>
    <t>67</t>
  </si>
  <si>
    <t>SILLAS MULTIUSO ENSAMBLADAS</t>
  </si>
  <si>
    <t>68</t>
  </si>
  <si>
    <t>SILLAS MULTIUSO S/ENSAMBLAR</t>
  </si>
  <si>
    <t>69</t>
  </si>
  <si>
    <t>SILLAS PLEGABLES METAL Y PROPILENO</t>
  </si>
  <si>
    <t>70</t>
  </si>
  <si>
    <t xml:space="preserve">SILLONES SEMI-EJEC.EN PIEL   </t>
  </si>
  <si>
    <t>71</t>
  </si>
  <si>
    <t>SILLONES SEMI-EJECUTIVOS EN TELA</t>
  </si>
  <si>
    <t>72</t>
  </si>
  <si>
    <t>TABLEROS DE BALONCESTO</t>
  </si>
  <si>
    <t>73</t>
  </si>
  <si>
    <t>TABURETES</t>
  </si>
  <si>
    <t>74</t>
  </si>
  <si>
    <t>TEATRINES</t>
  </si>
  <si>
    <t>75</t>
  </si>
  <si>
    <t>TOPES MESA 1RO A 2DO</t>
  </si>
  <si>
    <t>76</t>
  </si>
  <si>
    <t>TOPES MESAS INICIAL REDONDAS</t>
  </si>
  <si>
    <t>77</t>
  </si>
  <si>
    <t>TOPES MESAS RECTANGULARES</t>
  </si>
  <si>
    <t>78</t>
  </si>
  <si>
    <t>TOPES MESAS 6TO A 8VO MADERA</t>
  </si>
  <si>
    <t>79</t>
  </si>
  <si>
    <t>TOPES MESAS 6TO 8VO PLASTICO</t>
  </si>
  <si>
    <t>80</t>
  </si>
  <si>
    <t>TOPES BUTACAS INTEC III</t>
  </si>
  <si>
    <t>81</t>
  </si>
  <si>
    <t xml:space="preserve">TOPES BUTACAS II </t>
  </si>
  <si>
    <t>TOTAL</t>
  </si>
  <si>
    <t>No</t>
  </si>
  <si>
    <t>MOBILIARIO PARA ESTANCIAS INFANTILES  (INAIPI)</t>
  </si>
  <si>
    <t>ARMARIOS GRANDE</t>
  </si>
  <si>
    <t>ARCHIVOS 4 GAVETAS</t>
  </si>
  <si>
    <t>CARGADORES/ SILLAS BEBES</t>
  </si>
  <si>
    <t>SILLAS PLASTICAS NEGRAS</t>
  </si>
  <si>
    <t>SILLAS CARGADORAS PARA BEBE</t>
  </si>
  <si>
    <t>MURAL GRANDE</t>
  </si>
  <si>
    <t>PIZARRAS MAGICA</t>
  </si>
  <si>
    <t>TOPES MESA</t>
  </si>
  <si>
    <t>ESTANTES INICIAL</t>
  </si>
  <si>
    <t>ORDENES DE COMPRA</t>
  </si>
  <si>
    <t>CONTENIDO EN</t>
  </si>
  <si>
    <t>ORDEN COMPRA LEON G (Dpto. Medios Educativo)</t>
  </si>
  <si>
    <t>BANCADA DE VISITA CON BRAZOS 2 ASIENTOS</t>
  </si>
  <si>
    <t>MESAS CUADRADAS C/RUEDAS</t>
  </si>
  <si>
    <t>MODULOS AEREO 1 X 3</t>
  </si>
  <si>
    <t>MODULOS AEREO 9 X 3</t>
  </si>
  <si>
    <t>SILLAS SEMI-EJEC. C/BRAZOS</t>
  </si>
  <si>
    <t>TOPE COLOR ROBLE</t>
  </si>
  <si>
    <t>ORDEN COMP. GARCIA TEJERA &amp; ASOC.  CASA DUARTE (Departamento Educacion Especial)</t>
  </si>
  <si>
    <t>MESAS DE DIBUJO 60 X 1m</t>
  </si>
  <si>
    <t>CABALLETES DE ESTUDIO</t>
  </si>
  <si>
    <t>HORNOS ELECTRICOS PARA CERAMICA</t>
  </si>
  <si>
    <t>MESAS DE DIBUJO CASA DUARTE</t>
  </si>
  <si>
    <t>MESAS FUERTES DE TALLER</t>
  </si>
  <si>
    <t>MESAS PLEGADIZAS</t>
  </si>
  <si>
    <t>PRENSA DE GRABADO DE MESA</t>
  </si>
  <si>
    <t>TORNOS ELECTRICOS</t>
  </si>
  <si>
    <t>ORDEN COMP. LUNES SUPLIDORES</t>
  </si>
  <si>
    <t xml:space="preserve">SILLAS PLEGABLES  </t>
  </si>
  <si>
    <t>ORDEN TECHNOLOGY SUPPLY (Varios Dptos)</t>
  </si>
  <si>
    <t>SILLAS PLASTICAS BLANCAS S/BRAZOS</t>
  </si>
  <si>
    <t>ORDEN OFICINA UNIVERSAL (Direccion de Psicologia y Atencion a la Diversidad)</t>
  </si>
  <si>
    <t>ADAPTADOR (En uso oficina)</t>
  </si>
  <si>
    <t>ALFOMBRA</t>
  </si>
  <si>
    <t>CORTINA</t>
  </si>
  <si>
    <t>CUCHILLA</t>
  </si>
  <si>
    <t>INIDADES</t>
  </si>
  <si>
    <t>PLATO</t>
  </si>
  <si>
    <t>TELEFONO INALAMBRICO</t>
  </si>
  <si>
    <t>VIBRADOR</t>
  </si>
  <si>
    <t>ORDEN OFFICE SOLUTIONS  (Varios Dptos.)</t>
  </si>
  <si>
    <t>ANAQUELES 11 X 17</t>
  </si>
  <si>
    <t>ANAQUELES 8 1/2 X 14</t>
  </si>
  <si>
    <t>MESAS DE REUNIONES</t>
  </si>
  <si>
    <t>SILLON EJECUTIVO</t>
  </si>
  <si>
    <t>No.</t>
  </si>
  <si>
    <t>O/C CELERITAS GROUP S/N</t>
  </si>
  <si>
    <t>SILLAS TECNICAS TELA NEGRA C/BRAZOS</t>
  </si>
  <si>
    <t>O/C VARIOS DPTOS.</t>
  </si>
  <si>
    <t>GABINETES MADERA</t>
  </si>
  <si>
    <t>SILLAS 1RO A 2DO</t>
  </si>
  <si>
    <t>SILLAS PROFESOES</t>
  </si>
  <si>
    <t>BUTACAS II</t>
  </si>
  <si>
    <t xml:space="preserve">BUTACAS III </t>
  </si>
  <si>
    <t>ESCRITORIOS DE MADERA</t>
  </si>
  <si>
    <t>ESCRITORIOS DE METAL</t>
  </si>
  <si>
    <t>ESTRUCTURAS SILLAS DE VISITA EN ALUMINIO</t>
  </si>
  <si>
    <t>ESTANTES INICIAL MADERA</t>
  </si>
  <si>
    <t>EXTINGUIDORES</t>
  </si>
  <si>
    <t>FICHEROS</t>
  </si>
  <si>
    <t>LIBREROS  DE METAL</t>
  </si>
  <si>
    <t>MESA BIBLIOTECA</t>
  </si>
  <si>
    <t>MESAS COMPUTADORA DE UNA</t>
  </si>
  <si>
    <t>MESAS COMPUTADORA DOBLE</t>
  </si>
  <si>
    <t>MESA DE COMEDOR</t>
  </si>
  <si>
    <t>MESAS DE HERRADURA</t>
  </si>
  <si>
    <t>MESAS INICIAL REDONDAS</t>
  </si>
  <si>
    <t>MESA M-10</t>
  </si>
  <si>
    <t>MESAS TIPO TRIANGULO</t>
  </si>
  <si>
    <t>PIZARRAS VERDE DAÑADAS</t>
  </si>
  <si>
    <t>SILLAS 3RO A 5TO</t>
  </si>
  <si>
    <t>SILLAS 6TO A 8VO</t>
  </si>
  <si>
    <t>SILLAS PROFESORES</t>
  </si>
  <si>
    <t>SILLAS MULTI USOS</t>
  </si>
  <si>
    <t>SILLONES EJECUTIVOS PIEL</t>
  </si>
  <si>
    <t>TOPES MESAS BIBLIOTECA</t>
  </si>
  <si>
    <t xml:space="preserve">TOTAL </t>
  </si>
  <si>
    <t xml:space="preserve">MOBILIARIOS EN DEPRECIACION </t>
  </si>
  <si>
    <t>BEBEDERO (Devolucion feria libro)</t>
  </si>
  <si>
    <t>NEVERITA EJECUTIVA (Devolucion feria libro)</t>
  </si>
  <si>
    <t>SILLAS DE 2,3, Y 4TO NIVEL (IMESA)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</si>
</sst>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/>
    </xf>
    <xf numFmtId="44" fontId="2" fillId="0" borderId="2" xfId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 wrapText="1"/>
    </xf>
    <xf numFmtId="44" fontId="2" fillId="0" borderId="0" xfId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/>
    </xf>
    <xf numFmtId="39" fontId="2" fillId="0" borderId="2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wrapText="1"/>
    </xf>
    <xf numFmtId="39" fontId="2" fillId="0" borderId="4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4" fontId="2" fillId="0" borderId="5" xfId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zoomScaleNormal="100" workbookViewId="0">
      <selection activeCell="A157" sqref="A157:G158"/>
    </sheetView>
  </sheetViews>
  <sheetFormatPr baseColWidth="10" defaultRowHeight="15.75" x14ac:dyDescent="0.3"/>
  <cols>
    <col min="1" max="1" width="10.28515625" style="46" customWidth="1"/>
    <col min="2" max="2" width="54" style="47" customWidth="1"/>
    <col min="3" max="3" width="18.5703125" style="46" customWidth="1"/>
    <col min="4" max="4" width="27.42578125" style="48" customWidth="1"/>
    <col min="5" max="5" width="28" style="46" customWidth="1"/>
    <col min="6" max="6" width="12.85546875" style="46" customWidth="1"/>
    <col min="7" max="7" width="16.42578125" style="46" customWidth="1"/>
    <col min="8" max="16384" width="11.42578125" style="1"/>
  </cols>
  <sheetData>
    <row r="1" spans="1:7" ht="47.25" x14ac:dyDescent="0.25">
      <c r="A1" s="29" t="s">
        <v>0</v>
      </c>
      <c r="B1" s="81" t="s">
        <v>1</v>
      </c>
      <c r="C1" s="82" t="s">
        <v>2</v>
      </c>
      <c r="D1" s="82" t="s">
        <v>3</v>
      </c>
      <c r="E1" s="29" t="s">
        <v>179</v>
      </c>
      <c r="F1" s="82" t="s">
        <v>4</v>
      </c>
      <c r="G1" s="82" t="s">
        <v>5</v>
      </c>
    </row>
    <row r="2" spans="1:7" x14ac:dyDescent="0.3">
      <c r="A2" s="4" t="s">
        <v>6</v>
      </c>
      <c r="B2" s="5" t="s">
        <v>7</v>
      </c>
      <c r="C2" s="13">
        <v>2</v>
      </c>
      <c r="D2" s="6">
        <v>7454</v>
      </c>
      <c r="E2" s="7" t="s">
        <v>8</v>
      </c>
      <c r="F2" s="8">
        <f>D2*0.18+D2</f>
        <v>8795.7199999999993</v>
      </c>
      <c r="G2" s="8">
        <f>C2*F2</f>
        <v>17591.439999999999</v>
      </c>
    </row>
    <row r="3" spans="1:7" x14ac:dyDescent="0.3">
      <c r="A3" s="4" t="s">
        <v>9</v>
      </c>
      <c r="B3" s="5" t="s">
        <v>10</v>
      </c>
      <c r="C3" s="13">
        <v>47</v>
      </c>
      <c r="D3" s="6">
        <v>7000</v>
      </c>
      <c r="E3" s="7" t="s">
        <v>8</v>
      </c>
      <c r="F3" s="8">
        <f>D3*0.18+D3</f>
        <v>8260</v>
      </c>
      <c r="G3" s="8">
        <f>C3*F3</f>
        <v>388220</v>
      </c>
    </row>
    <row r="4" spans="1:7" x14ac:dyDescent="0.3">
      <c r="A4" s="4" t="s">
        <v>11</v>
      </c>
      <c r="B4" s="5" t="s">
        <v>12</v>
      </c>
      <c r="C4" s="13">
        <v>1</v>
      </c>
      <c r="D4" s="6">
        <v>6325</v>
      </c>
      <c r="E4" s="7" t="s">
        <v>8</v>
      </c>
      <c r="F4" s="8">
        <f>D4*0.18+D4</f>
        <v>7463.5</v>
      </c>
      <c r="G4" s="8">
        <f>C4*F4</f>
        <v>7463.5</v>
      </c>
    </row>
    <row r="5" spans="1:7" x14ac:dyDescent="0.3">
      <c r="A5" s="4" t="s">
        <v>13</v>
      </c>
      <c r="B5" s="5" t="s">
        <v>14</v>
      </c>
      <c r="C5" s="13">
        <v>664</v>
      </c>
      <c r="D5" s="6">
        <v>6035</v>
      </c>
      <c r="E5" s="7" t="s">
        <v>8</v>
      </c>
      <c r="F5" s="8">
        <f>D5*0.18+D5</f>
        <v>7121.3</v>
      </c>
      <c r="G5" s="8">
        <f>C5*F5</f>
        <v>4728543.2</v>
      </c>
    </row>
    <row r="6" spans="1:7" x14ac:dyDescent="0.3">
      <c r="A6" s="4" t="s">
        <v>15</v>
      </c>
      <c r="B6" s="5" t="s">
        <v>16</v>
      </c>
      <c r="C6" s="13">
        <v>2</v>
      </c>
      <c r="D6" s="6">
        <v>7200</v>
      </c>
      <c r="E6" s="7" t="s">
        <v>8</v>
      </c>
      <c r="F6" s="8">
        <f>D6*0.18+D6</f>
        <v>8496</v>
      </c>
      <c r="G6" s="8">
        <f>C6*F6</f>
        <v>16992</v>
      </c>
    </row>
    <row r="7" spans="1:7" x14ac:dyDescent="0.3">
      <c r="A7" s="4" t="s">
        <v>17</v>
      </c>
      <c r="B7" s="5" t="s">
        <v>18</v>
      </c>
      <c r="C7" s="13">
        <v>0</v>
      </c>
      <c r="D7" s="6">
        <v>8168.64</v>
      </c>
      <c r="E7" s="7" t="s">
        <v>8</v>
      </c>
      <c r="F7" s="8">
        <f>D7*0.18+D7</f>
        <v>9638.9952000000012</v>
      </c>
      <c r="G7" s="8">
        <f>C7*F7</f>
        <v>0</v>
      </c>
    </row>
    <row r="8" spans="1:7" x14ac:dyDescent="0.3">
      <c r="A8" s="4" t="s">
        <v>19</v>
      </c>
      <c r="B8" s="5" t="s">
        <v>20</v>
      </c>
      <c r="C8" s="13">
        <v>6</v>
      </c>
      <c r="D8" s="6">
        <v>6000</v>
      </c>
      <c r="E8" s="7" t="s">
        <v>8</v>
      </c>
      <c r="F8" s="8">
        <f>D8*0.18+D8</f>
        <v>7080</v>
      </c>
      <c r="G8" s="8">
        <f>C8*F8</f>
        <v>42480</v>
      </c>
    </row>
    <row r="9" spans="1:7" x14ac:dyDescent="0.3">
      <c r="A9" s="4" t="s">
        <v>21</v>
      </c>
      <c r="B9" s="5" t="s">
        <v>22</v>
      </c>
      <c r="C9" s="13">
        <v>2500</v>
      </c>
      <c r="D9" s="6">
        <v>0</v>
      </c>
      <c r="E9" s="7" t="s">
        <v>8</v>
      </c>
      <c r="F9" s="8">
        <f>D9*0.18+D9</f>
        <v>0</v>
      </c>
      <c r="G9" s="8">
        <f>C9*F9</f>
        <v>0</v>
      </c>
    </row>
    <row r="10" spans="1:7" x14ac:dyDescent="0.3">
      <c r="A10" s="4" t="s">
        <v>23</v>
      </c>
      <c r="B10" s="5" t="s">
        <v>24</v>
      </c>
      <c r="C10" s="13">
        <v>2</v>
      </c>
      <c r="D10" s="6">
        <v>15995</v>
      </c>
      <c r="E10" s="7" t="s">
        <v>8</v>
      </c>
      <c r="F10" s="8">
        <f>D10*0.18+D10</f>
        <v>18874.099999999999</v>
      </c>
      <c r="G10" s="8">
        <f>C10*F10</f>
        <v>37748.199999999997</v>
      </c>
    </row>
    <row r="11" spans="1:7" x14ac:dyDescent="0.3">
      <c r="A11" s="4" t="s">
        <v>25</v>
      </c>
      <c r="B11" s="9" t="s">
        <v>26</v>
      </c>
      <c r="C11" s="13">
        <v>34</v>
      </c>
      <c r="D11" s="6">
        <v>0</v>
      </c>
      <c r="E11" s="7" t="s">
        <v>8</v>
      </c>
      <c r="F11" s="8">
        <f>D11*0.18+D11</f>
        <v>0</v>
      </c>
      <c r="G11" s="8">
        <f>C11*F11</f>
        <v>0</v>
      </c>
    </row>
    <row r="12" spans="1:7" x14ac:dyDescent="0.3">
      <c r="A12" s="4" t="s">
        <v>27</v>
      </c>
      <c r="B12" s="5" t="s">
        <v>247</v>
      </c>
      <c r="C12" s="13">
        <v>1</v>
      </c>
      <c r="D12" s="6">
        <v>10000</v>
      </c>
      <c r="E12" s="7" t="s">
        <v>8</v>
      </c>
      <c r="F12" s="8">
        <f>D12*0.18+D12</f>
        <v>11800</v>
      </c>
      <c r="G12" s="8">
        <f>C12*F12</f>
        <v>11800</v>
      </c>
    </row>
    <row r="13" spans="1:7" x14ac:dyDescent="0.3">
      <c r="A13" s="4" t="s">
        <v>28</v>
      </c>
      <c r="B13" s="9" t="s">
        <v>29</v>
      </c>
      <c r="C13" s="61">
        <v>3418</v>
      </c>
      <c r="D13" s="6">
        <v>1910</v>
      </c>
      <c r="E13" s="10" t="s">
        <v>8</v>
      </c>
      <c r="F13" s="11">
        <v>1910</v>
      </c>
      <c r="G13" s="11">
        <f>C13*F13</f>
        <v>6528380</v>
      </c>
    </row>
    <row r="14" spans="1:7" x14ac:dyDescent="0.3">
      <c r="A14" s="4" t="s">
        <v>30</v>
      </c>
      <c r="B14" s="12" t="s">
        <v>31</v>
      </c>
      <c r="C14" s="61">
        <v>1922</v>
      </c>
      <c r="D14" s="6">
        <v>2371.8000000000002</v>
      </c>
      <c r="E14" s="10" t="s">
        <v>8</v>
      </c>
      <c r="F14" s="11">
        <v>2371.8000000000002</v>
      </c>
      <c r="G14" s="11">
        <f>C14*F14</f>
        <v>4558599.6000000006</v>
      </c>
    </row>
    <row r="15" spans="1:7" x14ac:dyDescent="0.3">
      <c r="A15" s="4" t="s">
        <v>32</v>
      </c>
      <c r="B15" s="5" t="s">
        <v>33</v>
      </c>
      <c r="C15" s="61">
        <v>4</v>
      </c>
      <c r="D15" s="6">
        <v>37200</v>
      </c>
      <c r="E15" s="10" t="s">
        <v>8</v>
      </c>
      <c r="F15" s="11">
        <f>D15*0.18+D15</f>
        <v>43896</v>
      </c>
      <c r="G15" s="11">
        <f>C15*F15</f>
        <v>175584</v>
      </c>
    </row>
    <row r="16" spans="1:7" x14ac:dyDescent="0.3">
      <c r="A16" s="4" t="s">
        <v>34</v>
      </c>
      <c r="B16" s="5" t="s">
        <v>35</v>
      </c>
      <c r="C16" s="62">
        <v>1</v>
      </c>
      <c r="D16" s="6">
        <v>4625</v>
      </c>
      <c r="E16" s="7" t="s">
        <v>8</v>
      </c>
      <c r="F16" s="8">
        <f>D16*0.18+D16</f>
        <v>5457.5</v>
      </c>
      <c r="G16" s="8">
        <f>C16*F16</f>
        <v>5457.5</v>
      </c>
    </row>
    <row r="17" spans="1:7" x14ac:dyDescent="0.3">
      <c r="A17" s="4" t="s">
        <v>36</v>
      </c>
      <c r="B17" s="5" t="s">
        <v>37</v>
      </c>
      <c r="C17" s="62">
        <v>2133</v>
      </c>
      <c r="D17" s="6">
        <v>2732.5</v>
      </c>
      <c r="E17" s="7" t="s">
        <v>8</v>
      </c>
      <c r="F17" s="8">
        <f>D17*0.18+D17</f>
        <v>3224.35</v>
      </c>
      <c r="G17" s="8">
        <f>C17*F17</f>
        <v>6877538.5499999998</v>
      </c>
    </row>
    <row r="18" spans="1:7" x14ac:dyDescent="0.3">
      <c r="A18" s="4" t="s">
        <v>38</v>
      </c>
      <c r="B18" s="5" t="s">
        <v>39</v>
      </c>
      <c r="C18" s="62">
        <v>894</v>
      </c>
      <c r="D18" s="6">
        <v>2732.5</v>
      </c>
      <c r="E18" s="7" t="s">
        <v>8</v>
      </c>
      <c r="F18" s="8">
        <f>D18*0.18+D18</f>
        <v>3224.35</v>
      </c>
      <c r="G18" s="8">
        <f>C18*F18</f>
        <v>2882568.9</v>
      </c>
    </row>
    <row r="19" spans="1:7" x14ac:dyDescent="0.3">
      <c r="A19" s="4" t="s">
        <v>40</v>
      </c>
      <c r="B19" s="5" t="s">
        <v>41</v>
      </c>
      <c r="C19" s="13">
        <v>665</v>
      </c>
      <c r="D19" s="6">
        <v>1692.5</v>
      </c>
      <c r="E19" s="7" t="s">
        <v>8</v>
      </c>
      <c r="F19" s="8">
        <f>D19*0.18+D19</f>
        <v>1997.15</v>
      </c>
      <c r="G19" s="8">
        <f>C19*F19</f>
        <v>1328104.75</v>
      </c>
    </row>
    <row r="20" spans="1:7" x14ac:dyDescent="0.3">
      <c r="A20" s="4" t="s">
        <v>42</v>
      </c>
      <c r="B20" s="5" t="s">
        <v>43</v>
      </c>
      <c r="C20" s="13">
        <v>180</v>
      </c>
      <c r="D20" s="6">
        <v>1692.5</v>
      </c>
      <c r="E20" s="7" t="s">
        <v>8</v>
      </c>
      <c r="F20" s="8">
        <f>D20*0.18+D20</f>
        <v>1997.15</v>
      </c>
      <c r="G20" s="8">
        <f>C20*F20</f>
        <v>359487</v>
      </c>
    </row>
    <row r="21" spans="1:7" x14ac:dyDescent="0.3">
      <c r="A21" s="4" t="s">
        <v>44</v>
      </c>
      <c r="B21" s="5" t="s">
        <v>45</v>
      </c>
      <c r="C21" s="13">
        <v>6720</v>
      </c>
      <c r="D21" s="6">
        <v>0</v>
      </c>
      <c r="E21" s="7" t="s">
        <v>8</v>
      </c>
      <c r="F21" s="8">
        <f>D21*0.18+D21</f>
        <v>0</v>
      </c>
      <c r="G21" s="8">
        <f>C21*F21</f>
        <v>0</v>
      </c>
    </row>
    <row r="22" spans="1:7" x14ac:dyDescent="0.3">
      <c r="A22" s="4" t="s">
        <v>46</v>
      </c>
      <c r="B22" s="5" t="s">
        <v>47</v>
      </c>
      <c r="C22" s="13">
        <v>286</v>
      </c>
      <c r="D22" s="6">
        <v>2435</v>
      </c>
      <c r="E22" s="7" t="s">
        <v>8</v>
      </c>
      <c r="F22" s="8">
        <f>D22*0.18+D22</f>
        <v>2873.3</v>
      </c>
      <c r="G22" s="8">
        <f>C22*F22</f>
        <v>821763.8</v>
      </c>
    </row>
    <row r="23" spans="1:7" x14ac:dyDescent="0.3">
      <c r="A23" s="4" t="s">
        <v>48</v>
      </c>
      <c r="B23" s="5" t="s">
        <v>49</v>
      </c>
      <c r="C23" s="13">
        <v>7</v>
      </c>
      <c r="D23" s="6">
        <v>3900</v>
      </c>
      <c r="E23" s="7" t="s">
        <v>8</v>
      </c>
      <c r="F23" s="8">
        <f>D23*0.18+D23</f>
        <v>4602</v>
      </c>
      <c r="G23" s="8">
        <f>C23*F23</f>
        <v>32214</v>
      </c>
    </row>
    <row r="24" spans="1:7" x14ac:dyDescent="0.3">
      <c r="A24" s="4" t="s">
        <v>50</v>
      </c>
      <c r="B24" s="5" t="s">
        <v>51</v>
      </c>
      <c r="C24" s="13">
        <v>13</v>
      </c>
      <c r="D24" s="6">
        <v>3900</v>
      </c>
      <c r="E24" s="7" t="s">
        <v>8</v>
      </c>
      <c r="F24" s="8">
        <f>D24*0.18+D24</f>
        <v>4602</v>
      </c>
      <c r="G24" s="8">
        <f>C24*F24</f>
        <v>59826</v>
      </c>
    </row>
    <row r="25" spans="1:7" x14ac:dyDescent="0.3">
      <c r="A25" s="4" t="s">
        <v>52</v>
      </c>
      <c r="B25" s="5" t="s">
        <v>53</v>
      </c>
      <c r="C25" s="13">
        <v>249</v>
      </c>
      <c r="D25" s="6">
        <v>4955</v>
      </c>
      <c r="E25" s="7" t="s">
        <v>8</v>
      </c>
      <c r="F25" s="8">
        <f>D25*0.18+D25</f>
        <v>5846.9</v>
      </c>
      <c r="G25" s="8">
        <f>C25*F25</f>
        <v>1455878.0999999999</v>
      </c>
    </row>
    <row r="26" spans="1:7" x14ac:dyDescent="0.3">
      <c r="A26" s="4" t="s">
        <v>54</v>
      </c>
      <c r="B26" s="5" t="s">
        <v>55</v>
      </c>
      <c r="C26" s="13">
        <v>130</v>
      </c>
      <c r="D26" s="6">
        <v>4955</v>
      </c>
      <c r="E26" s="7" t="s">
        <v>8</v>
      </c>
      <c r="F26" s="8">
        <f>D26*0.18+D26</f>
        <v>5846.9</v>
      </c>
      <c r="G26" s="8">
        <f>C26*F26</f>
        <v>760097</v>
      </c>
    </row>
    <row r="27" spans="1:7" x14ac:dyDescent="0.3">
      <c r="A27" s="4" t="s">
        <v>56</v>
      </c>
      <c r="B27" s="5" t="s">
        <v>57</v>
      </c>
      <c r="C27" s="13">
        <v>292</v>
      </c>
      <c r="D27" s="6">
        <v>6125</v>
      </c>
      <c r="E27" s="7" t="s">
        <v>8</v>
      </c>
      <c r="F27" s="8">
        <f>D27*0.18+D27</f>
        <v>7227.5</v>
      </c>
      <c r="G27" s="8">
        <f>C27*F27</f>
        <v>2110430</v>
      </c>
    </row>
    <row r="28" spans="1:7" x14ac:dyDescent="0.3">
      <c r="A28" s="4" t="s">
        <v>58</v>
      </c>
      <c r="B28" s="5" t="s">
        <v>59</v>
      </c>
      <c r="C28" s="13">
        <v>206</v>
      </c>
      <c r="D28" s="6">
        <v>6125</v>
      </c>
      <c r="E28" s="7" t="s">
        <v>8</v>
      </c>
      <c r="F28" s="8">
        <f>D28*0.18+D28</f>
        <v>7227.5</v>
      </c>
      <c r="G28" s="8">
        <f>C28*F28</f>
        <v>1488865</v>
      </c>
    </row>
    <row r="29" spans="1:7" x14ac:dyDescent="0.3">
      <c r="A29" s="4" t="s">
        <v>60</v>
      </c>
      <c r="B29" s="5" t="s">
        <v>61</v>
      </c>
      <c r="C29" s="13">
        <v>2766</v>
      </c>
      <c r="D29" s="6">
        <v>5085</v>
      </c>
      <c r="E29" s="7" t="s">
        <v>8</v>
      </c>
      <c r="F29" s="8">
        <f>D29*0.18+D29</f>
        <v>6000.3</v>
      </c>
      <c r="G29" s="8">
        <f>C29*F29</f>
        <v>16596829.800000001</v>
      </c>
    </row>
    <row r="30" spans="1:7" x14ac:dyDescent="0.3">
      <c r="A30" s="4" t="s">
        <v>62</v>
      </c>
      <c r="B30" s="5" t="s">
        <v>63</v>
      </c>
      <c r="C30" s="13">
        <v>160</v>
      </c>
      <c r="D30" s="6">
        <v>5085</v>
      </c>
      <c r="E30" s="7" t="s">
        <v>8</v>
      </c>
      <c r="F30" s="8">
        <f>D30*0.18+D30</f>
        <v>6000.3</v>
      </c>
      <c r="G30" s="8">
        <f>C30*F30</f>
        <v>960048</v>
      </c>
    </row>
    <row r="31" spans="1:7" x14ac:dyDescent="0.3">
      <c r="A31" s="4" t="s">
        <v>64</v>
      </c>
      <c r="B31" s="5" t="s">
        <v>65</v>
      </c>
      <c r="C31" s="13">
        <v>24</v>
      </c>
      <c r="D31" s="6">
        <v>5935</v>
      </c>
      <c r="E31" s="7" t="s">
        <v>8</v>
      </c>
      <c r="F31" s="8">
        <f>D31*0.18+D31</f>
        <v>7003.3</v>
      </c>
      <c r="G31" s="8">
        <f>C31*F31</f>
        <v>168079.2</v>
      </c>
    </row>
    <row r="32" spans="1:7" x14ac:dyDescent="0.3">
      <c r="A32" s="4" t="s">
        <v>66</v>
      </c>
      <c r="B32" s="5" t="s">
        <v>67</v>
      </c>
      <c r="C32" s="13">
        <v>0</v>
      </c>
      <c r="D32" s="6">
        <v>1080</v>
      </c>
      <c r="E32" s="7" t="s">
        <v>8</v>
      </c>
      <c r="F32" s="8">
        <f>D32*0.18+D32</f>
        <v>1274.4000000000001</v>
      </c>
      <c r="G32" s="8">
        <f>C32*F32</f>
        <v>0</v>
      </c>
    </row>
    <row r="33" spans="1:7" x14ac:dyDescent="0.3">
      <c r="A33" s="4" t="s">
        <v>68</v>
      </c>
      <c r="B33" s="5" t="s">
        <v>69</v>
      </c>
      <c r="C33" s="13">
        <v>16</v>
      </c>
      <c r="D33" s="6">
        <v>1460.68</v>
      </c>
      <c r="E33" s="7" t="s">
        <v>8</v>
      </c>
      <c r="F33" s="8">
        <f>D33*0.18+D33</f>
        <v>1723.6024</v>
      </c>
      <c r="G33" s="8">
        <f>C33*F33</f>
        <v>27577.6384</v>
      </c>
    </row>
    <row r="34" spans="1:7" x14ac:dyDescent="0.3">
      <c r="A34" s="4" t="s">
        <v>70</v>
      </c>
      <c r="B34" s="9" t="s">
        <v>71</v>
      </c>
      <c r="C34" s="13">
        <v>50</v>
      </c>
      <c r="D34" s="6">
        <v>1615</v>
      </c>
      <c r="E34" s="7" t="s">
        <v>8</v>
      </c>
      <c r="F34" s="8">
        <f>D34*0.18+D34</f>
        <v>1905.7</v>
      </c>
      <c r="G34" s="8">
        <f>C34*F34</f>
        <v>95285</v>
      </c>
    </row>
    <row r="35" spans="1:7" x14ac:dyDescent="0.3">
      <c r="A35" s="4" t="s">
        <v>72</v>
      </c>
      <c r="B35" s="9" t="s">
        <v>73</v>
      </c>
      <c r="C35" s="13">
        <v>63</v>
      </c>
      <c r="D35" s="6">
        <v>1650</v>
      </c>
      <c r="E35" s="7" t="s">
        <v>8</v>
      </c>
      <c r="F35" s="8">
        <f>D35*0.18+D35</f>
        <v>1947</v>
      </c>
      <c r="G35" s="8">
        <f>C35*F35</f>
        <v>122661</v>
      </c>
    </row>
    <row r="36" spans="1:7" x14ac:dyDescent="0.3">
      <c r="A36" s="4" t="s">
        <v>74</v>
      </c>
      <c r="B36" s="9" t="s">
        <v>75</v>
      </c>
      <c r="C36" s="13">
        <v>783</v>
      </c>
      <c r="D36" s="6">
        <v>1150</v>
      </c>
      <c r="E36" s="7" t="s">
        <v>8</v>
      </c>
      <c r="F36" s="8">
        <f>D36*0.18+D36</f>
        <v>1357</v>
      </c>
      <c r="G36" s="8">
        <f>C36*F36</f>
        <v>1062531</v>
      </c>
    </row>
    <row r="37" spans="1:7" x14ac:dyDescent="0.3">
      <c r="A37" s="4" t="s">
        <v>76</v>
      </c>
      <c r="B37" s="9" t="s">
        <v>77</v>
      </c>
      <c r="C37" s="13">
        <v>662</v>
      </c>
      <c r="D37" s="6">
        <v>4150</v>
      </c>
      <c r="E37" s="13" t="s">
        <v>8</v>
      </c>
      <c r="F37" s="8">
        <f>D37*0.18+D37</f>
        <v>4897</v>
      </c>
      <c r="G37" s="8">
        <f>C37*F37</f>
        <v>3241814</v>
      </c>
    </row>
    <row r="38" spans="1:7" x14ac:dyDescent="0.3">
      <c r="A38" s="4" t="s">
        <v>78</v>
      </c>
      <c r="B38" s="9" t="s">
        <v>79</v>
      </c>
      <c r="C38" s="13">
        <v>76</v>
      </c>
      <c r="D38" s="6">
        <v>4150</v>
      </c>
      <c r="E38" s="13" t="s">
        <v>8</v>
      </c>
      <c r="F38" s="8">
        <f>D38*0.18+D38</f>
        <v>4897</v>
      </c>
      <c r="G38" s="8">
        <f>C38*F38</f>
        <v>372172</v>
      </c>
    </row>
    <row r="39" spans="1:7" x14ac:dyDescent="0.3">
      <c r="A39" s="4" t="s">
        <v>80</v>
      </c>
      <c r="B39" s="9" t="s">
        <v>81</v>
      </c>
      <c r="C39" s="13">
        <v>6464</v>
      </c>
      <c r="D39" s="6">
        <v>1867</v>
      </c>
      <c r="E39" s="7" t="s">
        <v>8</v>
      </c>
      <c r="F39" s="8">
        <f>D39*0.18+D39</f>
        <v>2203.06</v>
      </c>
      <c r="G39" s="8">
        <f>C39*F39</f>
        <v>14240579.84</v>
      </c>
    </row>
    <row r="40" spans="1:7" x14ac:dyDescent="0.3">
      <c r="A40" s="4" t="s">
        <v>82</v>
      </c>
      <c r="B40" s="9" t="s">
        <v>83</v>
      </c>
      <c r="C40" s="13">
        <v>3</v>
      </c>
      <c r="D40" s="6">
        <v>943.6</v>
      </c>
      <c r="E40" s="7" t="s">
        <v>8</v>
      </c>
      <c r="F40" s="8">
        <f>D40*0.18+D40</f>
        <v>1113.4480000000001</v>
      </c>
      <c r="G40" s="8">
        <f>C40*F40</f>
        <v>3340.3440000000001</v>
      </c>
    </row>
    <row r="41" spans="1:7" x14ac:dyDescent="0.3">
      <c r="A41" s="4" t="s">
        <v>84</v>
      </c>
      <c r="B41" s="9" t="s">
        <v>85</v>
      </c>
      <c r="C41" s="13">
        <v>15</v>
      </c>
      <c r="D41" s="6">
        <v>942.48</v>
      </c>
      <c r="E41" s="7" t="s">
        <v>8</v>
      </c>
      <c r="F41" s="8">
        <f>D41*0.18+D41</f>
        <v>1112.1264000000001</v>
      </c>
      <c r="G41" s="8">
        <f>C41*F41</f>
        <v>16681.896000000001</v>
      </c>
    </row>
    <row r="42" spans="1:7" x14ac:dyDescent="0.3">
      <c r="A42" s="4" t="s">
        <v>86</v>
      </c>
      <c r="B42" s="9" t="s">
        <v>87</v>
      </c>
      <c r="C42" s="13">
        <v>4</v>
      </c>
      <c r="D42" s="6">
        <v>4602.33</v>
      </c>
      <c r="E42" s="7" t="s">
        <v>8</v>
      </c>
      <c r="F42" s="8">
        <f>D42*0.18+D42</f>
        <v>5430.7493999999997</v>
      </c>
      <c r="G42" s="8">
        <f>C42*F42</f>
        <v>21722.997599999999</v>
      </c>
    </row>
    <row r="43" spans="1:7" x14ac:dyDescent="0.3">
      <c r="A43" s="4" t="s">
        <v>88</v>
      </c>
      <c r="B43" s="9" t="s">
        <v>89</v>
      </c>
      <c r="C43" s="13">
        <v>379</v>
      </c>
      <c r="D43" s="6">
        <v>3780</v>
      </c>
      <c r="E43" s="13" t="s">
        <v>8</v>
      </c>
      <c r="F43" s="8">
        <f>D43*0.18+D43</f>
        <v>4460.3999999999996</v>
      </c>
      <c r="G43" s="8">
        <f>C43*F43</f>
        <v>1690491.5999999999</v>
      </c>
    </row>
    <row r="44" spans="1:7" x14ac:dyDescent="0.3">
      <c r="A44" s="4" t="s">
        <v>90</v>
      </c>
      <c r="B44" s="9" t="s">
        <v>91</v>
      </c>
      <c r="C44" s="13">
        <v>30</v>
      </c>
      <c r="D44" s="6">
        <v>3895</v>
      </c>
      <c r="E44" s="13" t="s">
        <v>8</v>
      </c>
      <c r="F44" s="8">
        <f>D44*0.18+D44</f>
        <v>4596.1000000000004</v>
      </c>
      <c r="G44" s="8">
        <f>C44*F44</f>
        <v>137883</v>
      </c>
    </row>
    <row r="45" spans="1:7" x14ac:dyDescent="0.3">
      <c r="A45" s="4" t="s">
        <v>92</v>
      </c>
      <c r="B45" s="9" t="s">
        <v>93</v>
      </c>
      <c r="C45" s="13">
        <v>870</v>
      </c>
      <c r="D45" s="6">
        <v>1845</v>
      </c>
      <c r="E45" s="13" t="s">
        <v>8</v>
      </c>
      <c r="F45" s="8">
        <f>D45*0.18+D45</f>
        <v>2177.1</v>
      </c>
      <c r="G45" s="8">
        <f>C45*F45</f>
        <v>1894077</v>
      </c>
    </row>
    <row r="46" spans="1:7" x14ac:dyDescent="0.3">
      <c r="A46" s="4" t="s">
        <v>94</v>
      </c>
      <c r="B46" s="9" t="s">
        <v>95</v>
      </c>
      <c r="C46" s="13">
        <v>0</v>
      </c>
      <c r="D46" s="6">
        <v>2667.5</v>
      </c>
      <c r="E46" s="8" t="s">
        <v>8</v>
      </c>
      <c r="F46" s="8">
        <f>D46*0.18+D46</f>
        <v>3147.65</v>
      </c>
      <c r="G46" s="8">
        <f>C46*F46</f>
        <v>0</v>
      </c>
    </row>
    <row r="47" spans="1:7" x14ac:dyDescent="0.3">
      <c r="A47" s="4" t="s">
        <v>96</v>
      </c>
      <c r="B47" s="9" t="s">
        <v>97</v>
      </c>
      <c r="C47" s="13">
        <v>560</v>
      </c>
      <c r="D47" s="6">
        <v>19999</v>
      </c>
      <c r="E47" s="7" t="s">
        <v>8</v>
      </c>
      <c r="F47" s="8">
        <f>D47*0.18+D47</f>
        <v>23598.82</v>
      </c>
      <c r="G47" s="8">
        <f>C47*F47</f>
        <v>13215339.199999999</v>
      </c>
    </row>
    <row r="48" spans="1:7" x14ac:dyDescent="0.3">
      <c r="A48" s="4" t="s">
        <v>98</v>
      </c>
      <c r="B48" s="9" t="s">
        <v>99</v>
      </c>
      <c r="C48" s="13">
        <v>1176</v>
      </c>
      <c r="D48" s="6">
        <v>1379</v>
      </c>
      <c r="E48" s="8" t="s">
        <v>8</v>
      </c>
      <c r="F48" s="8">
        <f>D48*0.18+D48</f>
        <v>1627.22</v>
      </c>
      <c r="G48" s="8">
        <f>C48*F48</f>
        <v>1913610.72</v>
      </c>
    </row>
    <row r="49" spans="1:7" x14ac:dyDescent="0.3">
      <c r="A49" s="4" t="s">
        <v>100</v>
      </c>
      <c r="B49" s="9" t="s">
        <v>101</v>
      </c>
      <c r="C49" s="13">
        <v>562</v>
      </c>
      <c r="D49" s="6">
        <v>1379</v>
      </c>
      <c r="E49" s="7" t="s">
        <v>8</v>
      </c>
      <c r="F49" s="8">
        <f>D49*0.18+D49</f>
        <v>1627.22</v>
      </c>
      <c r="G49" s="8">
        <f>C49*F49</f>
        <v>914497.64</v>
      </c>
    </row>
    <row r="50" spans="1:7" x14ac:dyDescent="0.3">
      <c r="A50" s="4" t="s">
        <v>102</v>
      </c>
      <c r="B50" s="5" t="s">
        <v>103</v>
      </c>
      <c r="C50" s="13">
        <v>95</v>
      </c>
      <c r="D50" s="6">
        <v>6050</v>
      </c>
      <c r="E50" s="7" t="s">
        <v>8</v>
      </c>
      <c r="F50" s="8">
        <f>D50*0.18+D50</f>
        <v>7139</v>
      </c>
      <c r="G50" s="8">
        <f>C50*F50</f>
        <v>678205</v>
      </c>
    </row>
    <row r="51" spans="1:7" x14ac:dyDescent="0.3">
      <c r="A51" s="4" t="s">
        <v>104</v>
      </c>
      <c r="B51" s="5" t="s">
        <v>248</v>
      </c>
      <c r="C51" s="13">
        <v>2</v>
      </c>
      <c r="D51" s="6">
        <v>6360</v>
      </c>
      <c r="E51" s="7" t="s">
        <v>8</v>
      </c>
      <c r="F51" s="8">
        <f>D51*0.18+D51</f>
        <v>7504.8</v>
      </c>
      <c r="G51" s="8">
        <f>C51*F51</f>
        <v>15009.6</v>
      </c>
    </row>
    <row r="52" spans="1:7" x14ac:dyDescent="0.3">
      <c r="A52" s="4" t="s">
        <v>105</v>
      </c>
      <c r="B52" s="5" t="s">
        <v>106</v>
      </c>
      <c r="C52" s="13">
        <v>0</v>
      </c>
      <c r="D52" s="6">
        <v>1607.11</v>
      </c>
      <c r="E52" s="7" t="s">
        <v>8</v>
      </c>
      <c r="F52" s="8">
        <f>D52*0.18+D52</f>
        <v>1896.3897999999999</v>
      </c>
      <c r="G52" s="8">
        <f>C52*F52</f>
        <v>0</v>
      </c>
    </row>
    <row r="53" spans="1:7" x14ac:dyDescent="0.3">
      <c r="A53" s="4" t="s">
        <v>107</v>
      </c>
      <c r="B53" s="5" t="s">
        <v>108</v>
      </c>
      <c r="C53" s="13">
        <v>36</v>
      </c>
      <c r="D53" s="6">
        <v>0</v>
      </c>
      <c r="E53" s="7" t="s">
        <v>8</v>
      </c>
      <c r="F53" s="8">
        <f>D53*0.18+D53</f>
        <v>0</v>
      </c>
      <c r="G53" s="8">
        <f>C53*F53</f>
        <v>0</v>
      </c>
    </row>
    <row r="54" spans="1:7" x14ac:dyDescent="0.3">
      <c r="A54" s="4" t="s">
        <v>109</v>
      </c>
      <c r="B54" s="5" t="s">
        <v>110</v>
      </c>
      <c r="C54" s="13">
        <v>329</v>
      </c>
      <c r="D54" s="6">
        <v>1999</v>
      </c>
      <c r="E54" s="7" t="s">
        <v>8</v>
      </c>
      <c r="F54" s="8">
        <f>D54*0.18+D54</f>
        <v>2358.8200000000002</v>
      </c>
      <c r="G54" s="8">
        <f>C54*F54</f>
        <v>776051.78</v>
      </c>
    </row>
    <row r="55" spans="1:7" x14ac:dyDescent="0.3">
      <c r="A55" s="4" t="s">
        <v>111</v>
      </c>
      <c r="B55" s="9" t="s">
        <v>112</v>
      </c>
      <c r="C55" s="13">
        <v>1</v>
      </c>
      <c r="D55" s="6">
        <v>586</v>
      </c>
      <c r="E55" s="7" t="s">
        <v>8</v>
      </c>
      <c r="F55" s="8">
        <f>D55*0.18+D55</f>
        <v>691.48</v>
      </c>
      <c r="G55" s="8">
        <f>C55*F55</f>
        <v>691.48</v>
      </c>
    </row>
    <row r="56" spans="1:7" x14ac:dyDescent="0.3">
      <c r="A56" s="4" t="s">
        <v>113</v>
      </c>
      <c r="B56" s="9" t="s">
        <v>114</v>
      </c>
      <c r="C56" s="13">
        <v>922</v>
      </c>
      <c r="D56" s="6">
        <v>1008</v>
      </c>
      <c r="E56" s="7" t="s">
        <v>8</v>
      </c>
      <c r="F56" s="8">
        <f>D56*0.18+D56</f>
        <v>1189.44</v>
      </c>
      <c r="G56" s="8">
        <f>C56*F56</f>
        <v>1096663.68</v>
      </c>
    </row>
    <row r="57" spans="1:7" x14ac:dyDescent="0.3">
      <c r="A57" s="4" t="s">
        <v>115</v>
      </c>
      <c r="B57" s="9" t="s">
        <v>116</v>
      </c>
      <c r="C57" s="13">
        <v>617</v>
      </c>
      <c r="D57" s="6">
        <v>775</v>
      </c>
      <c r="E57" s="7" t="s">
        <v>8</v>
      </c>
      <c r="F57" s="8">
        <f>D57*0.18+D57</f>
        <v>914.5</v>
      </c>
      <c r="G57" s="8">
        <f>C57*F57</f>
        <v>564246.5</v>
      </c>
    </row>
    <row r="58" spans="1:7" x14ac:dyDescent="0.3">
      <c r="A58" s="4" t="s">
        <v>117</v>
      </c>
      <c r="B58" s="9" t="s">
        <v>249</v>
      </c>
      <c r="C58" s="13">
        <v>0</v>
      </c>
      <c r="D58" s="6">
        <v>605</v>
      </c>
      <c r="E58" s="7" t="s">
        <v>8</v>
      </c>
      <c r="F58" s="8">
        <f>D58*0.18+D58</f>
        <v>713.9</v>
      </c>
      <c r="G58" s="8">
        <f>C58*F58</f>
        <v>0</v>
      </c>
    </row>
    <row r="59" spans="1:7" x14ac:dyDescent="0.3">
      <c r="A59" s="4" t="s">
        <v>118</v>
      </c>
      <c r="B59" s="9" t="s">
        <v>119</v>
      </c>
      <c r="C59" s="13">
        <v>5</v>
      </c>
      <c r="D59" s="6">
        <v>575</v>
      </c>
      <c r="E59" s="7" t="s">
        <v>8</v>
      </c>
      <c r="F59" s="8">
        <f>D59*0.18+D59</f>
        <v>678.5</v>
      </c>
      <c r="G59" s="8">
        <f>C59*F59</f>
        <v>3392.5</v>
      </c>
    </row>
    <row r="60" spans="1:7" x14ac:dyDescent="0.3">
      <c r="A60" s="4" t="s">
        <v>120</v>
      </c>
      <c r="B60" s="9" t="s">
        <v>121</v>
      </c>
      <c r="C60" s="13">
        <v>0</v>
      </c>
      <c r="D60" s="6">
        <v>760</v>
      </c>
      <c r="E60" s="7" t="s">
        <v>8</v>
      </c>
      <c r="F60" s="8">
        <f>D60*0.18+D60</f>
        <v>896.8</v>
      </c>
      <c r="G60" s="8">
        <f>C60*F60</f>
        <v>0</v>
      </c>
    </row>
    <row r="61" spans="1:7" x14ac:dyDescent="0.3">
      <c r="A61" s="4" t="s">
        <v>122</v>
      </c>
      <c r="B61" s="9" t="s">
        <v>123</v>
      </c>
      <c r="C61" s="13">
        <v>11</v>
      </c>
      <c r="D61" s="6">
        <v>790.01</v>
      </c>
      <c r="E61" s="7" t="s">
        <v>8</v>
      </c>
      <c r="F61" s="8">
        <f>D61*0.18+D61</f>
        <v>932.21180000000004</v>
      </c>
      <c r="G61" s="8">
        <f>C61*F61</f>
        <v>10254.3298</v>
      </c>
    </row>
    <row r="62" spans="1:7" x14ac:dyDescent="0.3">
      <c r="A62" s="4" t="s">
        <v>124</v>
      </c>
      <c r="B62" s="9" t="s">
        <v>125</v>
      </c>
      <c r="C62" s="13">
        <v>818</v>
      </c>
      <c r="D62" s="6">
        <v>1076.25</v>
      </c>
      <c r="E62" s="7" t="s">
        <v>8</v>
      </c>
      <c r="F62" s="8">
        <f>D62*0.18+D62</f>
        <v>1269.9749999999999</v>
      </c>
      <c r="G62" s="8">
        <f>C62*F62</f>
        <v>1038839.5499999999</v>
      </c>
    </row>
    <row r="63" spans="1:7" x14ac:dyDescent="0.3">
      <c r="A63" s="4" t="s">
        <v>126</v>
      </c>
      <c r="B63" s="9" t="s">
        <v>127</v>
      </c>
      <c r="C63" s="13">
        <v>1216</v>
      </c>
      <c r="D63" s="6">
        <v>683</v>
      </c>
      <c r="E63" s="7" t="s">
        <v>8</v>
      </c>
      <c r="F63" s="8">
        <f>D63*0.18+D63</f>
        <v>805.94</v>
      </c>
      <c r="G63" s="8">
        <f>C63*F63</f>
        <v>980023.04</v>
      </c>
    </row>
    <row r="64" spans="1:7" x14ac:dyDescent="0.3">
      <c r="A64" s="4" t="s">
        <v>128</v>
      </c>
      <c r="B64" s="9" t="s">
        <v>129</v>
      </c>
      <c r="C64" s="13">
        <v>4913</v>
      </c>
      <c r="D64" s="6">
        <v>700</v>
      </c>
      <c r="E64" s="7" t="s">
        <v>8</v>
      </c>
      <c r="F64" s="8">
        <f>D64*0.18+D64</f>
        <v>826</v>
      </c>
      <c r="G64" s="8">
        <f>C64*F64</f>
        <v>4058138</v>
      </c>
    </row>
    <row r="65" spans="1:7" x14ac:dyDescent="0.3">
      <c r="A65" s="4" t="s">
        <v>130</v>
      </c>
      <c r="B65" s="9" t="s">
        <v>131</v>
      </c>
      <c r="C65" s="13">
        <v>47</v>
      </c>
      <c r="D65" s="6">
        <v>45000</v>
      </c>
      <c r="E65" s="7" t="s">
        <v>8</v>
      </c>
      <c r="F65" s="8">
        <f>D65*0.18+D65</f>
        <v>53100</v>
      </c>
      <c r="G65" s="8">
        <f>C65*F65</f>
        <v>2495700</v>
      </c>
    </row>
    <row r="66" spans="1:7" x14ac:dyDescent="0.3">
      <c r="A66" s="4" t="s">
        <v>132</v>
      </c>
      <c r="B66" s="9" t="s">
        <v>133</v>
      </c>
      <c r="C66" s="13">
        <v>54</v>
      </c>
      <c r="D66" s="6">
        <v>2101</v>
      </c>
      <c r="E66" s="7" t="s">
        <v>8</v>
      </c>
      <c r="F66" s="8">
        <f>D66*0.18+D66</f>
        <v>2479.1799999999998</v>
      </c>
      <c r="G66" s="8">
        <f>C66*F66</f>
        <v>133875.72</v>
      </c>
    </row>
    <row r="67" spans="1:7" x14ac:dyDescent="0.3">
      <c r="A67" s="4" t="s">
        <v>134</v>
      </c>
      <c r="B67" s="9" t="s">
        <v>135</v>
      </c>
      <c r="C67" s="13">
        <v>1</v>
      </c>
      <c r="D67" s="6">
        <v>1462</v>
      </c>
      <c r="E67" s="7" t="s">
        <v>8</v>
      </c>
      <c r="F67" s="8">
        <f>D67*0.18+D67</f>
        <v>1725.1599999999999</v>
      </c>
      <c r="G67" s="8">
        <f>C67*F67</f>
        <v>1725.1599999999999</v>
      </c>
    </row>
    <row r="68" spans="1:7" x14ac:dyDescent="0.3">
      <c r="A68" s="4" t="s">
        <v>136</v>
      </c>
      <c r="B68" s="9" t="s">
        <v>137</v>
      </c>
      <c r="C68" s="13">
        <v>3</v>
      </c>
      <c r="D68" s="6">
        <v>700</v>
      </c>
      <c r="E68" s="7" t="s">
        <v>8</v>
      </c>
      <c r="F68" s="8">
        <f>D68*0.18+D68</f>
        <v>826</v>
      </c>
      <c r="G68" s="8">
        <f>C68*F68</f>
        <v>2478</v>
      </c>
    </row>
    <row r="69" spans="1:7" x14ac:dyDescent="0.3">
      <c r="A69" s="4" t="s">
        <v>138</v>
      </c>
      <c r="B69" s="9" t="s">
        <v>139</v>
      </c>
      <c r="C69" s="13">
        <v>34686</v>
      </c>
      <c r="D69" s="6">
        <v>700</v>
      </c>
      <c r="E69" s="7" t="s">
        <v>8</v>
      </c>
      <c r="F69" s="8">
        <f>D69*0.18+D69</f>
        <v>826</v>
      </c>
      <c r="G69" s="8">
        <f>C69*F69</f>
        <v>28650636</v>
      </c>
    </row>
    <row r="70" spans="1:7" x14ac:dyDescent="0.3">
      <c r="A70" s="4" t="s">
        <v>140</v>
      </c>
      <c r="B70" s="5" t="s">
        <v>141</v>
      </c>
      <c r="C70" s="13">
        <v>1580</v>
      </c>
      <c r="D70" s="6">
        <v>1292</v>
      </c>
      <c r="E70" s="7" t="s">
        <v>8</v>
      </c>
      <c r="F70" s="8">
        <f>D70*0.18+D70</f>
        <v>1524.56</v>
      </c>
      <c r="G70" s="8">
        <f>C70*F70</f>
        <v>2408804.7999999998</v>
      </c>
    </row>
    <row r="71" spans="1:7" x14ac:dyDescent="0.3">
      <c r="A71" s="4" t="s">
        <v>142</v>
      </c>
      <c r="B71" s="9" t="s">
        <v>143</v>
      </c>
      <c r="C71" s="13">
        <v>2</v>
      </c>
      <c r="D71" s="6">
        <v>14355</v>
      </c>
      <c r="E71" s="7" t="s">
        <v>8</v>
      </c>
      <c r="F71" s="8">
        <f>D71*0.18+D71</f>
        <v>16938.900000000001</v>
      </c>
      <c r="G71" s="8">
        <f>C71*F71</f>
        <v>33877.800000000003</v>
      </c>
    </row>
    <row r="72" spans="1:7" x14ac:dyDescent="0.3">
      <c r="A72" s="4" t="s">
        <v>144</v>
      </c>
      <c r="B72" s="5" t="s">
        <v>145</v>
      </c>
      <c r="C72" s="13">
        <v>715</v>
      </c>
      <c r="D72" s="6">
        <v>2651</v>
      </c>
      <c r="E72" s="7" t="s">
        <v>8</v>
      </c>
      <c r="F72" s="8">
        <f>D72*0.18+D72</f>
        <v>3128.18</v>
      </c>
      <c r="G72" s="8">
        <f>C72*F72</f>
        <v>2236648.6999999997</v>
      </c>
    </row>
    <row r="73" spans="1:7" x14ac:dyDescent="0.3">
      <c r="A73" s="4" t="s">
        <v>146</v>
      </c>
      <c r="B73" s="5" t="s">
        <v>147</v>
      </c>
      <c r="C73" s="13">
        <v>145</v>
      </c>
      <c r="D73" s="6">
        <v>14900</v>
      </c>
      <c r="E73" s="7" t="s">
        <v>8</v>
      </c>
      <c r="F73" s="8">
        <f>D73*0.18+D73</f>
        <v>17582</v>
      </c>
      <c r="G73" s="8">
        <f>C73*F73</f>
        <v>2549390</v>
      </c>
    </row>
    <row r="74" spans="1:7" x14ac:dyDescent="0.3">
      <c r="A74" s="4" t="s">
        <v>148</v>
      </c>
      <c r="B74" s="5" t="s">
        <v>149</v>
      </c>
      <c r="C74" s="13">
        <v>1074</v>
      </c>
      <c r="D74" s="6">
        <v>792.72</v>
      </c>
      <c r="E74" s="7" t="s">
        <v>8</v>
      </c>
      <c r="F74" s="8">
        <f>D74*0.18+D74</f>
        <v>935.40960000000007</v>
      </c>
      <c r="G74" s="8">
        <f>C74*F74</f>
        <v>1004629.9104000001</v>
      </c>
    </row>
    <row r="75" spans="1:7" x14ac:dyDescent="0.3">
      <c r="A75" s="4" t="s">
        <v>150</v>
      </c>
      <c r="B75" s="14" t="s">
        <v>151</v>
      </c>
      <c r="C75" s="63">
        <v>2778</v>
      </c>
      <c r="D75" s="6">
        <v>2746.68</v>
      </c>
      <c r="E75" s="15" t="s">
        <v>8</v>
      </c>
      <c r="F75" s="8">
        <f>D75*0.18+D75</f>
        <v>3241.0823999999998</v>
      </c>
      <c r="G75" s="16">
        <f>C75*F75</f>
        <v>9003726.9071999993</v>
      </c>
    </row>
    <row r="76" spans="1:7" x14ac:dyDescent="0.3">
      <c r="A76" s="4" t="s">
        <v>152</v>
      </c>
      <c r="B76" s="5" t="s">
        <v>153</v>
      </c>
      <c r="C76" s="13">
        <v>2400</v>
      </c>
      <c r="D76" s="6">
        <v>0</v>
      </c>
      <c r="E76" s="15" t="s">
        <v>8</v>
      </c>
      <c r="F76" s="8">
        <f>D76*0.18+D76</f>
        <v>0</v>
      </c>
      <c r="G76" s="8">
        <f>C76*F76</f>
        <v>0</v>
      </c>
    </row>
    <row r="77" spans="1:7" x14ac:dyDescent="0.3">
      <c r="A77" s="4" t="s">
        <v>154</v>
      </c>
      <c r="B77" s="5" t="s">
        <v>155</v>
      </c>
      <c r="C77" s="13">
        <v>41</v>
      </c>
      <c r="D77" s="6">
        <v>0</v>
      </c>
      <c r="E77" s="15" t="s">
        <v>8</v>
      </c>
      <c r="F77" s="8">
        <f>D77*0.18+D77</f>
        <v>0</v>
      </c>
      <c r="G77" s="8">
        <f>C77*F77</f>
        <v>0</v>
      </c>
    </row>
    <row r="78" spans="1:7" x14ac:dyDescent="0.3">
      <c r="A78" s="4" t="s">
        <v>156</v>
      </c>
      <c r="B78" s="5" t="s">
        <v>157</v>
      </c>
      <c r="C78" s="13">
        <v>54</v>
      </c>
      <c r="D78" s="6">
        <v>0</v>
      </c>
      <c r="E78" s="15" t="s">
        <v>8</v>
      </c>
      <c r="F78" s="8">
        <f>D78*0.18+D78</f>
        <v>0</v>
      </c>
      <c r="G78" s="8">
        <f>C78*F78</f>
        <v>0</v>
      </c>
    </row>
    <row r="79" spans="1:7" x14ac:dyDescent="0.3">
      <c r="A79" s="4" t="s">
        <v>158</v>
      </c>
      <c r="B79" s="5" t="s">
        <v>159</v>
      </c>
      <c r="C79" s="13">
        <v>302</v>
      </c>
      <c r="D79" s="6">
        <v>0</v>
      </c>
      <c r="E79" s="15" t="s">
        <v>8</v>
      </c>
      <c r="F79" s="8">
        <f>D79*0.18+D79</f>
        <v>0</v>
      </c>
      <c r="G79" s="8">
        <f>C79*F79</f>
        <v>0</v>
      </c>
    </row>
    <row r="80" spans="1:7" x14ac:dyDescent="0.3">
      <c r="A80" s="4" t="s">
        <v>160</v>
      </c>
      <c r="B80" s="5" t="s">
        <v>161</v>
      </c>
      <c r="C80" s="13">
        <v>56</v>
      </c>
      <c r="D80" s="6">
        <v>0</v>
      </c>
      <c r="E80" s="15" t="s">
        <v>8</v>
      </c>
      <c r="F80" s="8">
        <f>D80*0.18+D80</f>
        <v>0</v>
      </c>
      <c r="G80" s="8">
        <f>C80*F80</f>
        <v>0</v>
      </c>
    </row>
    <row r="81" spans="1:7" x14ac:dyDescent="0.3">
      <c r="A81" s="4" t="s">
        <v>162</v>
      </c>
      <c r="B81" s="5" t="s">
        <v>163</v>
      </c>
      <c r="C81" s="13">
        <v>4138</v>
      </c>
      <c r="D81" s="6">
        <v>0</v>
      </c>
      <c r="E81" s="15" t="s">
        <v>8</v>
      </c>
      <c r="F81" s="8">
        <f>D81*0.18+D81</f>
        <v>0</v>
      </c>
      <c r="G81" s="8">
        <f>C81*F81</f>
        <v>0</v>
      </c>
    </row>
    <row r="82" spans="1:7" x14ac:dyDescent="0.3">
      <c r="A82" s="4" t="s">
        <v>164</v>
      </c>
      <c r="B82" s="5" t="s">
        <v>165</v>
      </c>
      <c r="C82" s="13">
        <v>453</v>
      </c>
      <c r="D82" s="6">
        <v>0</v>
      </c>
      <c r="E82" s="15" t="s">
        <v>8</v>
      </c>
      <c r="F82" s="8">
        <f>D82*0.18+D82</f>
        <v>0</v>
      </c>
      <c r="G82" s="8">
        <f>C82*F82</f>
        <v>0</v>
      </c>
    </row>
    <row r="83" spans="1:7" ht="18.75" customHeight="1" x14ac:dyDescent="0.3">
      <c r="A83" s="49" t="s">
        <v>166</v>
      </c>
      <c r="B83" s="49"/>
      <c r="C83" s="49"/>
      <c r="D83" s="49"/>
      <c r="E83" s="49"/>
      <c r="F83" s="49"/>
      <c r="G83" s="8">
        <f>SUM(G2:G82)</f>
        <v>149133862.87340003</v>
      </c>
    </row>
    <row r="84" spans="1:7" ht="18.75" customHeight="1" x14ac:dyDescent="0.25">
      <c r="A84" s="17"/>
      <c r="B84" s="17"/>
      <c r="C84" s="17"/>
      <c r="D84" s="17"/>
      <c r="E84" s="17"/>
      <c r="F84" s="17"/>
      <c r="G84" s="17"/>
    </row>
    <row r="85" spans="1:7" ht="18.75" customHeight="1" x14ac:dyDescent="0.25">
      <c r="A85" s="17"/>
      <c r="B85" s="17"/>
      <c r="C85" s="17"/>
      <c r="D85" s="17"/>
      <c r="E85" s="17"/>
      <c r="F85" s="17"/>
      <c r="G85" s="17"/>
    </row>
    <row r="86" spans="1:7" ht="18.75" customHeight="1" x14ac:dyDescent="0.3">
      <c r="A86" s="4" t="s">
        <v>167</v>
      </c>
      <c r="B86" s="50" t="s">
        <v>168</v>
      </c>
      <c r="C86" s="50"/>
      <c r="D86" s="50"/>
      <c r="E86" s="50"/>
      <c r="F86" s="50"/>
      <c r="G86" s="50"/>
    </row>
    <row r="87" spans="1:7" x14ac:dyDescent="0.3">
      <c r="A87" s="4" t="s">
        <v>9</v>
      </c>
      <c r="B87" s="5" t="s">
        <v>169</v>
      </c>
      <c r="C87" s="13">
        <v>9</v>
      </c>
      <c r="D87" s="18">
        <v>8168.64</v>
      </c>
      <c r="E87" s="7" t="s">
        <v>8</v>
      </c>
      <c r="F87" s="8">
        <f>D87*0.18+D87</f>
        <v>9638.9952000000012</v>
      </c>
      <c r="G87" s="16">
        <f>C87*F87</f>
        <v>86750.956800000014</v>
      </c>
    </row>
    <row r="88" spans="1:7" x14ac:dyDescent="0.3">
      <c r="A88" s="4" t="s">
        <v>11</v>
      </c>
      <c r="B88" s="5" t="s">
        <v>170</v>
      </c>
      <c r="C88" s="13">
        <v>5</v>
      </c>
      <c r="D88" s="18">
        <v>6035</v>
      </c>
      <c r="E88" s="7" t="s">
        <v>8</v>
      </c>
      <c r="F88" s="8">
        <f>D88*0.18+D88</f>
        <v>7121.3</v>
      </c>
      <c r="G88" s="16">
        <f>C88*F88</f>
        <v>35606.5</v>
      </c>
    </row>
    <row r="89" spans="1:7" x14ac:dyDescent="0.3">
      <c r="A89" s="4" t="s">
        <v>13</v>
      </c>
      <c r="B89" s="5" t="s">
        <v>171</v>
      </c>
      <c r="C89" s="13">
        <v>2210</v>
      </c>
      <c r="D89" s="18">
        <v>800</v>
      </c>
      <c r="E89" s="7" t="s">
        <v>8</v>
      </c>
      <c r="F89" s="8">
        <f>D89*0.18+D89</f>
        <v>944</v>
      </c>
      <c r="G89" s="16">
        <f>C89*F89</f>
        <v>2086240</v>
      </c>
    </row>
    <row r="90" spans="1:7" x14ac:dyDescent="0.3">
      <c r="A90" s="4" t="s">
        <v>15</v>
      </c>
      <c r="B90" s="5" t="s">
        <v>172</v>
      </c>
      <c r="C90" s="13">
        <v>142</v>
      </c>
      <c r="D90" s="18">
        <v>495</v>
      </c>
      <c r="E90" s="7" t="s">
        <v>8</v>
      </c>
      <c r="F90" s="8">
        <f>D90*0.18+D90</f>
        <v>584.1</v>
      </c>
      <c r="G90" s="16">
        <f>C90*F90</f>
        <v>82942.2</v>
      </c>
    </row>
    <row r="91" spans="1:7" x14ac:dyDescent="0.3">
      <c r="A91" s="4" t="s">
        <v>17</v>
      </c>
      <c r="B91" s="5" t="s">
        <v>173</v>
      </c>
      <c r="C91" s="13">
        <v>10</v>
      </c>
      <c r="D91" s="18">
        <v>0</v>
      </c>
      <c r="E91" s="7" t="s">
        <v>8</v>
      </c>
      <c r="F91" s="8">
        <f>D91*0.18+D91</f>
        <v>0</v>
      </c>
      <c r="G91" s="16">
        <f>C91*F91</f>
        <v>0</v>
      </c>
    </row>
    <row r="92" spans="1:7" x14ac:dyDescent="0.3">
      <c r="A92" s="4" t="s">
        <v>19</v>
      </c>
      <c r="B92" s="5" t="s">
        <v>174</v>
      </c>
      <c r="C92" s="13">
        <v>1</v>
      </c>
      <c r="D92" s="18">
        <v>0</v>
      </c>
      <c r="E92" s="7" t="s">
        <v>8</v>
      </c>
      <c r="F92" s="8">
        <f>D92*0.18+D92</f>
        <v>0</v>
      </c>
      <c r="G92" s="16">
        <f>C92*F92</f>
        <v>0</v>
      </c>
    </row>
    <row r="93" spans="1:7" x14ac:dyDescent="0.3">
      <c r="A93" s="4" t="s">
        <v>21</v>
      </c>
      <c r="B93" s="5" t="s">
        <v>175</v>
      </c>
      <c r="C93" s="13">
        <v>1</v>
      </c>
      <c r="D93" s="18">
        <v>0</v>
      </c>
      <c r="E93" s="7" t="s">
        <v>8</v>
      </c>
      <c r="F93" s="8">
        <f>D93*0.18+D93</f>
        <v>0</v>
      </c>
      <c r="G93" s="16">
        <f>C93*F93</f>
        <v>0</v>
      </c>
    </row>
    <row r="94" spans="1:7" x14ac:dyDescent="0.3">
      <c r="A94" s="4" t="s">
        <v>23</v>
      </c>
      <c r="B94" s="5" t="s">
        <v>176</v>
      </c>
      <c r="C94" s="13">
        <v>3</v>
      </c>
      <c r="D94" s="18">
        <v>0</v>
      </c>
      <c r="E94" s="7" t="s">
        <v>8</v>
      </c>
      <c r="F94" s="8">
        <f>D94*0.18+D94</f>
        <v>0</v>
      </c>
      <c r="G94" s="16">
        <f>C94*F94</f>
        <v>0</v>
      </c>
    </row>
    <row r="95" spans="1:7" x14ac:dyDescent="0.3">
      <c r="A95" s="4" t="s">
        <v>25</v>
      </c>
      <c r="B95" s="5" t="s">
        <v>177</v>
      </c>
      <c r="C95" s="13">
        <v>1</v>
      </c>
      <c r="D95" s="18">
        <v>2435</v>
      </c>
      <c r="E95" s="7" t="s">
        <v>8</v>
      </c>
      <c r="F95" s="8">
        <f>D95*0.18+D95</f>
        <v>2873.3</v>
      </c>
      <c r="G95" s="8">
        <f>C95*F95</f>
        <v>2873.3</v>
      </c>
    </row>
    <row r="96" spans="1:7" x14ac:dyDescent="0.3">
      <c r="A96" s="19"/>
      <c r="B96" s="20"/>
      <c r="C96" s="64"/>
      <c r="D96" s="21"/>
      <c r="E96" s="22"/>
      <c r="F96" s="8" t="s">
        <v>245</v>
      </c>
      <c r="G96" s="8">
        <f>SUM(G87:G95)</f>
        <v>2294412.9567999998</v>
      </c>
    </row>
    <row r="97" spans="1:7" x14ac:dyDescent="0.3">
      <c r="A97" s="19"/>
      <c r="B97" s="20"/>
      <c r="C97" s="64"/>
      <c r="D97" s="21"/>
      <c r="E97" s="22"/>
      <c r="F97" s="24"/>
      <c r="G97" s="24"/>
    </row>
    <row r="98" spans="1:7" ht="16.5" customHeight="1" x14ac:dyDescent="0.25">
      <c r="A98" s="65" t="s">
        <v>178</v>
      </c>
      <c r="B98" s="65"/>
      <c r="C98" s="65"/>
      <c r="D98" s="65"/>
      <c r="E98" s="65"/>
      <c r="F98" s="65"/>
      <c r="G98" s="65"/>
    </row>
    <row r="99" spans="1:7" ht="22.5" customHeight="1" x14ac:dyDescent="0.25">
      <c r="A99" s="65"/>
      <c r="B99" s="65"/>
      <c r="C99" s="65"/>
      <c r="D99" s="65"/>
      <c r="E99" s="65"/>
      <c r="F99" s="65"/>
      <c r="G99" s="65"/>
    </row>
    <row r="100" spans="1:7" s="2" customFormat="1" ht="31.5" x14ac:dyDescent="0.25">
      <c r="A100" s="4" t="s">
        <v>0</v>
      </c>
      <c r="B100" s="66" t="s">
        <v>1</v>
      </c>
      <c r="C100" s="67" t="s">
        <v>2</v>
      </c>
      <c r="D100" s="67" t="s">
        <v>3</v>
      </c>
      <c r="E100" s="67" t="s">
        <v>179</v>
      </c>
      <c r="F100" s="67" t="s">
        <v>4</v>
      </c>
      <c r="G100" s="34" t="s">
        <v>5</v>
      </c>
    </row>
    <row r="101" spans="1:7" ht="18.75" customHeight="1" x14ac:dyDescent="0.3">
      <c r="A101" s="51" t="s">
        <v>180</v>
      </c>
      <c r="B101" s="52"/>
      <c r="C101" s="52"/>
      <c r="D101" s="52"/>
      <c r="E101" s="52"/>
      <c r="F101" s="52"/>
      <c r="G101" s="53"/>
    </row>
    <row r="102" spans="1:7" x14ac:dyDescent="0.3">
      <c r="A102" s="4" t="s">
        <v>6</v>
      </c>
      <c r="B102" s="5" t="s">
        <v>181</v>
      </c>
      <c r="C102" s="13">
        <v>1</v>
      </c>
      <c r="D102" s="18">
        <v>22875</v>
      </c>
      <c r="E102" s="7" t="s">
        <v>8</v>
      </c>
      <c r="F102" s="8">
        <f>D102*0.18+D102</f>
        <v>26992.5</v>
      </c>
      <c r="G102" s="8">
        <f>C102*F102</f>
        <v>26992.5</v>
      </c>
    </row>
    <row r="103" spans="1:7" x14ac:dyDescent="0.3">
      <c r="A103" s="4" t="s">
        <v>9</v>
      </c>
      <c r="B103" s="5" t="s">
        <v>182</v>
      </c>
      <c r="C103" s="13">
        <v>5</v>
      </c>
      <c r="D103" s="18">
        <v>4350</v>
      </c>
      <c r="E103" s="7" t="s">
        <v>8</v>
      </c>
      <c r="F103" s="8">
        <f>D103*0.18+D103</f>
        <v>5133</v>
      </c>
      <c r="G103" s="8">
        <f>C103*F103</f>
        <v>25665</v>
      </c>
    </row>
    <row r="104" spans="1:7" x14ac:dyDescent="0.3">
      <c r="A104" s="4" t="s">
        <v>11</v>
      </c>
      <c r="B104" s="5" t="s">
        <v>183</v>
      </c>
      <c r="C104" s="13">
        <v>17</v>
      </c>
      <c r="D104" s="18">
        <v>3675</v>
      </c>
      <c r="E104" s="7" t="s">
        <v>8</v>
      </c>
      <c r="F104" s="8">
        <f>D104*0.18+D104</f>
        <v>4336.5</v>
      </c>
      <c r="G104" s="8">
        <f>C104*F104</f>
        <v>73720.5</v>
      </c>
    </row>
    <row r="105" spans="1:7" x14ac:dyDescent="0.3">
      <c r="A105" s="4" t="s">
        <v>13</v>
      </c>
      <c r="B105" s="5" t="s">
        <v>184</v>
      </c>
      <c r="C105" s="13">
        <v>12</v>
      </c>
      <c r="D105" s="18">
        <v>4650</v>
      </c>
      <c r="E105" s="7" t="s">
        <v>8</v>
      </c>
      <c r="F105" s="8">
        <f>D105*0.18+D105</f>
        <v>5487</v>
      </c>
      <c r="G105" s="8">
        <f>C105*F105</f>
        <v>65844</v>
      </c>
    </row>
    <row r="106" spans="1:7" x14ac:dyDescent="0.3">
      <c r="A106" s="4" t="s">
        <v>15</v>
      </c>
      <c r="B106" s="5" t="s">
        <v>185</v>
      </c>
      <c r="C106" s="13">
        <v>2</v>
      </c>
      <c r="D106" s="18">
        <v>4050</v>
      </c>
      <c r="E106" s="7" t="s">
        <v>8</v>
      </c>
      <c r="F106" s="8">
        <f>D106*0.18+D106</f>
        <v>4779</v>
      </c>
      <c r="G106" s="8">
        <f>C106*F106</f>
        <v>9558</v>
      </c>
    </row>
    <row r="107" spans="1:7" x14ac:dyDescent="0.3">
      <c r="A107" s="4" t="s">
        <v>17</v>
      </c>
      <c r="B107" s="5" t="s">
        <v>186</v>
      </c>
      <c r="C107" s="13">
        <v>1</v>
      </c>
      <c r="D107" s="18">
        <v>3375</v>
      </c>
      <c r="E107" s="7" t="s">
        <v>8</v>
      </c>
      <c r="F107" s="8">
        <f>D107*0.18+D107</f>
        <v>3982.5</v>
      </c>
      <c r="G107" s="8">
        <f>C107*F107</f>
        <v>3982.5</v>
      </c>
    </row>
    <row r="108" spans="1:7" ht="18.75" customHeight="1" x14ac:dyDescent="0.3">
      <c r="A108" s="51" t="s">
        <v>166</v>
      </c>
      <c r="B108" s="52"/>
      <c r="C108" s="52"/>
      <c r="D108" s="52"/>
      <c r="E108" s="52"/>
      <c r="F108" s="52"/>
      <c r="G108" s="54">
        <f>SUM(G102:G107)</f>
        <v>205762.5</v>
      </c>
    </row>
    <row r="109" spans="1:7" ht="18.75" customHeight="1" x14ac:dyDescent="0.3">
      <c r="A109" s="23"/>
      <c r="B109" s="23"/>
      <c r="C109" s="23"/>
      <c r="D109" s="23"/>
      <c r="E109" s="23"/>
      <c r="F109" s="23"/>
      <c r="G109" s="24"/>
    </row>
    <row r="110" spans="1:7" x14ac:dyDescent="0.3">
      <c r="A110" s="25"/>
      <c r="B110" s="55"/>
      <c r="C110" s="68"/>
      <c r="D110" s="26"/>
      <c r="E110" s="27"/>
      <c r="F110" s="28"/>
      <c r="G110" s="28"/>
    </row>
    <row r="111" spans="1:7" ht="18.75" customHeight="1" x14ac:dyDescent="0.3">
      <c r="A111" s="4" t="s">
        <v>167</v>
      </c>
      <c r="B111" s="51" t="s">
        <v>187</v>
      </c>
      <c r="C111" s="52"/>
      <c r="D111" s="52"/>
      <c r="E111" s="52"/>
      <c r="F111" s="52"/>
      <c r="G111" s="53"/>
    </row>
    <row r="112" spans="1:7" x14ac:dyDescent="0.3">
      <c r="A112" s="4" t="s">
        <v>6</v>
      </c>
      <c r="B112" s="30" t="s">
        <v>188</v>
      </c>
      <c r="C112" s="69">
        <v>320</v>
      </c>
      <c r="D112" s="31">
        <v>5946</v>
      </c>
      <c r="E112" s="32" t="s">
        <v>8</v>
      </c>
      <c r="F112" s="33">
        <f>D112*0.18+D112</f>
        <v>7016.28</v>
      </c>
      <c r="G112" s="33">
        <f>C112*F112</f>
        <v>2245209.6</v>
      </c>
    </row>
    <row r="113" spans="1:7" x14ac:dyDescent="0.3">
      <c r="A113" s="4" t="s">
        <v>9</v>
      </c>
      <c r="B113" s="5" t="s">
        <v>189</v>
      </c>
      <c r="C113" s="13">
        <v>9</v>
      </c>
      <c r="D113" s="18">
        <v>4863.2</v>
      </c>
      <c r="E113" s="7" t="s">
        <v>8</v>
      </c>
      <c r="F113" s="8">
        <f>D113*0.18+D113</f>
        <v>5738.576</v>
      </c>
      <c r="G113" s="8">
        <f>C113*F113</f>
        <v>51647.184000000001</v>
      </c>
    </row>
    <row r="114" spans="1:7" x14ac:dyDescent="0.3">
      <c r="A114" s="4" t="s">
        <v>11</v>
      </c>
      <c r="B114" s="5" t="s">
        <v>190</v>
      </c>
      <c r="C114" s="13">
        <v>4</v>
      </c>
      <c r="D114" s="18">
        <v>64596.45</v>
      </c>
      <c r="E114" s="7" t="s">
        <v>8</v>
      </c>
      <c r="F114" s="8">
        <f>D114*0.18+D114</f>
        <v>76223.811000000002</v>
      </c>
      <c r="G114" s="8">
        <f>C114*F114</f>
        <v>304895.24400000001</v>
      </c>
    </row>
    <row r="115" spans="1:7" x14ac:dyDescent="0.3">
      <c r="A115" s="4" t="s">
        <v>13</v>
      </c>
      <c r="B115" s="9" t="s">
        <v>191</v>
      </c>
      <c r="C115" s="13">
        <v>25</v>
      </c>
      <c r="D115" s="18">
        <v>5241.6000000000004</v>
      </c>
      <c r="E115" s="7" t="s">
        <v>8</v>
      </c>
      <c r="F115" s="8">
        <v>5241.6000000000004</v>
      </c>
      <c r="G115" s="8">
        <f>C115*F115</f>
        <v>131040.00000000001</v>
      </c>
    </row>
    <row r="116" spans="1:7" x14ac:dyDescent="0.3">
      <c r="A116" s="4" t="s">
        <v>15</v>
      </c>
      <c r="B116" s="5" t="s">
        <v>192</v>
      </c>
      <c r="C116" s="13">
        <v>8</v>
      </c>
      <c r="D116" s="18">
        <v>16450</v>
      </c>
      <c r="E116" s="7" t="s">
        <v>8</v>
      </c>
      <c r="F116" s="8">
        <f>D116*0.18+D116</f>
        <v>19411</v>
      </c>
      <c r="G116" s="8">
        <f>C116*F116</f>
        <v>155288</v>
      </c>
    </row>
    <row r="117" spans="1:7" x14ac:dyDescent="0.3">
      <c r="A117" s="4" t="s">
        <v>17</v>
      </c>
      <c r="B117" s="5" t="s">
        <v>193</v>
      </c>
      <c r="C117" s="13">
        <v>2</v>
      </c>
      <c r="D117" s="18">
        <v>2650</v>
      </c>
      <c r="E117" s="7" t="s">
        <v>8</v>
      </c>
      <c r="F117" s="8">
        <f>D117*0.18+D117</f>
        <v>3127</v>
      </c>
      <c r="G117" s="8">
        <f>C117*F117</f>
        <v>6254</v>
      </c>
    </row>
    <row r="118" spans="1:7" x14ac:dyDescent="0.3">
      <c r="A118" s="4" t="s">
        <v>19</v>
      </c>
      <c r="B118" s="5" t="s">
        <v>194</v>
      </c>
      <c r="C118" s="13">
        <v>4</v>
      </c>
      <c r="D118" s="18">
        <v>96685.42</v>
      </c>
      <c r="E118" s="7" t="s">
        <v>8</v>
      </c>
      <c r="F118" s="8">
        <f>D118*0.18+D118</f>
        <v>114088.7956</v>
      </c>
      <c r="G118" s="8">
        <f>C118*F118</f>
        <v>456355.18239999999</v>
      </c>
    </row>
    <row r="119" spans="1:7" x14ac:dyDescent="0.3">
      <c r="A119" s="34" t="s">
        <v>21</v>
      </c>
      <c r="B119" s="14" t="s">
        <v>195</v>
      </c>
      <c r="C119" s="63">
        <v>5</v>
      </c>
      <c r="D119" s="35">
        <v>54652</v>
      </c>
      <c r="E119" s="15" t="s">
        <v>8</v>
      </c>
      <c r="F119" s="16">
        <f>D119*0.18+D119</f>
        <v>64489.36</v>
      </c>
      <c r="G119" s="16">
        <f>C119*F119</f>
        <v>322446.8</v>
      </c>
    </row>
    <row r="120" spans="1:7" ht="18.75" customHeight="1" x14ac:dyDescent="0.3">
      <c r="A120" s="51" t="s">
        <v>166</v>
      </c>
      <c r="B120" s="52"/>
      <c r="C120" s="52"/>
      <c r="D120" s="52"/>
      <c r="E120" s="52"/>
      <c r="F120" s="52"/>
      <c r="G120" s="54">
        <f>SUM(G112:G119)</f>
        <v>3673136.0103999996</v>
      </c>
    </row>
    <row r="121" spans="1:7" x14ac:dyDescent="0.3">
      <c r="A121" s="19"/>
      <c r="B121" s="20"/>
      <c r="C121" s="64"/>
      <c r="D121" s="21"/>
      <c r="E121" s="22"/>
      <c r="F121" s="19"/>
      <c r="G121" s="24"/>
    </row>
    <row r="122" spans="1:7" ht="18.75" customHeight="1" x14ac:dyDescent="0.3">
      <c r="A122" s="4" t="s">
        <v>167</v>
      </c>
      <c r="B122" s="51" t="s">
        <v>196</v>
      </c>
      <c r="C122" s="52"/>
      <c r="D122" s="52"/>
      <c r="E122" s="52"/>
      <c r="F122" s="52"/>
      <c r="G122" s="53"/>
    </row>
    <row r="123" spans="1:7" x14ac:dyDescent="0.3">
      <c r="A123" s="4" t="s">
        <v>6</v>
      </c>
      <c r="B123" s="5" t="s">
        <v>197</v>
      </c>
      <c r="C123" s="13">
        <v>500</v>
      </c>
      <c r="D123" s="36">
        <v>1000</v>
      </c>
      <c r="E123" s="7" t="s">
        <v>8</v>
      </c>
      <c r="F123" s="8">
        <f>D123*0.18+D123</f>
        <v>1180</v>
      </c>
      <c r="G123" s="8">
        <f>C123*F123</f>
        <v>590000</v>
      </c>
    </row>
    <row r="124" spans="1:7" x14ac:dyDescent="0.3">
      <c r="A124" s="19"/>
      <c r="B124" s="20"/>
      <c r="C124" s="64"/>
      <c r="D124" s="37"/>
      <c r="E124" s="22"/>
      <c r="F124" s="24"/>
      <c r="G124" s="24"/>
    </row>
    <row r="125" spans="1:7" ht="18.75" customHeight="1" x14ac:dyDescent="0.3">
      <c r="A125" s="4" t="s">
        <v>167</v>
      </c>
      <c r="B125" s="51" t="s">
        <v>198</v>
      </c>
      <c r="C125" s="52"/>
      <c r="D125" s="52"/>
      <c r="E125" s="52"/>
      <c r="F125" s="52"/>
      <c r="G125" s="53"/>
    </row>
    <row r="126" spans="1:7" x14ac:dyDescent="0.3">
      <c r="A126" s="4" t="s">
        <v>6</v>
      </c>
      <c r="B126" s="5" t="s">
        <v>199</v>
      </c>
      <c r="C126" s="13">
        <v>241</v>
      </c>
      <c r="D126" s="36">
        <v>580</v>
      </c>
      <c r="E126" s="7" t="s">
        <v>8</v>
      </c>
      <c r="F126" s="8">
        <f>D126*0.18+D126</f>
        <v>684.4</v>
      </c>
      <c r="G126" s="8">
        <f>C126*F126</f>
        <v>164940.4</v>
      </c>
    </row>
    <row r="127" spans="1:7" x14ac:dyDescent="0.3">
      <c r="A127" s="19"/>
      <c r="B127" s="20"/>
      <c r="C127" s="64"/>
      <c r="D127" s="37"/>
      <c r="E127" s="22"/>
      <c r="F127" s="24"/>
      <c r="G127" s="24"/>
    </row>
    <row r="128" spans="1:7" ht="18.75" customHeight="1" x14ac:dyDescent="0.3">
      <c r="A128" s="4" t="s">
        <v>167</v>
      </c>
      <c r="B128" s="51" t="s">
        <v>200</v>
      </c>
      <c r="C128" s="52"/>
      <c r="D128" s="52"/>
      <c r="E128" s="52"/>
      <c r="F128" s="52"/>
      <c r="G128" s="53"/>
    </row>
    <row r="129" spans="1:7" x14ac:dyDescent="0.3">
      <c r="A129" s="4" t="s">
        <v>6</v>
      </c>
      <c r="B129" s="5" t="s">
        <v>201</v>
      </c>
      <c r="C129" s="13">
        <v>5</v>
      </c>
      <c r="D129" s="36">
        <v>800</v>
      </c>
      <c r="E129" s="7" t="s">
        <v>8</v>
      </c>
      <c r="F129" s="8">
        <f>D129*0.18+D129</f>
        <v>944</v>
      </c>
      <c r="G129" s="8">
        <f>C129*F129</f>
        <v>4720</v>
      </c>
    </row>
    <row r="130" spans="1:7" x14ac:dyDescent="0.3">
      <c r="A130" s="4" t="s">
        <v>9</v>
      </c>
      <c r="B130" s="5" t="s">
        <v>202</v>
      </c>
      <c r="C130" s="13">
        <v>10</v>
      </c>
      <c r="D130" s="36">
        <v>2800</v>
      </c>
      <c r="E130" s="7" t="s">
        <v>8</v>
      </c>
      <c r="F130" s="8">
        <f>D130*0.18+D130</f>
        <v>3304</v>
      </c>
      <c r="G130" s="8">
        <f>C130*F130</f>
        <v>33040</v>
      </c>
    </row>
    <row r="131" spans="1:7" x14ac:dyDescent="0.3">
      <c r="A131" s="4" t="s">
        <v>11</v>
      </c>
      <c r="B131" s="5" t="s">
        <v>203</v>
      </c>
      <c r="C131" s="13">
        <v>5</v>
      </c>
      <c r="D131" s="36">
        <v>4700</v>
      </c>
      <c r="E131" s="7" t="s">
        <v>8</v>
      </c>
      <c r="F131" s="8">
        <f>D131*0.18+D131</f>
        <v>5546</v>
      </c>
      <c r="G131" s="8">
        <f>C131*F131</f>
        <v>27730</v>
      </c>
    </row>
    <row r="132" spans="1:7" x14ac:dyDescent="0.3">
      <c r="A132" s="4" t="s">
        <v>13</v>
      </c>
      <c r="B132" s="5" t="s">
        <v>204</v>
      </c>
      <c r="C132" s="13">
        <v>4</v>
      </c>
      <c r="D132" s="36">
        <v>1125</v>
      </c>
      <c r="E132" s="7" t="s">
        <v>205</v>
      </c>
      <c r="F132" s="8">
        <f>D132*0.18+D132</f>
        <v>1327.5</v>
      </c>
      <c r="G132" s="8">
        <f>C132*F132</f>
        <v>5310</v>
      </c>
    </row>
    <row r="133" spans="1:7" x14ac:dyDescent="0.3">
      <c r="A133" s="4" t="s">
        <v>15</v>
      </c>
      <c r="B133" s="5" t="s">
        <v>206</v>
      </c>
      <c r="C133" s="13">
        <v>72</v>
      </c>
      <c r="D133" s="36">
        <v>120</v>
      </c>
      <c r="E133" s="7" t="s">
        <v>8</v>
      </c>
      <c r="F133" s="8">
        <f>D133*0.18+D133</f>
        <v>141.6</v>
      </c>
      <c r="G133" s="8">
        <f>C133*F133</f>
        <v>10195.199999999999</v>
      </c>
    </row>
    <row r="134" spans="1:7" x14ac:dyDescent="0.3">
      <c r="A134" s="4" t="s">
        <v>17</v>
      </c>
      <c r="B134" s="5" t="s">
        <v>207</v>
      </c>
      <c r="C134" s="13">
        <v>8</v>
      </c>
      <c r="D134" s="36">
        <v>1695</v>
      </c>
      <c r="E134" s="7" t="s">
        <v>8</v>
      </c>
      <c r="F134" s="8">
        <f>D134*0.18+D134</f>
        <v>2000.1</v>
      </c>
      <c r="G134" s="8">
        <f>C134*F134</f>
        <v>16000.8</v>
      </c>
    </row>
    <row r="135" spans="1:7" x14ac:dyDescent="0.3">
      <c r="A135" s="4" t="s">
        <v>19</v>
      </c>
      <c r="B135" s="5" t="s">
        <v>208</v>
      </c>
      <c r="C135" s="13">
        <v>3</v>
      </c>
      <c r="D135" s="36">
        <v>3800</v>
      </c>
      <c r="E135" s="7" t="s">
        <v>8</v>
      </c>
      <c r="F135" s="8">
        <f>D135*0.18+D135</f>
        <v>4484</v>
      </c>
      <c r="G135" s="8">
        <f>C135*F135</f>
        <v>13452</v>
      </c>
    </row>
    <row r="136" spans="1:7" ht="18.75" customHeight="1" x14ac:dyDescent="0.3">
      <c r="A136" s="51" t="s">
        <v>166</v>
      </c>
      <c r="B136" s="52"/>
      <c r="C136" s="52"/>
      <c r="D136" s="52"/>
      <c r="E136" s="52"/>
      <c r="F136" s="52"/>
      <c r="G136" s="54">
        <f>SUM(G127:G135)</f>
        <v>110448</v>
      </c>
    </row>
    <row r="137" spans="1:7" ht="18.75" customHeight="1" x14ac:dyDescent="0.3">
      <c r="A137" s="23"/>
      <c r="B137" s="23"/>
      <c r="C137" s="23"/>
      <c r="D137" s="23"/>
      <c r="E137" s="23"/>
      <c r="F137" s="23"/>
      <c r="G137" s="24"/>
    </row>
    <row r="138" spans="1:7" x14ac:dyDescent="0.3">
      <c r="A138" s="19"/>
      <c r="B138" s="20"/>
      <c r="C138" s="64"/>
      <c r="D138" s="37"/>
      <c r="E138" s="22"/>
      <c r="F138" s="24"/>
      <c r="G138" s="24"/>
    </row>
    <row r="139" spans="1:7" ht="18.75" customHeight="1" x14ac:dyDescent="0.3">
      <c r="A139" s="4" t="s">
        <v>167</v>
      </c>
      <c r="B139" s="51" t="s">
        <v>209</v>
      </c>
      <c r="C139" s="52"/>
      <c r="D139" s="52"/>
      <c r="E139" s="52"/>
      <c r="F139" s="52"/>
      <c r="G139" s="53"/>
    </row>
    <row r="140" spans="1:7" x14ac:dyDescent="0.3">
      <c r="A140" s="4" t="s">
        <v>6</v>
      </c>
      <c r="B140" s="5" t="s">
        <v>210</v>
      </c>
      <c r="C140" s="13">
        <v>4</v>
      </c>
      <c r="D140" s="36">
        <v>16500</v>
      </c>
      <c r="E140" s="7" t="s">
        <v>8</v>
      </c>
      <c r="F140" s="8">
        <f>D140*0.18+D140</f>
        <v>19470</v>
      </c>
      <c r="G140" s="8">
        <f>C140*F140</f>
        <v>77880</v>
      </c>
    </row>
    <row r="141" spans="1:7" x14ac:dyDescent="0.3">
      <c r="A141" s="4" t="s">
        <v>9</v>
      </c>
      <c r="B141" s="5" t="s">
        <v>211</v>
      </c>
      <c r="C141" s="13">
        <v>1</v>
      </c>
      <c r="D141" s="36">
        <v>15500</v>
      </c>
      <c r="E141" s="7" t="s">
        <v>8</v>
      </c>
      <c r="F141" s="8">
        <f>D141*0.18+D141</f>
        <v>18290</v>
      </c>
      <c r="G141" s="8">
        <f>C141*F141</f>
        <v>18290</v>
      </c>
    </row>
    <row r="142" spans="1:7" x14ac:dyDescent="0.3">
      <c r="A142" s="4" t="s">
        <v>13</v>
      </c>
      <c r="B142" s="5" t="s">
        <v>170</v>
      </c>
      <c r="C142" s="13">
        <v>9</v>
      </c>
      <c r="D142" s="18">
        <v>11000</v>
      </c>
      <c r="E142" s="7" t="s">
        <v>8</v>
      </c>
      <c r="F142" s="8">
        <f>D142*0.18+D142</f>
        <v>12980</v>
      </c>
      <c r="G142" s="8">
        <f>C142*F142</f>
        <v>116820</v>
      </c>
    </row>
    <row r="143" spans="1:7" x14ac:dyDescent="0.3">
      <c r="A143" s="4" t="s">
        <v>17</v>
      </c>
      <c r="B143" s="5" t="s">
        <v>212</v>
      </c>
      <c r="C143" s="13">
        <v>1</v>
      </c>
      <c r="D143" s="36">
        <v>18000</v>
      </c>
      <c r="E143" s="7" t="s">
        <v>8</v>
      </c>
      <c r="F143" s="8">
        <f>D143*0.18+D143</f>
        <v>21240</v>
      </c>
      <c r="G143" s="8">
        <f>C143*F143</f>
        <v>21240</v>
      </c>
    </row>
    <row r="144" spans="1:7" x14ac:dyDescent="0.3">
      <c r="A144" s="4" t="s">
        <v>21</v>
      </c>
      <c r="B144" s="5" t="s">
        <v>213</v>
      </c>
      <c r="C144" s="13">
        <v>1</v>
      </c>
      <c r="D144" s="36">
        <v>15625</v>
      </c>
      <c r="E144" s="7" t="s">
        <v>8</v>
      </c>
      <c r="F144" s="8">
        <f>D144*0.18+D144</f>
        <v>18437.5</v>
      </c>
      <c r="G144" s="8">
        <f>C144*F144</f>
        <v>18437.5</v>
      </c>
    </row>
    <row r="145" spans="1:9" ht="18.75" customHeight="1" x14ac:dyDescent="0.3">
      <c r="A145" s="50" t="s">
        <v>166</v>
      </c>
      <c r="B145" s="50"/>
      <c r="C145" s="50"/>
      <c r="D145" s="50"/>
      <c r="E145" s="50"/>
      <c r="F145" s="50"/>
      <c r="G145" s="8">
        <f>SUM(G140:G144)</f>
        <v>252667.5</v>
      </c>
    </row>
    <row r="146" spans="1:9" ht="18.75" customHeight="1" x14ac:dyDescent="0.3">
      <c r="A146" s="23"/>
      <c r="B146" s="23"/>
      <c r="C146" s="23"/>
      <c r="D146" s="23"/>
      <c r="E146" s="23"/>
      <c r="F146" s="23"/>
      <c r="G146" s="24"/>
    </row>
    <row r="147" spans="1:9" x14ac:dyDescent="0.3">
      <c r="A147" s="19"/>
      <c r="B147" s="20"/>
      <c r="C147" s="64"/>
      <c r="D147" s="37"/>
      <c r="E147" s="22"/>
      <c r="F147" s="24"/>
      <c r="G147" s="24"/>
      <c r="H147" s="3"/>
      <c r="I147" s="3"/>
    </row>
    <row r="148" spans="1:9" ht="18.75" customHeight="1" x14ac:dyDescent="0.3">
      <c r="A148" s="4" t="s">
        <v>214</v>
      </c>
      <c r="B148" s="50" t="s">
        <v>215</v>
      </c>
      <c r="C148" s="50"/>
      <c r="D148" s="50"/>
      <c r="E148" s="50"/>
      <c r="F148" s="50"/>
      <c r="G148" s="50"/>
    </row>
    <row r="149" spans="1:9" x14ac:dyDescent="0.3">
      <c r="A149" s="4" t="s">
        <v>6</v>
      </c>
      <c r="B149" s="5" t="s">
        <v>216</v>
      </c>
      <c r="C149" s="13">
        <v>10</v>
      </c>
      <c r="D149" s="36">
        <v>8910.34</v>
      </c>
      <c r="E149" s="7" t="s">
        <v>8</v>
      </c>
      <c r="F149" s="8">
        <f>D149*0.18+D149</f>
        <v>10514.2012</v>
      </c>
      <c r="G149" s="8">
        <f>C149*F149</f>
        <v>105142.01199999999</v>
      </c>
    </row>
    <row r="150" spans="1:9" x14ac:dyDescent="0.3">
      <c r="A150" s="19"/>
      <c r="B150" s="20"/>
      <c r="C150" s="64"/>
      <c r="D150" s="37"/>
      <c r="E150" s="22"/>
      <c r="F150" s="24"/>
      <c r="G150" s="24"/>
      <c r="H150" s="3"/>
    </row>
    <row r="151" spans="1:9" x14ac:dyDescent="0.3">
      <c r="A151" s="19"/>
      <c r="B151" s="20"/>
      <c r="C151" s="64"/>
      <c r="D151" s="37"/>
      <c r="E151" s="22"/>
      <c r="F151" s="24"/>
      <c r="G151" s="24"/>
    </row>
    <row r="152" spans="1:9" ht="18.75" customHeight="1" x14ac:dyDescent="0.3">
      <c r="A152" s="4" t="s">
        <v>167</v>
      </c>
      <c r="B152" s="51" t="s">
        <v>217</v>
      </c>
      <c r="C152" s="52"/>
      <c r="D152" s="52"/>
      <c r="E152" s="52"/>
      <c r="F152" s="52"/>
      <c r="G152" s="53"/>
    </row>
    <row r="153" spans="1:9" x14ac:dyDescent="0.3">
      <c r="A153" s="4" t="s">
        <v>6</v>
      </c>
      <c r="B153" s="5" t="s">
        <v>218</v>
      </c>
      <c r="C153" s="13">
        <v>8</v>
      </c>
      <c r="D153" s="36"/>
      <c r="E153" s="7" t="s">
        <v>8</v>
      </c>
      <c r="F153" s="8">
        <f>D153*0.18+D153</f>
        <v>0</v>
      </c>
      <c r="G153" s="8">
        <f>C153*F153</f>
        <v>0</v>
      </c>
    </row>
    <row r="154" spans="1:9" x14ac:dyDescent="0.3">
      <c r="A154" s="4" t="s">
        <v>9</v>
      </c>
      <c r="B154" s="5" t="s">
        <v>219</v>
      </c>
      <c r="C154" s="13">
        <v>20</v>
      </c>
      <c r="D154" s="36">
        <v>775</v>
      </c>
      <c r="E154" s="7" t="s">
        <v>8</v>
      </c>
      <c r="F154" s="8">
        <f>D154*0.18+D154</f>
        <v>914.5</v>
      </c>
      <c r="G154" s="8">
        <f>C154*F154</f>
        <v>18290</v>
      </c>
    </row>
    <row r="155" spans="1:9" x14ac:dyDescent="0.3">
      <c r="A155" s="4" t="s">
        <v>11</v>
      </c>
      <c r="B155" s="5" t="s">
        <v>220</v>
      </c>
      <c r="C155" s="13">
        <v>2</v>
      </c>
      <c r="D155" s="36">
        <v>700</v>
      </c>
      <c r="E155" s="7" t="s">
        <v>8</v>
      </c>
      <c r="F155" s="8">
        <f>D155*0.18+D155</f>
        <v>826</v>
      </c>
      <c r="G155" s="8">
        <f>C155*F155</f>
        <v>1652</v>
      </c>
    </row>
    <row r="156" spans="1:9" x14ac:dyDescent="0.3">
      <c r="A156" s="38"/>
      <c r="B156" s="39"/>
      <c r="C156" s="70"/>
      <c r="D156" s="40"/>
      <c r="E156" s="41"/>
      <c r="F156" s="42"/>
      <c r="G156" s="56"/>
    </row>
    <row r="157" spans="1:9" ht="16.5" customHeight="1" x14ac:dyDescent="0.25">
      <c r="A157" s="71" t="s">
        <v>246</v>
      </c>
      <c r="B157" s="72"/>
      <c r="C157" s="72"/>
      <c r="D157" s="72"/>
      <c r="E157" s="72"/>
      <c r="F157" s="72"/>
      <c r="G157" s="73"/>
    </row>
    <row r="158" spans="1:9" ht="22.5" customHeight="1" x14ac:dyDescent="0.25">
      <c r="A158" s="74"/>
      <c r="B158" s="75"/>
      <c r="C158" s="75"/>
      <c r="D158" s="75"/>
      <c r="E158" s="75"/>
      <c r="F158" s="75"/>
      <c r="G158" s="76"/>
    </row>
    <row r="159" spans="1:9" ht="31.5" x14ac:dyDescent="0.3">
      <c r="A159" s="77" t="s">
        <v>0</v>
      </c>
      <c r="B159" s="78" t="s">
        <v>1</v>
      </c>
      <c r="C159" s="77" t="s">
        <v>2</v>
      </c>
      <c r="D159" s="79" t="s">
        <v>3</v>
      </c>
      <c r="E159" s="80" t="s">
        <v>179</v>
      </c>
      <c r="F159" s="77" t="s">
        <v>4</v>
      </c>
      <c r="G159" s="77" t="s">
        <v>5</v>
      </c>
    </row>
    <row r="160" spans="1:9" x14ac:dyDescent="0.3">
      <c r="A160" s="4" t="s">
        <v>6</v>
      </c>
      <c r="B160" s="5" t="s">
        <v>7</v>
      </c>
      <c r="C160" s="13">
        <v>3</v>
      </c>
      <c r="D160" s="43">
        <v>7454</v>
      </c>
      <c r="E160" s="44" t="s">
        <v>8</v>
      </c>
      <c r="F160" s="8">
        <f>D160*0.18+D160</f>
        <v>8795.7199999999993</v>
      </c>
      <c r="G160" s="8">
        <f>C160*F160</f>
        <v>26387.159999999996</v>
      </c>
    </row>
    <row r="161" spans="1:7" x14ac:dyDescent="0.3">
      <c r="A161" s="4" t="s">
        <v>13</v>
      </c>
      <c r="B161" s="5" t="s">
        <v>169</v>
      </c>
      <c r="C161" s="44">
        <v>7</v>
      </c>
      <c r="D161" s="45">
        <v>8168.64</v>
      </c>
      <c r="E161" s="44" t="s">
        <v>8</v>
      </c>
      <c r="F161" s="8">
        <f>D161*0.18+D161</f>
        <v>9638.9952000000012</v>
      </c>
      <c r="G161" s="8">
        <f>C161*F161</f>
        <v>67472.966400000005</v>
      </c>
    </row>
    <row r="162" spans="1:7" x14ac:dyDescent="0.3">
      <c r="A162" s="4" t="s">
        <v>17</v>
      </c>
      <c r="B162" s="5" t="s">
        <v>221</v>
      </c>
      <c r="C162" s="44">
        <v>91</v>
      </c>
      <c r="D162" s="45">
        <v>1910</v>
      </c>
      <c r="E162" s="44" t="s">
        <v>8</v>
      </c>
      <c r="F162" s="8">
        <f>D162*0.18+D162</f>
        <v>2253.8000000000002</v>
      </c>
      <c r="G162" s="8">
        <f>C162*F162</f>
        <v>205095.80000000002</v>
      </c>
    </row>
    <row r="163" spans="1:7" x14ac:dyDescent="0.3">
      <c r="A163" s="4" t="s">
        <v>19</v>
      </c>
      <c r="B163" s="5" t="s">
        <v>222</v>
      </c>
      <c r="C163" s="44">
        <v>99</v>
      </c>
      <c r="D163" s="45">
        <v>2371.8000000000002</v>
      </c>
      <c r="E163" s="44" t="s">
        <v>8</v>
      </c>
      <c r="F163" s="8">
        <f>D163*0.18+D163</f>
        <v>2798.7240000000002</v>
      </c>
      <c r="G163" s="8">
        <f>C163*F163</f>
        <v>277073.67600000004</v>
      </c>
    </row>
    <row r="164" spans="1:7" x14ac:dyDescent="0.3">
      <c r="A164" s="4" t="s">
        <v>21</v>
      </c>
      <c r="B164" s="5" t="s">
        <v>223</v>
      </c>
      <c r="C164" s="44">
        <v>6</v>
      </c>
      <c r="D164" s="45">
        <v>3150</v>
      </c>
      <c r="E164" s="44" t="s">
        <v>8</v>
      </c>
      <c r="F164" s="8">
        <f>D164*0.18+D164</f>
        <v>3717</v>
      </c>
      <c r="G164" s="8">
        <f>C164*F164</f>
        <v>22302</v>
      </c>
    </row>
    <row r="165" spans="1:7" x14ac:dyDescent="0.3">
      <c r="A165" s="4" t="s">
        <v>23</v>
      </c>
      <c r="B165" s="5" t="s">
        <v>224</v>
      </c>
      <c r="C165" s="44">
        <v>1</v>
      </c>
      <c r="D165" s="45">
        <v>3813.31</v>
      </c>
      <c r="E165" s="44" t="s">
        <v>8</v>
      </c>
      <c r="F165" s="8">
        <f>D165*0.18+D165</f>
        <v>4499.7057999999997</v>
      </c>
      <c r="G165" s="8">
        <f>C165*F165</f>
        <v>4499.7057999999997</v>
      </c>
    </row>
    <row r="166" spans="1:7" x14ac:dyDescent="0.3">
      <c r="A166" s="4" t="s">
        <v>25</v>
      </c>
      <c r="B166" s="5" t="s">
        <v>225</v>
      </c>
      <c r="C166" s="44">
        <v>44</v>
      </c>
      <c r="D166" s="45">
        <v>0</v>
      </c>
      <c r="E166" s="44" t="s">
        <v>8</v>
      </c>
      <c r="F166" s="8">
        <f>D166*0.18+D166</f>
        <v>0</v>
      </c>
      <c r="G166" s="8">
        <f>C166*F166</f>
        <v>0</v>
      </c>
    </row>
    <row r="167" spans="1:7" x14ac:dyDescent="0.3">
      <c r="A167" s="4" t="s">
        <v>27</v>
      </c>
      <c r="B167" s="5" t="s">
        <v>226</v>
      </c>
      <c r="C167" s="44">
        <v>1</v>
      </c>
      <c r="D167" s="45">
        <v>2435</v>
      </c>
      <c r="E167" s="44" t="s">
        <v>8</v>
      </c>
      <c r="F167" s="8">
        <f>D167*0.18+D167</f>
        <v>2873.3</v>
      </c>
      <c r="G167" s="8">
        <f>C167*F167</f>
        <v>2873.3</v>
      </c>
    </row>
    <row r="168" spans="1:7" x14ac:dyDescent="0.3">
      <c r="A168" s="4" t="s">
        <v>28</v>
      </c>
      <c r="B168" s="5" t="s">
        <v>227</v>
      </c>
      <c r="C168" s="13">
        <v>9</v>
      </c>
      <c r="D168" s="18">
        <v>0</v>
      </c>
      <c r="E168" s="7" t="s">
        <v>8</v>
      </c>
      <c r="F168" s="8">
        <f>D168*0.18+D168</f>
        <v>0</v>
      </c>
      <c r="G168" s="8">
        <f>C168*F168</f>
        <v>0</v>
      </c>
    </row>
    <row r="169" spans="1:7" x14ac:dyDescent="0.3">
      <c r="A169" s="4" t="s">
        <v>30</v>
      </c>
      <c r="B169" s="5" t="s">
        <v>228</v>
      </c>
      <c r="C169" s="44">
        <v>4</v>
      </c>
      <c r="D169" s="45">
        <v>0</v>
      </c>
      <c r="E169" s="44" t="s">
        <v>8</v>
      </c>
      <c r="F169" s="8">
        <f>D169*0.18+D169</f>
        <v>0</v>
      </c>
      <c r="G169" s="8">
        <f>C169*F169</f>
        <v>0</v>
      </c>
    </row>
    <row r="170" spans="1:7" x14ac:dyDescent="0.3">
      <c r="A170" s="4" t="s">
        <v>32</v>
      </c>
      <c r="B170" s="5" t="s">
        <v>229</v>
      </c>
      <c r="C170" s="44">
        <v>12</v>
      </c>
      <c r="D170" s="45">
        <v>0</v>
      </c>
      <c r="E170" s="44" t="s">
        <v>8</v>
      </c>
      <c r="F170" s="8">
        <f>D170*0.18+D170</f>
        <v>0</v>
      </c>
      <c r="G170" s="8">
        <f>C170*F170</f>
        <v>0</v>
      </c>
    </row>
    <row r="171" spans="1:7" x14ac:dyDescent="0.3">
      <c r="A171" s="4" t="s">
        <v>34</v>
      </c>
      <c r="B171" s="5" t="s">
        <v>75</v>
      </c>
      <c r="C171" s="13">
        <v>25</v>
      </c>
      <c r="D171" s="43">
        <v>1150</v>
      </c>
      <c r="E171" s="44" t="s">
        <v>8</v>
      </c>
      <c r="F171" s="8">
        <f>D171*0.18+D171</f>
        <v>1357</v>
      </c>
      <c r="G171" s="8">
        <f>C171*F171</f>
        <v>33925</v>
      </c>
    </row>
    <row r="172" spans="1:7" x14ac:dyDescent="0.3">
      <c r="A172" s="4" t="s">
        <v>36</v>
      </c>
      <c r="B172" s="5" t="s">
        <v>230</v>
      </c>
      <c r="C172" s="13">
        <v>3</v>
      </c>
      <c r="D172" s="43">
        <v>4602.33</v>
      </c>
      <c r="E172" s="44" t="s">
        <v>8</v>
      </c>
      <c r="F172" s="8">
        <f>D172*0.18+D172</f>
        <v>5430.7493999999997</v>
      </c>
      <c r="G172" s="8">
        <f>C172*F172</f>
        <v>16292.248199999998</v>
      </c>
    </row>
    <row r="173" spans="1:7" x14ac:dyDescent="0.3">
      <c r="A173" s="4" t="s">
        <v>38</v>
      </c>
      <c r="B173" s="5" t="s">
        <v>79</v>
      </c>
      <c r="C173" s="13">
        <v>40</v>
      </c>
      <c r="D173" s="43">
        <v>4150</v>
      </c>
      <c r="E173" s="44" t="s">
        <v>8</v>
      </c>
      <c r="F173" s="8"/>
      <c r="G173" s="8"/>
    </row>
    <row r="174" spans="1:7" x14ac:dyDescent="0.3">
      <c r="A174" s="4" t="s">
        <v>40</v>
      </c>
      <c r="B174" s="5" t="s">
        <v>231</v>
      </c>
      <c r="C174" s="13">
        <v>0</v>
      </c>
      <c r="D174" s="18">
        <v>3175</v>
      </c>
      <c r="E174" s="7" t="s">
        <v>8</v>
      </c>
      <c r="F174" s="8">
        <f>D174*0.18+D174</f>
        <v>3746.5</v>
      </c>
      <c r="G174" s="8">
        <f>C174*F174</f>
        <v>0</v>
      </c>
    </row>
    <row r="175" spans="1:7" x14ac:dyDescent="0.3">
      <c r="A175" s="4" t="s">
        <v>42</v>
      </c>
      <c r="B175" s="5" t="s">
        <v>232</v>
      </c>
      <c r="C175" s="13">
        <v>0</v>
      </c>
      <c r="D175" s="18">
        <v>0</v>
      </c>
      <c r="E175" s="7" t="s">
        <v>8</v>
      </c>
      <c r="F175" s="8">
        <f>D175*0.18+D175</f>
        <v>0</v>
      </c>
      <c r="G175" s="8">
        <f>C175*F175</f>
        <v>0</v>
      </c>
    </row>
    <row r="176" spans="1:7" x14ac:dyDescent="0.3">
      <c r="A176" s="4" t="s">
        <v>44</v>
      </c>
      <c r="B176" s="5" t="s">
        <v>233</v>
      </c>
      <c r="C176" s="13">
        <v>1</v>
      </c>
      <c r="D176" s="18">
        <v>8599</v>
      </c>
      <c r="E176" s="7" t="s">
        <v>8</v>
      </c>
      <c r="F176" s="8">
        <f>D176*0.18+D176</f>
        <v>10146.82</v>
      </c>
      <c r="G176" s="8">
        <f>C176*F176</f>
        <v>10146.82</v>
      </c>
    </row>
    <row r="177" spans="1:7" x14ac:dyDescent="0.3">
      <c r="A177" s="4" t="s">
        <v>46</v>
      </c>
      <c r="B177" s="5" t="s">
        <v>234</v>
      </c>
      <c r="C177" s="13">
        <v>6</v>
      </c>
      <c r="D177" s="18">
        <v>2667.5</v>
      </c>
      <c r="E177" s="44" t="s">
        <v>8</v>
      </c>
      <c r="F177" s="8">
        <f>D177*0.18+D177</f>
        <v>3147.65</v>
      </c>
      <c r="G177" s="8">
        <f>C177*F177</f>
        <v>18885.900000000001</v>
      </c>
    </row>
    <row r="178" spans="1:7" x14ac:dyDescent="0.3">
      <c r="A178" s="4" t="s">
        <v>48</v>
      </c>
      <c r="B178" s="5" t="s">
        <v>99</v>
      </c>
      <c r="C178" s="13">
        <v>18</v>
      </c>
      <c r="D178" s="18">
        <v>1379</v>
      </c>
      <c r="E178" s="7" t="s">
        <v>8</v>
      </c>
      <c r="F178" s="8">
        <f>D178*0.18+D178</f>
        <v>1627.22</v>
      </c>
      <c r="G178" s="8">
        <f>C178*F178</f>
        <v>29289.96</v>
      </c>
    </row>
    <row r="179" spans="1:7" x14ac:dyDescent="0.3">
      <c r="A179" s="4" t="s">
        <v>50</v>
      </c>
      <c r="B179" s="5" t="s">
        <v>235</v>
      </c>
      <c r="C179" s="13">
        <v>4</v>
      </c>
      <c r="D179" s="43">
        <v>1379</v>
      </c>
      <c r="E179" s="44" t="s">
        <v>8</v>
      </c>
      <c r="F179" s="8">
        <f>D179*0.18+D179</f>
        <v>1627.22</v>
      </c>
      <c r="G179" s="8">
        <f>C179*F179</f>
        <v>6508.88</v>
      </c>
    </row>
    <row r="180" spans="1:7" x14ac:dyDescent="0.3">
      <c r="A180" s="4" t="s">
        <v>52</v>
      </c>
      <c r="B180" s="5" t="s">
        <v>236</v>
      </c>
      <c r="C180" s="13">
        <v>15</v>
      </c>
      <c r="D180" s="43">
        <v>280</v>
      </c>
      <c r="E180" s="44" t="s">
        <v>8</v>
      </c>
      <c r="F180" s="8">
        <f>D180*0.18+D180</f>
        <v>330.4</v>
      </c>
      <c r="G180" s="8">
        <f>C180*F180</f>
        <v>4956</v>
      </c>
    </row>
    <row r="181" spans="1:7" x14ac:dyDescent="0.3">
      <c r="A181" s="4" t="s">
        <v>54</v>
      </c>
      <c r="B181" s="5" t="s">
        <v>237</v>
      </c>
      <c r="C181" s="13">
        <v>3</v>
      </c>
      <c r="D181" s="18">
        <v>1615</v>
      </c>
      <c r="E181" s="7" t="s">
        <v>8</v>
      </c>
      <c r="F181" s="8">
        <f>D181*0.18+D181</f>
        <v>1905.7</v>
      </c>
      <c r="G181" s="8">
        <f>C181*F181</f>
        <v>5717.1</v>
      </c>
    </row>
    <row r="182" spans="1:7" x14ac:dyDescent="0.3">
      <c r="A182" s="4" t="s">
        <v>58</v>
      </c>
      <c r="B182" s="5" t="s">
        <v>238</v>
      </c>
      <c r="C182" s="13">
        <v>154</v>
      </c>
      <c r="D182" s="18">
        <v>1999</v>
      </c>
      <c r="E182" s="7" t="s">
        <v>8</v>
      </c>
      <c r="F182" s="8">
        <f>D182*0.18+D182</f>
        <v>2358.8200000000002</v>
      </c>
      <c r="G182" s="8">
        <f>C182*F182</f>
        <v>363258.28</v>
      </c>
    </row>
    <row r="183" spans="1:7" x14ac:dyDescent="0.3">
      <c r="A183" s="4" t="s">
        <v>60</v>
      </c>
      <c r="B183" s="5" t="s">
        <v>219</v>
      </c>
      <c r="C183" s="44">
        <v>22</v>
      </c>
      <c r="D183" s="45">
        <v>775</v>
      </c>
      <c r="E183" s="44" t="s">
        <v>8</v>
      </c>
      <c r="F183" s="8">
        <f>D183*0.18+D183</f>
        <v>914.5</v>
      </c>
      <c r="G183" s="8">
        <f>C183*F183</f>
        <v>20119</v>
      </c>
    </row>
    <row r="184" spans="1:7" x14ac:dyDescent="0.3">
      <c r="A184" s="4" t="s">
        <v>62</v>
      </c>
      <c r="B184" s="5" t="s">
        <v>239</v>
      </c>
      <c r="C184" s="44">
        <v>7</v>
      </c>
      <c r="D184" s="45">
        <v>586</v>
      </c>
      <c r="E184" s="44" t="s">
        <v>8</v>
      </c>
      <c r="F184" s="8">
        <f>D184*0.18+D184</f>
        <v>691.48</v>
      </c>
      <c r="G184" s="8">
        <f>C184*F184</f>
        <v>4840.3600000000006</v>
      </c>
    </row>
    <row r="185" spans="1:7" x14ac:dyDescent="0.3">
      <c r="A185" s="4" t="s">
        <v>64</v>
      </c>
      <c r="B185" s="5" t="s">
        <v>240</v>
      </c>
      <c r="C185" s="44">
        <v>16</v>
      </c>
      <c r="D185" s="45">
        <v>575</v>
      </c>
      <c r="E185" s="44" t="s">
        <v>8</v>
      </c>
      <c r="F185" s="8">
        <f>D185*0.18+D185</f>
        <v>678.5</v>
      </c>
      <c r="G185" s="8">
        <f>C185*F185</f>
        <v>10856</v>
      </c>
    </row>
    <row r="186" spans="1:7" x14ac:dyDescent="0.3">
      <c r="A186" s="4" t="s">
        <v>70</v>
      </c>
      <c r="B186" s="5" t="s">
        <v>241</v>
      </c>
      <c r="C186" s="44">
        <v>10</v>
      </c>
      <c r="D186" s="45">
        <v>700</v>
      </c>
      <c r="E186" s="44" t="s">
        <v>8</v>
      </c>
      <c r="F186" s="8">
        <f>D186*0.18+D186</f>
        <v>826</v>
      </c>
      <c r="G186" s="8">
        <f>C186*F186</f>
        <v>8260</v>
      </c>
    </row>
    <row r="187" spans="1:7" x14ac:dyDescent="0.3">
      <c r="A187" s="4" t="s">
        <v>72</v>
      </c>
      <c r="B187" s="5" t="s">
        <v>242</v>
      </c>
      <c r="C187" s="44">
        <v>10</v>
      </c>
      <c r="D187" s="45">
        <v>700</v>
      </c>
      <c r="E187" s="44" t="s">
        <v>8</v>
      </c>
      <c r="F187" s="8">
        <f>D187*0.18+D187</f>
        <v>826</v>
      </c>
      <c r="G187" s="8">
        <f>C187*F187</f>
        <v>8260</v>
      </c>
    </row>
    <row r="188" spans="1:7" x14ac:dyDescent="0.3">
      <c r="A188" s="4" t="s">
        <v>76</v>
      </c>
      <c r="B188" s="5" t="s">
        <v>243</v>
      </c>
      <c r="C188" s="44">
        <v>3</v>
      </c>
      <c r="D188" s="43">
        <v>2940</v>
      </c>
      <c r="E188" s="44" t="s">
        <v>8</v>
      </c>
      <c r="F188" s="8">
        <f>D188*0.18+D188</f>
        <v>3469.2</v>
      </c>
      <c r="G188" s="8">
        <f>C188*F188</f>
        <v>10407.599999999999</v>
      </c>
    </row>
    <row r="189" spans="1:7" x14ac:dyDescent="0.3">
      <c r="A189" s="4" t="s">
        <v>78</v>
      </c>
      <c r="B189" s="5" t="s">
        <v>114</v>
      </c>
      <c r="C189" s="44">
        <v>14</v>
      </c>
      <c r="D189" s="43">
        <v>1008</v>
      </c>
      <c r="E189" s="44" t="s">
        <v>8</v>
      </c>
      <c r="F189" s="8">
        <f>D189*0.18+D189</f>
        <v>1189.44</v>
      </c>
      <c r="G189" s="8">
        <f>C189*F189</f>
        <v>16652.16</v>
      </c>
    </row>
    <row r="190" spans="1:7" x14ac:dyDescent="0.3">
      <c r="A190" s="4" t="s">
        <v>80</v>
      </c>
      <c r="B190" s="5" t="s">
        <v>151</v>
      </c>
      <c r="C190" s="13">
        <v>9</v>
      </c>
      <c r="D190" s="18">
        <v>700</v>
      </c>
      <c r="E190" s="7" t="s">
        <v>8</v>
      </c>
      <c r="F190" s="8">
        <f>D190*0.18+D190</f>
        <v>826</v>
      </c>
      <c r="G190" s="8">
        <f>C190*F190</f>
        <v>7434</v>
      </c>
    </row>
    <row r="191" spans="1:7" x14ac:dyDescent="0.3">
      <c r="A191" s="4" t="s">
        <v>82</v>
      </c>
      <c r="B191" s="14" t="s">
        <v>244</v>
      </c>
      <c r="C191" s="63">
        <v>2225</v>
      </c>
      <c r="D191" s="35">
        <v>0</v>
      </c>
      <c r="E191" s="15" t="s">
        <v>8</v>
      </c>
      <c r="F191" s="16">
        <f>D191*0.18+D191</f>
        <v>0</v>
      </c>
      <c r="G191" s="16">
        <f>C191*F191</f>
        <v>0</v>
      </c>
    </row>
    <row r="192" spans="1:7" x14ac:dyDescent="0.3">
      <c r="A192" s="4" t="s">
        <v>84</v>
      </c>
      <c r="B192" s="5" t="s">
        <v>153</v>
      </c>
      <c r="C192" s="13">
        <v>47</v>
      </c>
      <c r="D192" s="18">
        <v>1867</v>
      </c>
      <c r="E192" s="7" t="s">
        <v>8</v>
      </c>
      <c r="F192" s="8">
        <f>D192*0.18+D192</f>
        <v>2203.06</v>
      </c>
      <c r="G192" s="8">
        <f>C192*F192</f>
        <v>103543.81999999999</v>
      </c>
    </row>
    <row r="193" spans="1:7" ht="16.5" customHeight="1" x14ac:dyDescent="0.3">
      <c r="A193" s="57" t="s">
        <v>166</v>
      </c>
      <c r="B193" s="58"/>
      <c r="C193" s="58"/>
      <c r="D193" s="58"/>
      <c r="E193" s="58"/>
      <c r="F193" s="59"/>
      <c r="G193" s="60">
        <f>SUM(G160:G192)</f>
        <v>1285057.7364000001</v>
      </c>
    </row>
  </sheetData>
  <mergeCells count="18">
    <mergeCell ref="A84:G85"/>
    <mergeCell ref="A83:F83"/>
    <mergeCell ref="B86:G86"/>
    <mergeCell ref="A98:G99"/>
    <mergeCell ref="A101:G101"/>
    <mergeCell ref="A108:F108"/>
    <mergeCell ref="B111:G111"/>
    <mergeCell ref="A120:F120"/>
    <mergeCell ref="B122:G122"/>
    <mergeCell ref="B125:G125"/>
    <mergeCell ref="B152:G152"/>
    <mergeCell ref="A157:G158"/>
    <mergeCell ref="A193:F193"/>
    <mergeCell ref="B128:G128"/>
    <mergeCell ref="A136:F136"/>
    <mergeCell ref="B139:G139"/>
    <mergeCell ref="A145:F145"/>
    <mergeCell ref="B148:G148"/>
  </mergeCells>
  <pageMargins left="0.7" right="0.7" top="0.75" bottom="0.75" header="0.3" footer="0.3"/>
  <pageSetup orientation="landscape" r:id="rId1"/>
  <ignoredErrors>
    <ignoredError sqref="A2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2017-07-28T19:54:31Z</cp:lastPrinted>
  <dcterms:created xsi:type="dcterms:W3CDTF">2017-07-28T17:26:45Z</dcterms:created>
  <dcterms:modified xsi:type="dcterms:W3CDTF">2017-08-10T14:41:38Z</dcterms:modified>
</cp:coreProperties>
</file>