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Servicios Generales\Mobiliario II\"/>
    </mc:Choice>
  </mc:AlternateContent>
  <bookViews>
    <workbookView xWindow="0" yWindow="0" windowWidth="15360" windowHeight="762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9" i="1" l="1"/>
  <c r="G99" i="1" s="1"/>
  <c r="F98" i="1"/>
  <c r="G98" i="1" s="1"/>
  <c r="F97" i="1"/>
  <c r="G97" i="1" s="1"/>
  <c r="F96" i="1"/>
  <c r="G96" i="1" s="1"/>
  <c r="F95" i="1"/>
  <c r="G95" i="1" s="1"/>
  <c r="F94" i="1"/>
  <c r="G94" i="1" s="1"/>
  <c r="F93" i="1"/>
  <c r="G93" i="1" s="1"/>
  <c r="F92" i="1"/>
  <c r="G92" i="1" s="1"/>
  <c r="F91" i="1"/>
  <c r="G91" i="1" s="1"/>
  <c r="F90" i="1"/>
  <c r="G90" i="1" s="1"/>
  <c r="F89" i="1"/>
  <c r="G89" i="1" s="1"/>
  <c r="F88" i="1"/>
  <c r="G88" i="1" s="1"/>
  <c r="F87" i="1"/>
  <c r="G87" i="1" s="1"/>
  <c r="F86" i="1"/>
  <c r="G86" i="1" s="1"/>
  <c r="F85" i="1"/>
  <c r="G85" i="1" s="1"/>
  <c r="F84" i="1"/>
  <c r="G84" i="1" s="1"/>
  <c r="F83" i="1"/>
  <c r="G83" i="1" s="1"/>
  <c r="F82" i="1"/>
  <c r="G82" i="1" s="1"/>
  <c r="F81" i="1"/>
  <c r="G81" i="1" s="1"/>
  <c r="F80" i="1"/>
  <c r="G80" i="1" s="1"/>
  <c r="F79" i="1"/>
  <c r="G79" i="1" s="1"/>
  <c r="F78" i="1"/>
  <c r="G78" i="1" s="1"/>
  <c r="F77" i="1"/>
  <c r="G77" i="1" s="1"/>
  <c r="F76" i="1"/>
  <c r="G76" i="1" s="1"/>
  <c r="F75" i="1"/>
  <c r="G75" i="1" s="1"/>
  <c r="F74" i="1"/>
  <c r="G74" i="1" s="1"/>
  <c r="F73" i="1"/>
  <c r="G73" i="1" s="1"/>
  <c r="F72" i="1"/>
  <c r="G72" i="1" s="1"/>
  <c r="F71" i="1"/>
  <c r="G71" i="1" s="1"/>
  <c r="F70" i="1"/>
  <c r="G70" i="1" s="1"/>
  <c r="F62" i="1"/>
  <c r="G62" i="1" s="1"/>
  <c r="F61" i="1"/>
  <c r="G61" i="1" s="1"/>
  <c r="F60" i="1"/>
  <c r="G60" i="1" s="1"/>
  <c r="F59" i="1"/>
  <c r="G59" i="1" s="1"/>
  <c r="F58" i="1"/>
  <c r="G58" i="1" s="1"/>
  <c r="F57" i="1"/>
  <c r="G57" i="1" s="1"/>
  <c r="F56" i="1"/>
  <c r="G56" i="1" s="1"/>
  <c r="F55" i="1"/>
  <c r="G55" i="1" s="1"/>
  <c r="F54" i="1"/>
  <c r="G54" i="1" s="1"/>
  <c r="F53" i="1"/>
  <c r="G53" i="1" s="1"/>
  <c r="F52" i="1"/>
  <c r="G52" i="1" s="1"/>
  <c r="F51" i="1"/>
  <c r="G51" i="1" s="1"/>
  <c r="F50" i="1"/>
  <c r="G50" i="1" s="1"/>
  <c r="F49" i="1"/>
  <c r="G49" i="1" s="1"/>
  <c r="G48" i="1"/>
  <c r="G47" i="1"/>
  <c r="G46" i="1"/>
  <c r="G45" i="1"/>
  <c r="G44" i="1"/>
  <c r="F43" i="1"/>
  <c r="G43" i="1" s="1"/>
  <c r="F42" i="1"/>
  <c r="G42" i="1" s="1"/>
  <c r="F41" i="1"/>
  <c r="G41" i="1" s="1"/>
  <c r="G40" i="1"/>
  <c r="F40" i="1"/>
  <c r="G39" i="1"/>
  <c r="G38" i="1"/>
  <c r="G37" i="1"/>
  <c r="G36" i="1"/>
  <c r="G35" i="1"/>
  <c r="G34" i="1"/>
  <c r="G33" i="1"/>
  <c r="F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F18" i="1"/>
  <c r="F17" i="1"/>
  <c r="G17" i="1" s="1"/>
  <c r="F16" i="1"/>
  <c r="G16" i="1" s="1"/>
  <c r="G15" i="1"/>
  <c r="F14" i="1"/>
  <c r="G13" i="1"/>
  <c r="G12" i="1"/>
  <c r="G11" i="1"/>
  <c r="G10" i="1"/>
  <c r="G9" i="1"/>
  <c r="F8" i="1"/>
  <c r="G8" i="1" s="1"/>
  <c r="F7" i="1"/>
  <c r="G7" i="1" s="1"/>
  <c r="G6" i="1"/>
  <c r="G5" i="1"/>
  <c r="F4" i="1"/>
  <c r="G4" i="1" s="1"/>
  <c r="F2" i="1"/>
  <c r="G2" i="1" s="1"/>
  <c r="G100" i="1" l="1"/>
  <c r="G63" i="1"/>
</calcChain>
</file>

<file path=xl/sharedStrings.xml><?xml version="1.0" encoding="utf-8"?>
<sst xmlns="http://schemas.openxmlformats.org/spreadsheetml/2006/main" count="291" uniqueCount="162">
  <si>
    <t>No</t>
  </si>
  <si>
    <t>DESCRIPCION</t>
  </si>
  <si>
    <t>CANT. EN UDS</t>
  </si>
  <si>
    <t>PRECIO POR UNIDAD  SIN ITBIS</t>
  </si>
  <si>
    <t>CONTENIDO EN</t>
  </si>
  <si>
    <t xml:space="preserve">VALOR POR UNIDAD </t>
  </si>
  <si>
    <t>VALOR TOTAL</t>
  </si>
  <si>
    <t>1</t>
  </si>
  <si>
    <t>UNIDADES</t>
  </si>
  <si>
    <t>2</t>
  </si>
  <si>
    <t>ARCHIVOS DE 5 GAVETAS</t>
  </si>
  <si>
    <t>3</t>
  </si>
  <si>
    <t>ARCHIVOS DE 4 GAVETAS</t>
  </si>
  <si>
    <t>4</t>
  </si>
  <si>
    <t>5</t>
  </si>
  <si>
    <t>6</t>
  </si>
  <si>
    <t>ARMARIOS GRANDE METAL</t>
  </si>
  <si>
    <t>7</t>
  </si>
  <si>
    <t>ARMARIOS PEQ. PARA SALON CLASE</t>
  </si>
  <si>
    <t>8</t>
  </si>
  <si>
    <t>9</t>
  </si>
  <si>
    <t xml:space="preserve">BUTACAS INTEC II </t>
  </si>
  <si>
    <t>BUTACAS INTEC II S/ENSAMBLAR</t>
  </si>
  <si>
    <t>10</t>
  </si>
  <si>
    <t>BUTACAS INTEC III</t>
  </si>
  <si>
    <t>11</t>
  </si>
  <si>
    <t>ESCRITORIOS DIRECTORES</t>
  </si>
  <si>
    <t>12</t>
  </si>
  <si>
    <t>ESCRITORIOS PROFESORES</t>
  </si>
  <si>
    <t>13</t>
  </si>
  <si>
    <t>ESTANTES DE METAL</t>
  </si>
  <si>
    <t>S/P</t>
  </si>
  <si>
    <t>14</t>
  </si>
  <si>
    <t>ESTANTES INICIAL MADERA</t>
  </si>
  <si>
    <t>LIBREROS TIPO 6 S/ENSAMBLR</t>
  </si>
  <si>
    <t>MESAS REDONDAS (7 ESTUDIANTES)</t>
  </si>
  <si>
    <t>15</t>
  </si>
  <si>
    <t>MESA TRAPEZOIDAL TIPO 2</t>
  </si>
  <si>
    <t>16</t>
  </si>
  <si>
    <t>MESAS 3RO A 5TO ENSAMBLADA</t>
  </si>
  <si>
    <t>17</t>
  </si>
  <si>
    <t>MESAS 3RO A 5TO S/ENSAMBLAR</t>
  </si>
  <si>
    <t>18</t>
  </si>
  <si>
    <t>MESAS COMPUTADORAS TAMAÑO #1</t>
  </si>
  <si>
    <t>19</t>
  </si>
  <si>
    <t>MESAS COMPUTADORAS TAMAÑO #2</t>
  </si>
  <si>
    <t>20</t>
  </si>
  <si>
    <t>MESAS COMPUTADORAS TAMAÑO #3</t>
  </si>
  <si>
    <t>21</t>
  </si>
  <si>
    <t>MESAS COMPUTADORAS TAMAÑO #4</t>
  </si>
  <si>
    <t>22</t>
  </si>
  <si>
    <t>MESAS COMPUMAESTRO</t>
  </si>
  <si>
    <t>23</t>
  </si>
  <si>
    <t>MESAS LABORATORIOS INFORMATICA</t>
  </si>
  <si>
    <t>UNIADES</t>
  </si>
  <si>
    <t>24</t>
  </si>
  <si>
    <t>MESAS DE 1ERO   A  2DO</t>
  </si>
  <si>
    <t>25</t>
  </si>
  <si>
    <t>MESAS DE 3RO  A  4TO DE MEDIA</t>
  </si>
  <si>
    <t>26</t>
  </si>
  <si>
    <t>MESAS DE 6TO A 8VO ENSAMBLADA</t>
  </si>
  <si>
    <t>27</t>
  </si>
  <si>
    <t>MESAS DE BIBLIOTECA</t>
  </si>
  <si>
    <t>28</t>
  </si>
  <si>
    <t>MESAS DE HERRADURA ENSAMBLADAS</t>
  </si>
  <si>
    <t>29</t>
  </si>
  <si>
    <t>MESAS DE INFORMATICA</t>
  </si>
  <si>
    <t>30</t>
  </si>
  <si>
    <t>MESAS DE INICIAL REDONDAS</t>
  </si>
  <si>
    <t>31</t>
  </si>
  <si>
    <t>MESAS DE SECUNDARIA ENSAMBLADAS</t>
  </si>
  <si>
    <t>32</t>
  </si>
  <si>
    <t>MESAS DE SECUNDARIA S/ENSAM. (TOPES)</t>
  </si>
  <si>
    <t>33</t>
  </si>
  <si>
    <t>MESAS HERRADURA S/ENSAMBLAR</t>
  </si>
  <si>
    <t>34</t>
  </si>
  <si>
    <t>MESAS INICIAL CUADRADAS</t>
  </si>
  <si>
    <t>35</t>
  </si>
  <si>
    <t>MESAS INICIAL S/ENSAMBLAR</t>
  </si>
  <si>
    <t>36</t>
  </si>
  <si>
    <t>PIZARRAS BLANCA (para marcadores, 120 x 60 cm)</t>
  </si>
  <si>
    <t>37</t>
  </si>
  <si>
    <t>PIZARRAS CUADRICULADAS (120 x60 cm)</t>
  </si>
  <si>
    <t>38</t>
  </si>
  <si>
    <t>PIZARRAS MAGICA</t>
  </si>
  <si>
    <t>39</t>
  </si>
  <si>
    <t>PIZARRAS VERDE MADERA</t>
  </si>
  <si>
    <t>40</t>
  </si>
  <si>
    <t>PUPITRES DOM. TALLA II ENSAMBLADO</t>
  </si>
  <si>
    <t>41</t>
  </si>
  <si>
    <t>PUPITRES DOM. TALLA III ENSAMBLADO</t>
  </si>
  <si>
    <t>42</t>
  </si>
  <si>
    <t>PUPITRES DOM. TALLA IV S/ENSAMBLAR</t>
  </si>
  <si>
    <t>43</t>
  </si>
  <si>
    <t>PUPITRES DOM. TALLA IV  ENSAMBLADO</t>
  </si>
  <si>
    <t>44</t>
  </si>
  <si>
    <t>PUPITRES DOM. TALLA V ENSAMBLADA</t>
  </si>
  <si>
    <t>45</t>
  </si>
  <si>
    <t>ROTAFOLIOS</t>
  </si>
  <si>
    <t>46</t>
  </si>
  <si>
    <t>SILLAS DE 1ERO  A  2DO</t>
  </si>
  <si>
    <t>47</t>
  </si>
  <si>
    <t>48</t>
  </si>
  <si>
    <t>SILLAS DE 3RO A 4TO DE MEDIA</t>
  </si>
  <si>
    <t>49</t>
  </si>
  <si>
    <t>SILLAS DE 3RO A 5TO</t>
  </si>
  <si>
    <t>50</t>
  </si>
  <si>
    <t>SILLAS DE 6TO A 8VO</t>
  </si>
  <si>
    <t>51</t>
  </si>
  <si>
    <t>SILLAS DE BIBLIOTECA</t>
  </si>
  <si>
    <t>52</t>
  </si>
  <si>
    <t>SILLAS DE INICIAL</t>
  </si>
  <si>
    <t>53</t>
  </si>
  <si>
    <t>SILLAS DE PROFESORES</t>
  </si>
  <si>
    <t>54</t>
  </si>
  <si>
    <t>SILLAS DE SECUNDARIA DE MEDIA</t>
  </si>
  <si>
    <t>55</t>
  </si>
  <si>
    <t>SILLAS INFORMATICA</t>
  </si>
  <si>
    <t>56</t>
  </si>
  <si>
    <t>SILLAS MULTIUSO ENSAMBLADAS</t>
  </si>
  <si>
    <t>57</t>
  </si>
  <si>
    <t>TEATRINES</t>
  </si>
  <si>
    <t>58</t>
  </si>
  <si>
    <t>TABURETES</t>
  </si>
  <si>
    <t>TOTAL</t>
  </si>
  <si>
    <t>MOBILIARIO EN DEPRECIACION</t>
  </si>
  <si>
    <t>NO.</t>
  </si>
  <si>
    <t>ANAQUELES</t>
  </si>
  <si>
    <t>ARMARIOS INAIPI</t>
  </si>
  <si>
    <t>UNIDDADES</t>
  </si>
  <si>
    <t>BUTACAS #2</t>
  </si>
  <si>
    <t>BUTACAS #4</t>
  </si>
  <si>
    <t>ESCRITORIO PROFESORES</t>
  </si>
  <si>
    <t>ESCRITORIOS</t>
  </si>
  <si>
    <t>MESAS 1RO A 2DO</t>
  </si>
  <si>
    <t>MESAS 3RO A 5TO</t>
  </si>
  <si>
    <t>MESAS 6TO A 8VO</t>
  </si>
  <si>
    <t>MESAS BIBLIOTECA</t>
  </si>
  <si>
    <t>MESAS COMPUTADORA #4</t>
  </si>
  <si>
    <t>MESAS COMPUTADORA (dañadas)</t>
  </si>
  <si>
    <t>MESAS DE HERRADURA</t>
  </si>
  <si>
    <t>MESAS INFORMATICA</t>
  </si>
  <si>
    <t xml:space="preserve">MESAS TRAPEZOIDALES </t>
  </si>
  <si>
    <t>PIPITRES TALLA 2</t>
  </si>
  <si>
    <t>PUPITRES TALLA  4</t>
  </si>
  <si>
    <t>PUPITRES TALLA  5</t>
  </si>
  <si>
    <t>SILLAS 1RO A 2DO</t>
  </si>
  <si>
    <t>SILLAS 3RO A 5TO</t>
  </si>
  <si>
    <t>SILLAS 6TO A 8VO</t>
  </si>
  <si>
    <t>SILLAS DE MEDIA</t>
  </si>
  <si>
    <t>SILLAS INICIAL</t>
  </si>
  <si>
    <t>SILLAS MULTIUSO</t>
  </si>
  <si>
    <t>SILLAS BIBLIOTECA</t>
  </si>
  <si>
    <t>SILLAS TRPEZOIDALES (2,3, Y 4TO NIVEL)</t>
  </si>
  <si>
    <t>59</t>
  </si>
  <si>
    <t>60</t>
  </si>
  <si>
    <t>61</t>
  </si>
  <si>
    <t>ANAQUELES (Desarmado)</t>
  </si>
  <si>
    <t>ARCHIVOS S/ENSAMBLAR 4G. (INAIPI)</t>
  </si>
  <si>
    <t>ARMARIOS S/ENSAMBLAR (INAIPI)</t>
  </si>
  <si>
    <t>SILLAS DE 2,3, Y 4TO NIVEL TRAPEZ.(IMESA)</t>
  </si>
  <si>
    <t>ARMARIOS DE INAIPI(Educación Especial)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</si>
</sst>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RD$&quot;#,##0.00_);[Red]\(&quot;RD$&quot;#,##0.00\)"/>
    <numFmt numFmtId="165" formatCode="_(&quot;RD$&quot;* #,##0.00_);_(&quot;RD$&quot;* \(#,##0.00\);_(&quot;RD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Franklin Gothic Medium"/>
      <family val="2"/>
    </font>
    <font>
      <b/>
      <sz val="11"/>
      <color theme="1"/>
      <name val="Franklin Gothic Medium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49" fontId="2" fillId="0" borderId="1" xfId="0" applyNumberFormat="1" applyFont="1" applyFill="1" applyBorder="1" applyAlignment="1"/>
    <xf numFmtId="4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left"/>
    </xf>
    <xf numFmtId="44" fontId="2" fillId="0" borderId="1" xfId="1" applyFont="1" applyFill="1" applyBorder="1" applyAlignment="1">
      <alignment horizontal="center"/>
    </xf>
    <xf numFmtId="164" fontId="2" fillId="0" borderId="1" xfId="1" applyNumberFormat="1" applyFont="1" applyFill="1" applyBorder="1" applyAlignment="1">
      <alignment horizontal="center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wrapText="1"/>
    </xf>
    <xf numFmtId="49" fontId="2" fillId="0" borderId="1" xfId="0" applyNumberFormat="1" applyFont="1" applyFill="1" applyBorder="1"/>
    <xf numFmtId="0" fontId="2" fillId="0" borderId="0" xfId="0" applyFont="1" applyFill="1"/>
    <xf numFmtId="0" fontId="2" fillId="0" borderId="1" xfId="0" applyFont="1" applyFill="1" applyBorder="1"/>
    <xf numFmtId="165" fontId="2" fillId="0" borderId="1" xfId="0" applyNumberFormat="1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0" fontId="2" fillId="0" borderId="0" xfId="0" applyFont="1" applyFill="1" applyBorder="1"/>
    <xf numFmtId="0" fontId="2" fillId="0" borderId="6" xfId="0" applyFont="1" applyFill="1" applyBorder="1"/>
    <xf numFmtId="49" fontId="2" fillId="0" borderId="1" xfId="0" applyNumberFormat="1" applyFont="1" applyFill="1" applyBorder="1" applyAlignment="1">
      <alignment horizontal="left" vertical="center"/>
    </xf>
    <xf numFmtId="3" fontId="2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left"/>
    </xf>
    <xf numFmtId="44" fontId="2" fillId="0" borderId="1" xfId="1" applyFont="1" applyFill="1" applyBorder="1" applyAlignment="1">
      <alignment horizontal="left"/>
    </xf>
    <xf numFmtId="0" fontId="2" fillId="0" borderId="7" xfId="0" applyFont="1" applyFill="1" applyBorder="1" applyAlignment="1"/>
    <xf numFmtId="3" fontId="2" fillId="0" borderId="7" xfId="0" applyNumberFormat="1" applyFont="1" applyFill="1" applyBorder="1" applyAlignment="1">
      <alignment horizontal="center"/>
    </xf>
    <xf numFmtId="3" fontId="2" fillId="0" borderId="7" xfId="0" applyNumberFormat="1" applyFont="1" applyFill="1" applyBorder="1" applyAlignment="1">
      <alignment horizontal="left"/>
    </xf>
    <xf numFmtId="49" fontId="2" fillId="0" borderId="3" xfId="0" applyNumberFormat="1" applyFont="1" applyFill="1" applyBorder="1" applyAlignment="1">
      <alignment horizontal="left" vertical="center"/>
    </xf>
    <xf numFmtId="0" fontId="2" fillId="0" borderId="3" xfId="0" applyFont="1" applyFill="1" applyBorder="1" applyAlignment="1"/>
    <xf numFmtId="44" fontId="2" fillId="0" borderId="3" xfId="1" applyFont="1" applyFill="1" applyBorder="1" applyAlignment="1">
      <alignment horizontal="center"/>
    </xf>
    <xf numFmtId="165" fontId="2" fillId="0" borderId="1" xfId="0" applyNumberFormat="1" applyFont="1" applyFill="1" applyBorder="1" applyAlignment="1"/>
    <xf numFmtId="49" fontId="2" fillId="0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Continuous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"/>
  <sheetViews>
    <sheetView tabSelected="1" topLeftCell="A25" workbookViewId="0">
      <selection activeCell="B6" sqref="B6"/>
    </sheetView>
  </sheetViews>
  <sheetFormatPr baseColWidth="10" defaultRowHeight="15.75" x14ac:dyDescent="0.3"/>
  <cols>
    <col min="1" max="1" width="4.140625" style="9" customWidth="1"/>
    <col min="2" max="2" width="52.42578125" style="9" customWidth="1"/>
    <col min="3" max="3" width="17.85546875" style="9" customWidth="1"/>
    <col min="4" max="4" width="19.85546875" style="9" customWidth="1"/>
    <col min="5" max="5" width="14.7109375" style="9" customWidth="1"/>
    <col min="6" max="6" width="16.28515625" style="9" customWidth="1"/>
    <col min="7" max="7" width="22.140625" style="9" customWidth="1"/>
  </cols>
  <sheetData>
    <row r="1" spans="1:7" ht="47.25" x14ac:dyDescent="0.25">
      <c r="A1" s="32" t="s">
        <v>0</v>
      </c>
      <c r="B1" s="32" t="s">
        <v>1</v>
      </c>
      <c r="C1" s="33" t="s">
        <v>2</v>
      </c>
      <c r="D1" s="33" t="s">
        <v>3</v>
      </c>
      <c r="E1" s="33" t="s">
        <v>4</v>
      </c>
      <c r="F1" s="33" t="s">
        <v>5</v>
      </c>
      <c r="G1" s="34" t="s">
        <v>6</v>
      </c>
    </row>
    <row r="2" spans="1:7" x14ac:dyDescent="0.3">
      <c r="A2" s="29" t="s">
        <v>7</v>
      </c>
      <c r="B2" s="1" t="s">
        <v>157</v>
      </c>
      <c r="C2" s="19">
        <v>1</v>
      </c>
      <c r="D2" s="2">
        <v>7454</v>
      </c>
      <c r="E2" s="3" t="s">
        <v>8</v>
      </c>
      <c r="F2" s="4">
        <f>D2*0.18+D2</f>
        <v>8795.7199999999993</v>
      </c>
      <c r="G2" s="4">
        <f>C2*F2</f>
        <v>8795.7199999999993</v>
      </c>
    </row>
    <row r="3" spans="1:7" x14ac:dyDescent="0.3">
      <c r="A3" s="29" t="s">
        <v>9</v>
      </c>
      <c r="B3" s="1" t="s">
        <v>10</v>
      </c>
      <c r="C3" s="19">
        <v>286</v>
      </c>
      <c r="D3" s="2">
        <v>7200</v>
      </c>
      <c r="E3" s="3" t="s">
        <v>8</v>
      </c>
      <c r="F3" s="5">
        <v>8496</v>
      </c>
      <c r="G3" s="5">
        <v>2744208</v>
      </c>
    </row>
    <row r="4" spans="1:7" x14ac:dyDescent="0.3">
      <c r="A4" s="29" t="s">
        <v>11</v>
      </c>
      <c r="B4" s="1" t="s">
        <v>12</v>
      </c>
      <c r="C4" s="19">
        <v>379</v>
      </c>
      <c r="D4" s="2">
        <v>6035</v>
      </c>
      <c r="E4" s="3" t="s">
        <v>8</v>
      </c>
      <c r="F4" s="4">
        <f>D4*0.18+D4</f>
        <v>7121.3</v>
      </c>
      <c r="G4" s="4">
        <f>C4*F4</f>
        <v>2698972.7</v>
      </c>
    </row>
    <row r="5" spans="1:7" x14ac:dyDescent="0.3">
      <c r="A5" s="29" t="s">
        <v>13</v>
      </c>
      <c r="B5" s="1" t="s">
        <v>158</v>
      </c>
      <c r="C5" s="19">
        <v>338</v>
      </c>
      <c r="D5" s="2">
        <v>7125</v>
      </c>
      <c r="E5" s="3" t="s">
        <v>8</v>
      </c>
      <c r="F5" s="4">
        <v>7125</v>
      </c>
      <c r="G5" s="4">
        <f>C5*F5</f>
        <v>2408250</v>
      </c>
    </row>
    <row r="6" spans="1:7" x14ac:dyDescent="0.3">
      <c r="A6" s="29" t="s">
        <v>14</v>
      </c>
      <c r="B6" s="1" t="s">
        <v>161</v>
      </c>
      <c r="C6" s="19">
        <v>321</v>
      </c>
      <c r="D6" s="2">
        <v>5950</v>
      </c>
      <c r="E6" s="3" t="s">
        <v>8</v>
      </c>
      <c r="F6" s="4">
        <v>5950</v>
      </c>
      <c r="G6" s="4">
        <f>C6*F6</f>
        <v>1909950</v>
      </c>
    </row>
    <row r="7" spans="1:7" x14ac:dyDescent="0.3">
      <c r="A7" s="29" t="s">
        <v>15</v>
      </c>
      <c r="B7" s="1" t="s">
        <v>16</v>
      </c>
      <c r="C7" s="19">
        <v>0</v>
      </c>
      <c r="D7" s="2">
        <v>8168.64</v>
      </c>
      <c r="E7" s="3" t="s">
        <v>8</v>
      </c>
      <c r="F7" s="4">
        <f>D7*0.18+D7</f>
        <v>9638.9952000000012</v>
      </c>
      <c r="G7" s="4">
        <f>C7*F7</f>
        <v>0</v>
      </c>
    </row>
    <row r="8" spans="1:7" x14ac:dyDescent="0.3">
      <c r="A8" s="29" t="s">
        <v>17</v>
      </c>
      <c r="B8" s="1" t="s">
        <v>18</v>
      </c>
      <c r="C8" s="19">
        <v>0</v>
      </c>
      <c r="D8" s="2">
        <v>6000</v>
      </c>
      <c r="E8" s="3" t="s">
        <v>8</v>
      </c>
      <c r="F8" s="4">
        <f>D8*0.18+D8</f>
        <v>7080</v>
      </c>
      <c r="G8" s="4">
        <f>C8*F8</f>
        <v>0</v>
      </c>
    </row>
    <row r="9" spans="1:7" x14ac:dyDescent="0.3">
      <c r="A9" s="29" t="s">
        <v>19</v>
      </c>
      <c r="B9" s="1" t="s">
        <v>159</v>
      </c>
      <c r="C9" s="19">
        <v>905</v>
      </c>
      <c r="D9" s="2">
        <v>6950</v>
      </c>
      <c r="E9" s="3" t="s">
        <v>8</v>
      </c>
      <c r="F9" s="4">
        <v>6950</v>
      </c>
      <c r="G9" s="4">
        <f>C9*F9</f>
        <v>6289750</v>
      </c>
    </row>
    <row r="10" spans="1:7" x14ac:dyDescent="0.3">
      <c r="A10" s="29" t="s">
        <v>20</v>
      </c>
      <c r="B10" s="6" t="s">
        <v>21</v>
      </c>
      <c r="C10" s="19">
        <v>5934</v>
      </c>
      <c r="D10" s="2">
        <v>1910</v>
      </c>
      <c r="E10" s="3" t="s">
        <v>8</v>
      </c>
      <c r="F10" s="4">
        <v>1910</v>
      </c>
      <c r="G10" s="4">
        <f>C10*F10</f>
        <v>11333940</v>
      </c>
    </row>
    <row r="11" spans="1:7" x14ac:dyDescent="0.3">
      <c r="A11" s="29" t="s">
        <v>23</v>
      </c>
      <c r="B11" s="6" t="s">
        <v>22</v>
      </c>
      <c r="C11" s="19">
        <v>25148</v>
      </c>
      <c r="D11" s="2">
        <v>1910</v>
      </c>
      <c r="E11" s="3" t="s">
        <v>8</v>
      </c>
      <c r="F11" s="4">
        <v>1910</v>
      </c>
      <c r="G11" s="4">
        <f>C11*F11</f>
        <v>48032680</v>
      </c>
    </row>
    <row r="12" spans="1:7" x14ac:dyDescent="0.3">
      <c r="A12" s="29" t="s">
        <v>25</v>
      </c>
      <c r="B12" s="6" t="s">
        <v>24</v>
      </c>
      <c r="C12" s="19">
        <v>310</v>
      </c>
      <c r="D12" s="2">
        <v>2371.8000000000002</v>
      </c>
      <c r="E12" s="3" t="s">
        <v>8</v>
      </c>
      <c r="F12" s="4">
        <v>2371.8000000000002</v>
      </c>
      <c r="G12" s="4">
        <f>C12*F12</f>
        <v>735258</v>
      </c>
    </row>
    <row r="13" spans="1:7" x14ac:dyDescent="0.3">
      <c r="A13" s="29" t="s">
        <v>27</v>
      </c>
      <c r="B13" s="1" t="s">
        <v>26</v>
      </c>
      <c r="C13" s="19">
        <v>107</v>
      </c>
      <c r="D13" s="2">
        <v>3813.31</v>
      </c>
      <c r="E13" s="3" t="s">
        <v>8</v>
      </c>
      <c r="F13" s="4">
        <v>3813.31</v>
      </c>
      <c r="G13" s="4">
        <f>C13*F13</f>
        <v>408024.17</v>
      </c>
    </row>
    <row r="14" spans="1:7" x14ac:dyDescent="0.3">
      <c r="A14" s="29" t="s">
        <v>29</v>
      </c>
      <c r="B14" s="1" t="s">
        <v>28</v>
      </c>
      <c r="C14" s="19">
        <v>0</v>
      </c>
      <c r="D14" s="2">
        <v>3150</v>
      </c>
      <c r="E14" s="3" t="s">
        <v>8</v>
      </c>
      <c r="F14" s="4">
        <f>D14*0.18+D14</f>
        <v>3717</v>
      </c>
      <c r="G14" s="4">
        <v>3813.31</v>
      </c>
    </row>
    <row r="15" spans="1:7" x14ac:dyDescent="0.3">
      <c r="A15" s="29" t="s">
        <v>32</v>
      </c>
      <c r="B15" s="1" t="s">
        <v>30</v>
      </c>
      <c r="C15" s="19">
        <v>2</v>
      </c>
      <c r="D15" s="2" t="s">
        <v>31</v>
      </c>
      <c r="E15" s="3" t="s">
        <v>8</v>
      </c>
      <c r="F15" s="4">
        <v>0</v>
      </c>
      <c r="G15" s="4">
        <f>C15*F15</f>
        <v>0</v>
      </c>
    </row>
    <row r="16" spans="1:7" x14ac:dyDescent="0.3">
      <c r="A16" s="29" t="s">
        <v>36</v>
      </c>
      <c r="B16" s="1" t="s">
        <v>33</v>
      </c>
      <c r="C16" s="19">
        <v>267</v>
      </c>
      <c r="D16" s="2">
        <v>2435</v>
      </c>
      <c r="E16" s="3" t="s">
        <v>8</v>
      </c>
      <c r="F16" s="4">
        <f>D16*0.18+D16</f>
        <v>2873.3</v>
      </c>
      <c r="G16" s="4">
        <f>C16*F16</f>
        <v>767171.10000000009</v>
      </c>
    </row>
    <row r="17" spans="1:7" x14ac:dyDescent="0.3">
      <c r="A17" s="29" t="s">
        <v>38</v>
      </c>
      <c r="B17" s="1" t="s">
        <v>34</v>
      </c>
      <c r="C17" s="19">
        <v>1731</v>
      </c>
      <c r="D17" s="2">
        <v>5085</v>
      </c>
      <c r="E17" s="3" t="s">
        <v>8</v>
      </c>
      <c r="F17" s="4">
        <f>D17*0.18+D17</f>
        <v>6000.3</v>
      </c>
      <c r="G17" s="4">
        <f>C17*F17</f>
        <v>10386519.300000001</v>
      </c>
    </row>
    <row r="18" spans="1:7" x14ac:dyDescent="0.3">
      <c r="A18" s="29" t="s">
        <v>40</v>
      </c>
      <c r="B18" s="1" t="s">
        <v>35</v>
      </c>
      <c r="C18" s="19">
        <v>1236</v>
      </c>
      <c r="D18" s="2">
        <v>1845</v>
      </c>
      <c r="E18" s="3" t="s">
        <v>8</v>
      </c>
      <c r="F18" s="4">
        <f>D18*0.18+D18</f>
        <v>2177.1</v>
      </c>
      <c r="G18" s="4">
        <f>C18*F18</f>
        <v>2690895.6</v>
      </c>
    </row>
    <row r="19" spans="1:7" x14ac:dyDescent="0.3">
      <c r="A19" s="29" t="s">
        <v>42</v>
      </c>
      <c r="B19" s="6" t="s">
        <v>37</v>
      </c>
      <c r="C19" s="19">
        <v>1261</v>
      </c>
      <c r="D19" s="2">
        <v>1615</v>
      </c>
      <c r="E19" s="3" t="s">
        <v>8</v>
      </c>
      <c r="F19" s="4">
        <v>1615</v>
      </c>
      <c r="G19" s="4">
        <f>C19*F19</f>
        <v>2036515</v>
      </c>
    </row>
    <row r="20" spans="1:7" x14ac:dyDescent="0.3">
      <c r="A20" s="29" t="s">
        <v>44</v>
      </c>
      <c r="B20" s="6" t="s">
        <v>39</v>
      </c>
      <c r="C20" s="19">
        <v>360</v>
      </c>
      <c r="D20" s="2">
        <v>943.6</v>
      </c>
      <c r="E20" s="3" t="s">
        <v>8</v>
      </c>
      <c r="F20" s="4">
        <v>943.6</v>
      </c>
      <c r="G20" s="4">
        <f>C20*F20</f>
        <v>339696</v>
      </c>
    </row>
    <row r="21" spans="1:7" x14ac:dyDescent="0.3">
      <c r="A21" s="29" t="s">
        <v>46</v>
      </c>
      <c r="B21" s="6" t="s">
        <v>41</v>
      </c>
      <c r="C21" s="19">
        <v>0</v>
      </c>
      <c r="D21" s="2">
        <v>943.6</v>
      </c>
      <c r="E21" s="3" t="s">
        <v>8</v>
      </c>
      <c r="F21" s="4">
        <v>943.6</v>
      </c>
      <c r="G21" s="4">
        <f>C21*F21</f>
        <v>0</v>
      </c>
    </row>
    <row r="22" spans="1:7" x14ac:dyDescent="0.3">
      <c r="A22" s="29" t="s">
        <v>48</v>
      </c>
      <c r="B22" s="6" t="s">
        <v>43</v>
      </c>
      <c r="C22" s="19">
        <v>69</v>
      </c>
      <c r="D22" s="2">
        <v>3700</v>
      </c>
      <c r="E22" s="3" t="s">
        <v>8</v>
      </c>
      <c r="F22" s="4">
        <v>943.6</v>
      </c>
      <c r="G22" s="4">
        <f>C22*F22</f>
        <v>65108.4</v>
      </c>
    </row>
    <row r="23" spans="1:7" x14ac:dyDescent="0.3">
      <c r="A23" s="29" t="s">
        <v>50</v>
      </c>
      <c r="B23" s="6" t="s">
        <v>45</v>
      </c>
      <c r="C23" s="19">
        <v>353</v>
      </c>
      <c r="D23" s="2">
        <v>3895</v>
      </c>
      <c r="E23" s="3" t="s">
        <v>8</v>
      </c>
      <c r="F23" s="4">
        <v>943.6</v>
      </c>
      <c r="G23" s="4">
        <f>C23*F23</f>
        <v>333090.8</v>
      </c>
    </row>
    <row r="24" spans="1:7" x14ac:dyDescent="0.3">
      <c r="A24" s="29" t="s">
        <v>52</v>
      </c>
      <c r="B24" s="6" t="s">
        <v>47</v>
      </c>
      <c r="C24" s="19">
        <v>758</v>
      </c>
      <c r="D24" s="2">
        <v>4150</v>
      </c>
      <c r="E24" s="3" t="s">
        <v>8</v>
      </c>
      <c r="F24" s="4">
        <v>943.6</v>
      </c>
      <c r="G24" s="4">
        <f>C24*F24</f>
        <v>715248.8</v>
      </c>
    </row>
    <row r="25" spans="1:7" x14ac:dyDescent="0.3">
      <c r="A25" s="29" t="s">
        <v>55</v>
      </c>
      <c r="B25" s="6" t="s">
        <v>49</v>
      </c>
      <c r="C25" s="19">
        <v>0</v>
      </c>
      <c r="D25" s="2">
        <v>4150</v>
      </c>
      <c r="E25" s="3" t="s">
        <v>8</v>
      </c>
      <c r="F25" s="4">
        <v>943.6</v>
      </c>
      <c r="G25" s="4">
        <f>C25*F25</f>
        <v>0</v>
      </c>
    </row>
    <row r="26" spans="1:7" x14ac:dyDescent="0.3">
      <c r="A26" s="29" t="s">
        <v>57</v>
      </c>
      <c r="B26" s="6" t="s">
        <v>51</v>
      </c>
      <c r="C26" s="19">
        <v>160</v>
      </c>
      <c r="D26" s="2">
        <v>1150</v>
      </c>
      <c r="E26" s="3" t="s">
        <v>8</v>
      </c>
      <c r="F26" s="4">
        <v>1150</v>
      </c>
      <c r="G26" s="4">
        <f>C26*F26</f>
        <v>184000</v>
      </c>
    </row>
    <row r="27" spans="1:7" x14ac:dyDescent="0.3">
      <c r="A27" s="29" t="s">
        <v>59</v>
      </c>
      <c r="B27" s="6" t="s">
        <v>53</v>
      </c>
      <c r="C27" s="19">
        <v>4000</v>
      </c>
      <c r="D27" s="2">
        <v>1801.32</v>
      </c>
      <c r="E27" s="3" t="s">
        <v>54</v>
      </c>
      <c r="F27" s="4">
        <v>1150</v>
      </c>
      <c r="G27" s="4">
        <f>C27*F27</f>
        <v>4600000</v>
      </c>
    </row>
    <row r="28" spans="1:7" x14ac:dyDescent="0.3">
      <c r="A28" s="29" t="s">
        <v>61</v>
      </c>
      <c r="B28" s="6" t="s">
        <v>56</v>
      </c>
      <c r="C28" s="19">
        <v>18077</v>
      </c>
      <c r="D28" s="2">
        <v>1867</v>
      </c>
      <c r="E28" s="3" t="s">
        <v>8</v>
      </c>
      <c r="F28" s="4">
        <v>1867</v>
      </c>
      <c r="G28" s="4">
        <f>C28*F28</f>
        <v>33749759</v>
      </c>
    </row>
    <row r="29" spans="1:7" x14ac:dyDescent="0.3">
      <c r="A29" s="29" t="s">
        <v>63</v>
      </c>
      <c r="B29" s="6" t="s">
        <v>58</v>
      </c>
      <c r="C29" s="19">
        <v>0</v>
      </c>
      <c r="D29" s="2">
        <v>1100</v>
      </c>
      <c r="E29" s="3" t="s">
        <v>8</v>
      </c>
      <c r="F29" s="4">
        <v>1100</v>
      </c>
      <c r="G29" s="4">
        <f>C29*F29</f>
        <v>0</v>
      </c>
    </row>
    <row r="30" spans="1:7" x14ac:dyDescent="0.3">
      <c r="A30" s="29" t="s">
        <v>65</v>
      </c>
      <c r="B30" s="6" t="s">
        <v>60</v>
      </c>
      <c r="C30" s="19">
        <v>0</v>
      </c>
      <c r="D30" s="2">
        <v>942.48</v>
      </c>
      <c r="E30" s="3" t="s">
        <v>8</v>
      </c>
      <c r="F30" s="4">
        <v>942.48</v>
      </c>
      <c r="G30" s="4">
        <f>C30*F30</f>
        <v>0</v>
      </c>
    </row>
    <row r="31" spans="1:7" x14ac:dyDescent="0.3">
      <c r="A31" s="29" t="s">
        <v>67</v>
      </c>
      <c r="B31" s="6" t="s">
        <v>62</v>
      </c>
      <c r="C31" s="19">
        <v>547</v>
      </c>
      <c r="D31" s="2">
        <v>4602.33</v>
      </c>
      <c r="E31" s="3" t="s">
        <v>8</v>
      </c>
      <c r="F31" s="4">
        <v>4602.33</v>
      </c>
      <c r="G31" s="4">
        <f>C31*F31</f>
        <v>2517474.5099999998</v>
      </c>
    </row>
    <row r="32" spans="1:7" x14ac:dyDescent="0.3">
      <c r="A32" s="29" t="s">
        <v>69</v>
      </c>
      <c r="B32" s="6" t="s">
        <v>64</v>
      </c>
      <c r="C32" s="19">
        <v>530</v>
      </c>
      <c r="D32" s="2">
        <v>2667.5</v>
      </c>
      <c r="E32" s="3" t="s">
        <v>8</v>
      </c>
      <c r="F32" s="4">
        <v>2667.5</v>
      </c>
      <c r="G32" s="4">
        <f>C32*F32</f>
        <v>1413775</v>
      </c>
    </row>
    <row r="33" spans="1:7" x14ac:dyDescent="0.3">
      <c r="A33" s="29" t="s">
        <v>71</v>
      </c>
      <c r="B33" s="6" t="s">
        <v>66</v>
      </c>
      <c r="C33" s="19">
        <v>4</v>
      </c>
      <c r="D33" s="2">
        <v>1460.68</v>
      </c>
      <c r="E33" s="3" t="s">
        <v>8</v>
      </c>
      <c r="F33" s="4">
        <f>D33*0.18+D33</f>
        <v>1723.6024</v>
      </c>
      <c r="G33" s="4">
        <f>C33*F33</f>
        <v>6894.4096</v>
      </c>
    </row>
    <row r="34" spans="1:7" x14ac:dyDescent="0.3">
      <c r="A34" s="29" t="s">
        <v>73</v>
      </c>
      <c r="B34" s="6" t="s">
        <v>68</v>
      </c>
      <c r="C34" s="19">
        <v>3486</v>
      </c>
      <c r="D34" s="2">
        <v>1379</v>
      </c>
      <c r="E34" s="3" t="s">
        <v>8</v>
      </c>
      <c r="F34" s="4">
        <v>1379</v>
      </c>
      <c r="G34" s="4">
        <f>C34*F34</f>
        <v>4807194</v>
      </c>
    </row>
    <row r="35" spans="1:7" x14ac:dyDescent="0.3">
      <c r="A35" s="29" t="s">
        <v>75</v>
      </c>
      <c r="B35" s="6" t="s">
        <v>70</v>
      </c>
      <c r="C35" s="19">
        <v>0</v>
      </c>
      <c r="D35" s="2">
        <v>1135</v>
      </c>
      <c r="E35" s="3" t="s">
        <v>8</v>
      </c>
      <c r="F35" s="4">
        <v>41370</v>
      </c>
      <c r="G35" s="4">
        <f>C35*F35</f>
        <v>0</v>
      </c>
    </row>
    <row r="36" spans="1:7" x14ac:dyDescent="0.3">
      <c r="A36" s="29" t="s">
        <v>77</v>
      </c>
      <c r="B36" s="6" t="s">
        <v>72</v>
      </c>
      <c r="C36" s="19">
        <v>512</v>
      </c>
      <c r="D36" s="2">
        <v>1135</v>
      </c>
      <c r="E36" s="3" t="s">
        <v>8</v>
      </c>
      <c r="F36" s="4">
        <v>1135</v>
      </c>
      <c r="G36" s="4">
        <f>C36*F36</f>
        <v>581120</v>
      </c>
    </row>
    <row r="37" spans="1:7" x14ac:dyDescent="0.3">
      <c r="A37" s="29" t="s">
        <v>79</v>
      </c>
      <c r="B37" s="6" t="s">
        <v>74</v>
      </c>
      <c r="C37" s="19">
        <v>2447</v>
      </c>
      <c r="D37" s="2">
        <v>2667.5</v>
      </c>
      <c r="E37" s="3" t="s">
        <v>8</v>
      </c>
      <c r="F37" s="4">
        <v>2667.5</v>
      </c>
      <c r="G37" s="4">
        <f>C37*F37</f>
        <v>6527372.5</v>
      </c>
    </row>
    <row r="38" spans="1:7" x14ac:dyDescent="0.3">
      <c r="A38" s="29" t="s">
        <v>81</v>
      </c>
      <c r="B38" s="6" t="s">
        <v>76</v>
      </c>
      <c r="C38" s="19">
        <v>395</v>
      </c>
      <c r="D38" s="2">
        <v>1379</v>
      </c>
      <c r="E38" s="3" t="s">
        <v>8</v>
      </c>
      <c r="F38" s="4">
        <v>1379</v>
      </c>
      <c r="G38" s="4">
        <f>C38*F38</f>
        <v>544705</v>
      </c>
    </row>
    <row r="39" spans="1:7" x14ac:dyDescent="0.3">
      <c r="A39" s="29" t="s">
        <v>83</v>
      </c>
      <c r="B39" s="6" t="s">
        <v>78</v>
      </c>
      <c r="C39" s="19">
        <v>45</v>
      </c>
      <c r="D39" s="2">
        <v>1379</v>
      </c>
      <c r="E39" s="3" t="s">
        <v>8</v>
      </c>
      <c r="F39" s="4">
        <v>1379</v>
      </c>
      <c r="G39" s="4">
        <f>C39*F39</f>
        <v>62055</v>
      </c>
    </row>
    <row r="40" spans="1:7" x14ac:dyDescent="0.3">
      <c r="A40" s="29" t="s">
        <v>85</v>
      </c>
      <c r="B40" s="1" t="s">
        <v>80</v>
      </c>
      <c r="C40" s="19">
        <v>755</v>
      </c>
      <c r="D40" s="2">
        <v>1081.5999999999999</v>
      </c>
      <c r="E40" s="3" t="s">
        <v>8</v>
      </c>
      <c r="F40" s="4">
        <f>D40*0.18+D40</f>
        <v>1276.288</v>
      </c>
      <c r="G40" s="4">
        <f>C40*F40</f>
        <v>963597.44000000006</v>
      </c>
    </row>
    <row r="41" spans="1:7" x14ac:dyDescent="0.3">
      <c r="A41" s="29" t="s">
        <v>87</v>
      </c>
      <c r="B41" s="1" t="s">
        <v>82</v>
      </c>
      <c r="C41" s="19">
        <v>835</v>
      </c>
      <c r="D41" s="2">
        <v>1199.9000000000001</v>
      </c>
      <c r="E41" s="3" t="s">
        <v>8</v>
      </c>
      <c r="F41" s="4">
        <f>D41*0.18+D41</f>
        <v>1415.8820000000001</v>
      </c>
      <c r="G41" s="4">
        <f>C41*F41</f>
        <v>1182261.47</v>
      </c>
    </row>
    <row r="42" spans="1:7" x14ac:dyDescent="0.3">
      <c r="A42" s="29" t="s">
        <v>89</v>
      </c>
      <c r="B42" s="1" t="s">
        <v>84</v>
      </c>
      <c r="C42" s="19">
        <v>6848</v>
      </c>
      <c r="D42" s="2">
        <v>805.02</v>
      </c>
      <c r="E42" s="3" t="s">
        <v>8</v>
      </c>
      <c r="F42" s="4">
        <f>D42*0.18+D42</f>
        <v>949.92359999999996</v>
      </c>
      <c r="G42" s="4">
        <f>C42*F42</f>
        <v>6505076.8127999995</v>
      </c>
    </row>
    <row r="43" spans="1:7" x14ac:dyDescent="0.3">
      <c r="A43" s="29" t="s">
        <v>91</v>
      </c>
      <c r="B43" s="1" t="s">
        <v>86</v>
      </c>
      <c r="C43" s="19">
        <v>0</v>
      </c>
      <c r="D43" s="2">
        <v>1999</v>
      </c>
      <c r="E43" s="3" t="s">
        <v>8</v>
      </c>
      <c r="F43" s="4">
        <f>D43*0.18+D43</f>
        <v>2358.8200000000002</v>
      </c>
      <c r="G43" s="4">
        <f>C43*F43</f>
        <v>0</v>
      </c>
    </row>
    <row r="44" spans="1:7" x14ac:dyDescent="0.3">
      <c r="A44" s="29" t="s">
        <v>93</v>
      </c>
      <c r="B44" s="6" t="s">
        <v>88</v>
      </c>
      <c r="C44" s="19">
        <v>4350</v>
      </c>
      <c r="D44" s="2">
        <v>2750</v>
      </c>
      <c r="E44" s="3" t="s">
        <v>8</v>
      </c>
      <c r="F44" s="4">
        <v>2750</v>
      </c>
      <c r="G44" s="4">
        <f>C44*F44</f>
        <v>11962500</v>
      </c>
    </row>
    <row r="45" spans="1:7" x14ac:dyDescent="0.3">
      <c r="A45" s="29" t="s">
        <v>95</v>
      </c>
      <c r="B45" s="6" t="s">
        <v>90</v>
      </c>
      <c r="C45" s="19">
        <v>0</v>
      </c>
      <c r="D45" s="2">
        <v>2750</v>
      </c>
      <c r="E45" s="3" t="s">
        <v>8</v>
      </c>
      <c r="F45" s="4">
        <v>2750</v>
      </c>
      <c r="G45" s="4">
        <f>C45*F45</f>
        <v>0</v>
      </c>
    </row>
    <row r="46" spans="1:7" x14ac:dyDescent="0.3">
      <c r="A46" s="29" t="s">
        <v>97</v>
      </c>
      <c r="B46" s="6" t="s">
        <v>92</v>
      </c>
      <c r="C46" s="19">
        <v>1487</v>
      </c>
      <c r="D46" s="2">
        <v>2745</v>
      </c>
      <c r="E46" s="3" t="s">
        <v>8</v>
      </c>
      <c r="F46" s="4">
        <v>2745</v>
      </c>
      <c r="G46" s="4">
        <f>C46*F46</f>
        <v>4081815</v>
      </c>
    </row>
    <row r="47" spans="1:7" x14ac:dyDescent="0.3">
      <c r="A47" s="29" t="s">
        <v>99</v>
      </c>
      <c r="B47" s="6" t="s">
        <v>94</v>
      </c>
      <c r="C47" s="19">
        <v>1</v>
      </c>
      <c r="D47" s="2">
        <v>2745</v>
      </c>
      <c r="E47" s="3" t="s">
        <v>8</v>
      </c>
      <c r="F47" s="4">
        <v>2745</v>
      </c>
      <c r="G47" s="4">
        <f>C47*F47</f>
        <v>2745</v>
      </c>
    </row>
    <row r="48" spans="1:7" x14ac:dyDescent="0.3">
      <c r="A48" s="29" t="s">
        <v>101</v>
      </c>
      <c r="B48" s="6" t="s">
        <v>96</v>
      </c>
      <c r="C48" s="19">
        <v>393</v>
      </c>
      <c r="D48" s="2">
        <v>2695</v>
      </c>
      <c r="E48" s="3" t="s">
        <v>8</v>
      </c>
      <c r="F48" s="4">
        <v>2695</v>
      </c>
      <c r="G48" s="4">
        <f>C48*F48</f>
        <v>1059135</v>
      </c>
    </row>
    <row r="49" spans="1:7" x14ac:dyDescent="0.3">
      <c r="A49" s="29" t="s">
        <v>102</v>
      </c>
      <c r="B49" s="1" t="s">
        <v>98</v>
      </c>
      <c r="C49" s="19">
        <v>16</v>
      </c>
      <c r="D49" s="2">
        <v>2072.25</v>
      </c>
      <c r="E49" s="3" t="s">
        <v>8</v>
      </c>
      <c r="F49" s="4">
        <f>D49*0.18+D49</f>
        <v>2445.2550000000001</v>
      </c>
      <c r="G49" s="4">
        <f>C49*F49</f>
        <v>39124.080000000002</v>
      </c>
    </row>
    <row r="50" spans="1:7" x14ac:dyDescent="0.3">
      <c r="A50" s="29" t="s">
        <v>104</v>
      </c>
      <c r="B50" s="6" t="s">
        <v>100</v>
      </c>
      <c r="C50" s="19">
        <v>618</v>
      </c>
      <c r="D50" s="2">
        <v>775</v>
      </c>
      <c r="E50" s="3" t="s">
        <v>8</v>
      </c>
      <c r="F50" s="4">
        <f>D50*0.18+D50</f>
        <v>914.5</v>
      </c>
      <c r="G50" s="4">
        <f>C50*F50</f>
        <v>565161</v>
      </c>
    </row>
    <row r="51" spans="1:7" x14ac:dyDescent="0.3">
      <c r="A51" s="29" t="s">
        <v>106</v>
      </c>
      <c r="B51" s="6" t="s">
        <v>160</v>
      </c>
      <c r="C51" s="19">
        <v>18</v>
      </c>
      <c r="D51" s="2">
        <v>605</v>
      </c>
      <c r="E51" s="3" t="s">
        <v>8</v>
      </c>
      <c r="F51" s="4">
        <f>D51*0.18+D51</f>
        <v>713.9</v>
      </c>
      <c r="G51" s="4">
        <f>C51*F51</f>
        <v>12850.199999999999</v>
      </c>
    </row>
    <row r="52" spans="1:7" x14ac:dyDescent="0.3">
      <c r="A52" s="29" t="s">
        <v>108</v>
      </c>
      <c r="B52" s="6" t="s">
        <v>103</v>
      </c>
      <c r="C52" s="19">
        <v>0</v>
      </c>
      <c r="D52" s="2">
        <v>662</v>
      </c>
      <c r="E52" s="3" t="s">
        <v>8</v>
      </c>
      <c r="F52" s="4">
        <f>D52*0.18+D52</f>
        <v>781.16</v>
      </c>
      <c r="G52" s="4">
        <f>C52*F52</f>
        <v>0</v>
      </c>
    </row>
    <row r="53" spans="1:7" x14ac:dyDescent="0.3">
      <c r="A53" s="29" t="s">
        <v>110</v>
      </c>
      <c r="B53" s="6" t="s">
        <v>105</v>
      </c>
      <c r="C53" s="19">
        <v>0</v>
      </c>
      <c r="D53" s="2">
        <v>586</v>
      </c>
      <c r="E53" s="3" t="s">
        <v>8</v>
      </c>
      <c r="F53" s="4">
        <f>D53*0.18+D53</f>
        <v>691.48</v>
      </c>
      <c r="G53" s="4">
        <f>C53*F53</f>
        <v>0</v>
      </c>
    </row>
    <row r="54" spans="1:7" x14ac:dyDescent="0.3">
      <c r="A54" s="29" t="s">
        <v>112</v>
      </c>
      <c r="B54" s="6" t="s">
        <v>107</v>
      </c>
      <c r="C54" s="19">
        <v>10</v>
      </c>
      <c r="D54" s="2">
        <v>575</v>
      </c>
      <c r="E54" s="3" t="s">
        <v>8</v>
      </c>
      <c r="F54" s="4">
        <f>D54*0.18+D54</f>
        <v>678.5</v>
      </c>
      <c r="G54" s="4">
        <f>C54*F54</f>
        <v>6785</v>
      </c>
    </row>
    <row r="55" spans="1:7" x14ac:dyDescent="0.3">
      <c r="A55" s="29" t="s">
        <v>114</v>
      </c>
      <c r="B55" s="6" t="s">
        <v>109</v>
      </c>
      <c r="C55" s="19">
        <v>831</v>
      </c>
      <c r="D55" s="2">
        <v>1076.25</v>
      </c>
      <c r="E55" s="3" t="s">
        <v>8</v>
      </c>
      <c r="F55" s="4">
        <f>D55*0.18+D55</f>
        <v>1269.9749999999999</v>
      </c>
      <c r="G55" s="4">
        <f>C55*F55</f>
        <v>1055349.2249999999</v>
      </c>
    </row>
    <row r="56" spans="1:7" x14ac:dyDescent="0.3">
      <c r="A56" s="29" t="s">
        <v>116</v>
      </c>
      <c r="B56" s="7" t="s">
        <v>111</v>
      </c>
      <c r="C56" s="19">
        <v>41608</v>
      </c>
      <c r="D56" s="2">
        <v>683</v>
      </c>
      <c r="E56" s="3" t="s">
        <v>8</v>
      </c>
      <c r="F56" s="4">
        <f>D56*0.18+D56</f>
        <v>805.94</v>
      </c>
      <c r="G56" s="4">
        <f>C56*F56</f>
        <v>33533551.520000003</v>
      </c>
    </row>
    <row r="57" spans="1:7" x14ac:dyDescent="0.3">
      <c r="A57" s="29" t="s">
        <v>118</v>
      </c>
      <c r="B57" s="6" t="s">
        <v>113</v>
      </c>
      <c r="C57" s="19">
        <v>4948</v>
      </c>
      <c r="D57" s="2">
        <v>700</v>
      </c>
      <c r="E57" s="3" t="s">
        <v>8</v>
      </c>
      <c r="F57" s="4">
        <f>D57*0.18+D57</f>
        <v>826</v>
      </c>
      <c r="G57" s="4">
        <f>C57*F57</f>
        <v>4087048</v>
      </c>
    </row>
    <row r="58" spans="1:7" x14ac:dyDescent="0.3">
      <c r="A58" s="29" t="s">
        <v>120</v>
      </c>
      <c r="B58" s="6" t="s">
        <v>115</v>
      </c>
      <c r="C58" s="19">
        <v>0</v>
      </c>
      <c r="D58" s="2">
        <v>635</v>
      </c>
      <c r="E58" s="3" t="s">
        <v>8</v>
      </c>
      <c r="F58" s="4">
        <f>D58*0.18+D58</f>
        <v>749.3</v>
      </c>
      <c r="G58" s="4">
        <f>C58*F58</f>
        <v>0</v>
      </c>
    </row>
    <row r="59" spans="1:7" x14ac:dyDescent="0.3">
      <c r="A59" s="29" t="s">
        <v>122</v>
      </c>
      <c r="B59" s="6" t="s">
        <v>117</v>
      </c>
      <c r="C59" s="19">
        <v>4</v>
      </c>
      <c r="D59" s="2">
        <v>949.26</v>
      </c>
      <c r="E59" s="3" t="s">
        <v>8</v>
      </c>
      <c r="F59" s="4">
        <f>D59*0.18+D59</f>
        <v>1120.1268</v>
      </c>
      <c r="G59" s="4">
        <f>C59*F59</f>
        <v>4480.5072</v>
      </c>
    </row>
    <row r="60" spans="1:7" x14ac:dyDescent="0.3">
      <c r="A60" s="29" t="s">
        <v>154</v>
      </c>
      <c r="B60" s="6" t="s">
        <v>119</v>
      </c>
      <c r="C60" s="19">
        <v>61051</v>
      </c>
      <c r="D60" s="2">
        <v>700</v>
      </c>
      <c r="E60" s="3" t="s">
        <v>8</v>
      </c>
      <c r="F60" s="4">
        <f>D60*0.18+D60</f>
        <v>826</v>
      </c>
      <c r="G60" s="4">
        <f>C60*F60</f>
        <v>50428126</v>
      </c>
    </row>
    <row r="61" spans="1:7" x14ac:dyDescent="0.3">
      <c r="A61" s="29" t="s">
        <v>155</v>
      </c>
      <c r="B61" s="6" t="s">
        <v>121</v>
      </c>
      <c r="C61" s="19">
        <v>377</v>
      </c>
      <c r="D61" s="2">
        <v>2746.63</v>
      </c>
      <c r="E61" s="3" t="s">
        <v>8</v>
      </c>
      <c r="F61" s="4">
        <f>D61*0.18+D61</f>
        <v>3241.0234</v>
      </c>
      <c r="G61" s="4">
        <f>C61*F61</f>
        <v>1221865.8218</v>
      </c>
    </row>
    <row r="62" spans="1:7" x14ac:dyDescent="0.3">
      <c r="A62" s="29" t="s">
        <v>156</v>
      </c>
      <c r="B62" s="8" t="s">
        <v>123</v>
      </c>
      <c r="C62" s="19">
        <v>0</v>
      </c>
      <c r="D62" s="2">
        <v>792.72</v>
      </c>
      <c r="E62" s="3" t="s">
        <v>8</v>
      </c>
      <c r="F62" s="4">
        <f>D62*0.18+D62</f>
        <v>935.40960000000007</v>
      </c>
      <c r="G62" s="4">
        <f>C62*F62</f>
        <v>0</v>
      </c>
    </row>
    <row r="63" spans="1:7" x14ac:dyDescent="0.3">
      <c r="A63" s="30"/>
      <c r="F63" s="10" t="s">
        <v>124</v>
      </c>
      <c r="G63" s="11">
        <f>SUM(G2:G62)</f>
        <v>265613708.39639997</v>
      </c>
    </row>
    <row r="64" spans="1:7" x14ac:dyDescent="0.3">
      <c r="A64" s="30"/>
    </row>
    <row r="67" spans="1:7" x14ac:dyDescent="0.3">
      <c r="A67" s="12"/>
      <c r="B67" s="13"/>
      <c r="C67" s="13" t="s">
        <v>125</v>
      </c>
      <c r="D67" s="13"/>
      <c r="E67" s="13"/>
      <c r="F67" s="13"/>
      <c r="G67" s="14"/>
    </row>
    <row r="68" spans="1:7" x14ac:dyDescent="0.3">
      <c r="A68" s="15"/>
      <c r="B68" s="16"/>
      <c r="C68" s="16"/>
      <c r="D68" s="16"/>
      <c r="E68" s="16"/>
      <c r="F68" s="16"/>
      <c r="G68" s="17"/>
    </row>
    <row r="69" spans="1:7" ht="43.5" customHeight="1" x14ac:dyDescent="0.25">
      <c r="A69" s="32" t="s">
        <v>126</v>
      </c>
      <c r="B69" s="32" t="s">
        <v>1</v>
      </c>
      <c r="C69" s="32" t="s">
        <v>2</v>
      </c>
      <c r="D69" s="33" t="s">
        <v>3</v>
      </c>
      <c r="E69" s="33" t="s">
        <v>4</v>
      </c>
      <c r="F69" s="33" t="s">
        <v>5</v>
      </c>
      <c r="G69" s="34" t="s">
        <v>6</v>
      </c>
    </row>
    <row r="70" spans="1:7" x14ac:dyDescent="0.3">
      <c r="A70" s="18" t="s">
        <v>7</v>
      </c>
      <c r="B70" s="6" t="s">
        <v>127</v>
      </c>
      <c r="C70" s="19">
        <v>1</v>
      </c>
      <c r="D70" s="19">
        <v>7454</v>
      </c>
      <c r="E70" s="20" t="s">
        <v>8</v>
      </c>
      <c r="F70" s="4">
        <f>D70*0.18+D70</f>
        <v>8795.7199999999993</v>
      </c>
      <c r="G70" s="4">
        <f>C70*F70</f>
        <v>8795.7199999999993</v>
      </c>
    </row>
    <row r="71" spans="1:7" x14ac:dyDescent="0.3">
      <c r="A71" s="18" t="s">
        <v>9</v>
      </c>
      <c r="B71" s="6" t="s">
        <v>128</v>
      </c>
      <c r="C71" s="19">
        <v>2</v>
      </c>
      <c r="D71" s="19">
        <v>5950</v>
      </c>
      <c r="E71" s="20" t="s">
        <v>129</v>
      </c>
      <c r="F71" s="4">
        <f>D71*0.18+D71</f>
        <v>7021</v>
      </c>
      <c r="G71" s="4">
        <f>C71*F71</f>
        <v>14042</v>
      </c>
    </row>
    <row r="72" spans="1:7" x14ac:dyDescent="0.3">
      <c r="A72" s="18" t="s">
        <v>11</v>
      </c>
      <c r="B72" s="6" t="s">
        <v>130</v>
      </c>
      <c r="C72" s="19">
        <v>52</v>
      </c>
      <c r="D72" s="19">
        <v>1910</v>
      </c>
      <c r="E72" s="20" t="s">
        <v>8</v>
      </c>
      <c r="F72" s="4">
        <f>D72*0.18+D72</f>
        <v>2253.8000000000002</v>
      </c>
      <c r="G72" s="4">
        <f>C72*F72</f>
        <v>117197.6</v>
      </c>
    </row>
    <row r="73" spans="1:7" x14ac:dyDescent="0.3">
      <c r="A73" s="18" t="s">
        <v>13</v>
      </c>
      <c r="B73" s="6" t="s">
        <v>131</v>
      </c>
      <c r="C73" s="19">
        <v>1</v>
      </c>
      <c r="D73" s="19">
        <v>0</v>
      </c>
      <c r="E73" s="20" t="s">
        <v>8</v>
      </c>
      <c r="F73" s="4">
        <f>D73*0.18+D73</f>
        <v>0</v>
      </c>
      <c r="G73" s="4">
        <f>C73*F73</f>
        <v>0</v>
      </c>
    </row>
    <row r="74" spans="1:7" x14ac:dyDescent="0.3">
      <c r="A74" s="18" t="s">
        <v>14</v>
      </c>
      <c r="B74" s="6" t="s">
        <v>24</v>
      </c>
      <c r="C74" s="19">
        <v>85</v>
      </c>
      <c r="D74" s="19">
        <v>2371.8000000000002</v>
      </c>
      <c r="E74" s="20" t="s">
        <v>8</v>
      </c>
      <c r="F74" s="4">
        <f>D74*0.18+D74</f>
        <v>2798.7240000000002</v>
      </c>
      <c r="G74" s="4">
        <f>C74*F74</f>
        <v>237891.54</v>
      </c>
    </row>
    <row r="75" spans="1:7" x14ac:dyDescent="0.3">
      <c r="A75" s="18" t="s">
        <v>15</v>
      </c>
      <c r="B75" s="6" t="s">
        <v>132</v>
      </c>
      <c r="C75" s="19">
        <v>19</v>
      </c>
      <c r="D75" s="19">
        <v>3150</v>
      </c>
      <c r="E75" s="20" t="s">
        <v>8</v>
      </c>
      <c r="F75" s="4">
        <f>D75*0.18+D75</f>
        <v>3717</v>
      </c>
      <c r="G75" s="4">
        <f>C75*F75</f>
        <v>70623</v>
      </c>
    </row>
    <row r="76" spans="1:7" x14ac:dyDescent="0.3">
      <c r="A76" s="18" t="s">
        <v>17</v>
      </c>
      <c r="B76" s="6" t="s">
        <v>133</v>
      </c>
      <c r="C76" s="19">
        <v>4</v>
      </c>
      <c r="D76" s="19">
        <v>3813.31</v>
      </c>
      <c r="E76" s="20" t="s">
        <v>8</v>
      </c>
      <c r="F76" s="4">
        <f>D76*0.18+D76</f>
        <v>4499.7057999999997</v>
      </c>
      <c r="G76" s="4">
        <f>C76*F76</f>
        <v>17998.823199999999</v>
      </c>
    </row>
    <row r="77" spans="1:7" x14ac:dyDescent="0.3">
      <c r="A77" s="18" t="s">
        <v>19</v>
      </c>
      <c r="B77" s="6" t="s">
        <v>134</v>
      </c>
      <c r="C77" s="19">
        <v>8</v>
      </c>
      <c r="D77" s="19">
        <v>1867</v>
      </c>
      <c r="E77" s="20" t="s">
        <v>8</v>
      </c>
      <c r="F77" s="4">
        <f>D77*0.18+D77</f>
        <v>2203.06</v>
      </c>
      <c r="G77" s="4">
        <f>C77*F77</f>
        <v>17624.48</v>
      </c>
    </row>
    <row r="78" spans="1:7" x14ac:dyDescent="0.3">
      <c r="A78" s="18" t="s">
        <v>20</v>
      </c>
      <c r="B78" s="6" t="s">
        <v>135</v>
      </c>
      <c r="C78" s="19">
        <v>67</v>
      </c>
      <c r="D78" s="19">
        <v>943.6</v>
      </c>
      <c r="E78" s="20" t="s">
        <v>8</v>
      </c>
      <c r="F78" s="4">
        <f>D78*0.18+D78</f>
        <v>1113.4480000000001</v>
      </c>
      <c r="G78" s="4">
        <f>C78*F78</f>
        <v>74601.016000000003</v>
      </c>
    </row>
    <row r="79" spans="1:7" x14ac:dyDescent="0.3">
      <c r="A79" s="18" t="s">
        <v>23</v>
      </c>
      <c r="B79" s="6" t="s">
        <v>136</v>
      </c>
      <c r="C79" s="19">
        <v>4</v>
      </c>
      <c r="D79" s="19">
        <v>942.48</v>
      </c>
      <c r="E79" s="20" t="s">
        <v>8</v>
      </c>
      <c r="F79" s="4">
        <f>D79*0.18+D79</f>
        <v>1112.1264000000001</v>
      </c>
      <c r="G79" s="4">
        <f>C79*F79</f>
        <v>4448.5056000000004</v>
      </c>
    </row>
    <row r="80" spans="1:7" x14ac:dyDescent="0.3">
      <c r="A80" s="18" t="s">
        <v>25</v>
      </c>
      <c r="B80" s="6" t="s">
        <v>137</v>
      </c>
      <c r="C80" s="19">
        <v>11</v>
      </c>
      <c r="D80" s="19">
        <v>4602.33</v>
      </c>
      <c r="E80" s="20" t="s">
        <v>8</v>
      </c>
      <c r="F80" s="4">
        <f>D80*0.18+D80</f>
        <v>5430.7493999999997</v>
      </c>
      <c r="G80" s="4">
        <f>C80*F80</f>
        <v>59738.243399999999</v>
      </c>
    </row>
    <row r="81" spans="1:7" x14ac:dyDescent="0.3">
      <c r="A81" s="18" t="s">
        <v>27</v>
      </c>
      <c r="B81" s="6" t="s">
        <v>51</v>
      </c>
      <c r="C81" s="19">
        <v>1</v>
      </c>
      <c r="D81" s="19">
        <v>1150</v>
      </c>
      <c r="E81" s="20" t="s">
        <v>8</v>
      </c>
      <c r="F81" s="4">
        <f>D81*0.18+D81</f>
        <v>1357</v>
      </c>
      <c r="G81" s="4">
        <f>C81*F81</f>
        <v>1357</v>
      </c>
    </row>
    <row r="82" spans="1:7" x14ac:dyDescent="0.3">
      <c r="A82" s="18" t="s">
        <v>29</v>
      </c>
      <c r="B82" s="6" t="s">
        <v>138</v>
      </c>
      <c r="C82" s="19">
        <v>1</v>
      </c>
      <c r="D82" s="19">
        <v>4150</v>
      </c>
      <c r="E82" s="20" t="s">
        <v>8</v>
      </c>
      <c r="F82" s="4">
        <f>D82*0.18+D82</f>
        <v>4897</v>
      </c>
      <c r="G82" s="4">
        <f>C82*F82</f>
        <v>4897</v>
      </c>
    </row>
    <row r="83" spans="1:7" x14ac:dyDescent="0.3">
      <c r="A83" s="18" t="s">
        <v>32</v>
      </c>
      <c r="B83" s="6" t="s">
        <v>139</v>
      </c>
      <c r="C83" s="19">
        <v>134</v>
      </c>
      <c r="D83" s="19">
        <v>3174.63</v>
      </c>
      <c r="E83" s="20" t="s">
        <v>8</v>
      </c>
      <c r="F83" s="4">
        <f>D83*0.18+D83</f>
        <v>3746.0634</v>
      </c>
      <c r="G83" s="4">
        <f>C83*F83</f>
        <v>501972.49560000002</v>
      </c>
    </row>
    <row r="84" spans="1:7" x14ac:dyDescent="0.3">
      <c r="A84" s="18" t="s">
        <v>36</v>
      </c>
      <c r="B84" s="6" t="s">
        <v>140</v>
      </c>
      <c r="C84" s="19">
        <v>3</v>
      </c>
      <c r="D84" s="19">
        <v>2667.5</v>
      </c>
      <c r="E84" s="20" t="s">
        <v>8</v>
      </c>
      <c r="F84" s="4">
        <f>D84*0.18+D84</f>
        <v>3147.65</v>
      </c>
      <c r="G84" s="4">
        <f>C84*F84</f>
        <v>9442.9500000000007</v>
      </c>
    </row>
    <row r="85" spans="1:7" x14ac:dyDescent="0.3">
      <c r="A85" s="18" t="s">
        <v>38</v>
      </c>
      <c r="B85" s="6" t="s">
        <v>141</v>
      </c>
      <c r="C85" s="19">
        <v>9</v>
      </c>
      <c r="D85" s="19">
        <v>1460.68</v>
      </c>
      <c r="E85" s="20" t="s">
        <v>8</v>
      </c>
      <c r="F85" s="4">
        <f>D85*0.18+D85</f>
        <v>1723.6024</v>
      </c>
      <c r="G85" s="4">
        <f>C85*F85</f>
        <v>15512.4216</v>
      </c>
    </row>
    <row r="86" spans="1:7" x14ac:dyDescent="0.3">
      <c r="A86" s="18" t="s">
        <v>40</v>
      </c>
      <c r="B86" s="6" t="s">
        <v>142</v>
      </c>
      <c r="C86" s="19">
        <v>3</v>
      </c>
      <c r="D86" s="19">
        <v>1615</v>
      </c>
      <c r="E86" s="20" t="s">
        <v>8</v>
      </c>
      <c r="F86" s="4">
        <f>D86*0.18+D86</f>
        <v>1905.7</v>
      </c>
      <c r="G86" s="4">
        <f>C86*F86</f>
        <v>5717.1</v>
      </c>
    </row>
    <row r="87" spans="1:7" x14ac:dyDescent="0.3">
      <c r="A87" s="18" t="s">
        <v>42</v>
      </c>
      <c r="B87" s="6" t="s">
        <v>143</v>
      </c>
      <c r="C87" s="19">
        <v>9</v>
      </c>
      <c r="D87" s="19">
        <v>2750</v>
      </c>
      <c r="E87" s="20" t="s">
        <v>8</v>
      </c>
      <c r="F87" s="4">
        <f>D87*0.18+D87</f>
        <v>3245</v>
      </c>
      <c r="G87" s="4">
        <f>C87*F87</f>
        <v>29205</v>
      </c>
    </row>
    <row r="88" spans="1:7" x14ac:dyDescent="0.3">
      <c r="A88" s="18" t="s">
        <v>44</v>
      </c>
      <c r="B88" s="1" t="s">
        <v>86</v>
      </c>
      <c r="C88" s="31">
        <v>135</v>
      </c>
      <c r="D88" s="2">
        <v>1999</v>
      </c>
      <c r="E88" s="21" t="s">
        <v>8</v>
      </c>
      <c r="F88" s="4">
        <f>D88*0.18+D88</f>
        <v>2358.8200000000002</v>
      </c>
      <c r="G88" s="4">
        <f>C88*F88</f>
        <v>318440.7</v>
      </c>
    </row>
    <row r="89" spans="1:7" x14ac:dyDescent="0.3">
      <c r="A89" s="18" t="s">
        <v>46</v>
      </c>
      <c r="B89" s="6" t="s">
        <v>144</v>
      </c>
      <c r="C89" s="19">
        <v>4</v>
      </c>
      <c r="D89" s="19">
        <v>2745</v>
      </c>
      <c r="E89" s="20" t="s">
        <v>8</v>
      </c>
      <c r="F89" s="4">
        <f>D89*0.18+D89</f>
        <v>3239.1</v>
      </c>
      <c r="G89" s="4">
        <f>C89*F89</f>
        <v>12956.4</v>
      </c>
    </row>
    <row r="90" spans="1:7" x14ac:dyDescent="0.3">
      <c r="A90" s="18" t="s">
        <v>48</v>
      </c>
      <c r="B90" s="6" t="s">
        <v>145</v>
      </c>
      <c r="C90" s="19">
        <v>14</v>
      </c>
      <c r="D90" s="19">
        <v>2745</v>
      </c>
      <c r="E90" s="20" t="s">
        <v>8</v>
      </c>
      <c r="F90" s="4">
        <f>D90*0.18+D90</f>
        <v>3239.1</v>
      </c>
      <c r="G90" s="4">
        <f>C90*F90</f>
        <v>45347.4</v>
      </c>
    </row>
    <row r="91" spans="1:7" x14ac:dyDescent="0.3">
      <c r="A91" s="18" t="s">
        <v>50</v>
      </c>
      <c r="B91" s="6" t="s">
        <v>146</v>
      </c>
      <c r="C91" s="19">
        <v>6</v>
      </c>
      <c r="D91" s="19">
        <v>775</v>
      </c>
      <c r="E91" s="20" t="s">
        <v>8</v>
      </c>
      <c r="F91" s="4">
        <f>D91*0.18+D91</f>
        <v>914.5</v>
      </c>
      <c r="G91" s="4">
        <f>C91*F91</f>
        <v>5487</v>
      </c>
    </row>
    <row r="92" spans="1:7" x14ac:dyDescent="0.3">
      <c r="A92" s="18" t="s">
        <v>52</v>
      </c>
      <c r="B92" s="6" t="s">
        <v>147</v>
      </c>
      <c r="C92" s="19">
        <v>21</v>
      </c>
      <c r="D92" s="19">
        <v>586</v>
      </c>
      <c r="E92" s="20" t="s">
        <v>8</v>
      </c>
      <c r="F92" s="4">
        <f>D92*0.18+D92</f>
        <v>691.48</v>
      </c>
      <c r="G92" s="4">
        <f>C92*F92</f>
        <v>14521.08</v>
      </c>
    </row>
    <row r="93" spans="1:7" x14ac:dyDescent="0.3">
      <c r="A93" s="18" t="s">
        <v>55</v>
      </c>
      <c r="B93" s="6" t="s">
        <v>148</v>
      </c>
      <c r="C93" s="19">
        <v>44</v>
      </c>
      <c r="D93" s="19">
        <v>575</v>
      </c>
      <c r="E93" s="20" t="s">
        <v>8</v>
      </c>
      <c r="F93" s="4">
        <f>D93*0.18+D93</f>
        <v>678.5</v>
      </c>
      <c r="G93" s="4">
        <f>C93*F93</f>
        <v>29854</v>
      </c>
    </row>
    <row r="94" spans="1:7" x14ac:dyDescent="0.3">
      <c r="A94" s="18" t="s">
        <v>57</v>
      </c>
      <c r="B94" s="6" t="s">
        <v>149</v>
      </c>
      <c r="C94" s="19">
        <v>12</v>
      </c>
      <c r="D94" s="19">
        <v>700</v>
      </c>
      <c r="E94" s="20" t="s">
        <v>8</v>
      </c>
      <c r="F94" s="4">
        <f>D94*0.18+D94</f>
        <v>826</v>
      </c>
      <c r="G94" s="4">
        <f>C94*F94</f>
        <v>9912</v>
      </c>
    </row>
    <row r="95" spans="1:7" x14ac:dyDescent="0.3">
      <c r="A95" s="18" t="s">
        <v>59</v>
      </c>
      <c r="B95" s="6" t="s">
        <v>117</v>
      </c>
      <c r="C95" s="19">
        <v>1</v>
      </c>
      <c r="D95" s="19">
        <v>949.26</v>
      </c>
      <c r="E95" s="20" t="s">
        <v>8</v>
      </c>
      <c r="F95" s="4">
        <f>D95*0.18+D95</f>
        <v>1120.1268</v>
      </c>
      <c r="G95" s="4">
        <f>C95*F95</f>
        <v>1120.1268</v>
      </c>
    </row>
    <row r="96" spans="1:7" x14ac:dyDescent="0.3">
      <c r="A96" s="18" t="s">
        <v>61</v>
      </c>
      <c r="B96" s="6" t="s">
        <v>150</v>
      </c>
      <c r="C96" s="19">
        <v>36</v>
      </c>
      <c r="D96" s="19">
        <v>683</v>
      </c>
      <c r="E96" s="20" t="s">
        <v>8</v>
      </c>
      <c r="F96" s="4">
        <f>D96*0.18+D96</f>
        <v>805.94</v>
      </c>
      <c r="G96" s="4">
        <f>C96*F96</f>
        <v>29013.840000000004</v>
      </c>
    </row>
    <row r="97" spans="1:7" x14ac:dyDescent="0.3">
      <c r="A97" s="18" t="s">
        <v>63</v>
      </c>
      <c r="B97" s="6" t="s">
        <v>151</v>
      </c>
      <c r="C97" s="19">
        <v>3</v>
      </c>
      <c r="D97" s="19">
        <v>700</v>
      </c>
      <c r="E97" s="20" t="s">
        <v>8</v>
      </c>
      <c r="F97" s="4">
        <f>D97*0.18+D97</f>
        <v>826</v>
      </c>
      <c r="G97" s="4">
        <f>C97*F97</f>
        <v>2478</v>
      </c>
    </row>
    <row r="98" spans="1:7" x14ac:dyDescent="0.3">
      <c r="A98" s="18" t="s">
        <v>65</v>
      </c>
      <c r="B98" s="6" t="s">
        <v>152</v>
      </c>
      <c r="C98" s="19">
        <v>30</v>
      </c>
      <c r="D98" s="19">
        <v>1076.25</v>
      </c>
      <c r="E98" s="20" t="s">
        <v>8</v>
      </c>
      <c r="F98" s="4">
        <f>D98*0.18+D98</f>
        <v>1269.9749999999999</v>
      </c>
      <c r="G98" s="4">
        <f>C98*F98</f>
        <v>38099.25</v>
      </c>
    </row>
    <row r="99" spans="1:7" x14ac:dyDescent="0.3">
      <c r="A99" s="18" t="s">
        <v>67</v>
      </c>
      <c r="B99" s="22" t="s">
        <v>153</v>
      </c>
      <c r="C99" s="23">
        <v>7</v>
      </c>
      <c r="D99" s="23">
        <v>605</v>
      </c>
      <c r="E99" s="24" t="s">
        <v>8</v>
      </c>
      <c r="F99" s="4">
        <f>D99*0.18+D99</f>
        <v>713.9</v>
      </c>
      <c r="G99" s="4">
        <f>C99*F99</f>
        <v>4997.3</v>
      </c>
    </row>
    <row r="100" spans="1:7" x14ac:dyDescent="0.3">
      <c r="A100" s="25"/>
      <c r="B100" s="26"/>
      <c r="C100" s="26"/>
      <c r="D100" s="26"/>
      <c r="E100" s="27"/>
      <c r="F100" s="6" t="s">
        <v>124</v>
      </c>
      <c r="G100" s="28">
        <f>SUM(G70:G99)</f>
        <v>1703291.9922</v>
      </c>
    </row>
  </sheetData>
  <pageMargins left="0.7" right="0.7" top="0.75" bottom="0.75" header="0.3" footer="0.3"/>
  <pageSetup orientation="landscape" r:id="rId1"/>
  <ignoredErrors>
    <ignoredError sqref="A2:A62 A70:A9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Santa Altagracia Acevedo Ventura</dc:creator>
  <cp:lastModifiedBy>Massiel Elizabeth Segura Montilla</cp:lastModifiedBy>
  <cp:lastPrinted>2017-07-28T19:54:12Z</cp:lastPrinted>
  <dcterms:created xsi:type="dcterms:W3CDTF">2017-07-28T17:30:17Z</dcterms:created>
  <dcterms:modified xsi:type="dcterms:W3CDTF">2017-08-10T14:49:24Z</dcterms:modified>
</cp:coreProperties>
</file>