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5. Agosto\Servicios Generales\Quita Sueno\"/>
    </mc:Choice>
  </mc:AlternateContent>
  <bookViews>
    <workbookView xWindow="120" yWindow="120" windowWidth="15240" windowHeight="10530" tabRatio="720"/>
  </bookViews>
  <sheets>
    <sheet name=" QUITA SUEÑO" sheetId="19" r:id="rId1"/>
    <sheet name="Hoja1" sheetId="20" r:id="rId2"/>
  </sheets>
  <definedNames>
    <definedName name="_xlnm.Print_Area" localSheetId="0">' QUITA SUEÑO'!$A$4:$J$519</definedName>
    <definedName name="_xlnm.Print_Titles" localSheetId="0">' QUITA SUEÑO'!$4:$6</definedName>
  </definedNames>
  <calcPr calcId="162913"/>
</workbook>
</file>

<file path=xl/calcChain.xml><?xml version="1.0" encoding="utf-8"?>
<calcChain xmlns="http://schemas.openxmlformats.org/spreadsheetml/2006/main">
  <c r="I9" i="19" l="1"/>
  <c r="J9" i="19" s="1"/>
  <c r="I10" i="19"/>
  <c r="J10" i="19" s="1"/>
  <c r="I11" i="19"/>
  <c r="J11" i="19" s="1"/>
  <c r="H9" i="19"/>
  <c r="H10" i="19"/>
  <c r="G9" i="19"/>
  <c r="G10" i="19"/>
  <c r="G460" i="19" l="1"/>
  <c r="H460" i="19"/>
  <c r="I460" i="19"/>
  <c r="J460" i="19"/>
  <c r="G32" i="19" l="1"/>
  <c r="H32" i="19"/>
  <c r="I32" i="19"/>
  <c r="J32" i="19"/>
  <c r="G456" i="19" l="1"/>
  <c r="H456" i="19"/>
  <c r="I456" i="19"/>
  <c r="J456" i="19" s="1"/>
  <c r="G503" i="19"/>
  <c r="H503" i="19"/>
  <c r="I503" i="19"/>
  <c r="J503" i="19" s="1"/>
  <c r="G506" i="19"/>
  <c r="H506" i="19"/>
  <c r="I506" i="19"/>
  <c r="J506" i="19" s="1"/>
  <c r="G467" i="19"/>
  <c r="H467" i="19"/>
  <c r="I467" i="19"/>
  <c r="J467" i="19" s="1"/>
  <c r="G494" i="19" l="1"/>
  <c r="H494" i="19"/>
  <c r="I494" i="19"/>
  <c r="J494" i="19" s="1"/>
  <c r="G493" i="19"/>
  <c r="H493" i="19"/>
  <c r="I493" i="19"/>
  <c r="J493" i="19" s="1"/>
  <c r="G498" i="19"/>
  <c r="H498" i="19"/>
  <c r="I498" i="19"/>
  <c r="J498" i="19" s="1"/>
  <c r="G496" i="19"/>
  <c r="H496" i="19"/>
  <c r="I496" i="19"/>
  <c r="J496" i="19" s="1"/>
  <c r="G495" i="19"/>
  <c r="H495" i="19"/>
  <c r="I495" i="19"/>
  <c r="J495" i="19" s="1"/>
  <c r="G499" i="19"/>
  <c r="H499" i="19"/>
  <c r="I499" i="19"/>
  <c r="J499" i="19" s="1"/>
  <c r="G502" i="19"/>
  <c r="H502" i="19"/>
  <c r="I502" i="19"/>
  <c r="J502" i="19" s="1"/>
  <c r="G504" i="19" l="1"/>
  <c r="H504" i="19"/>
  <c r="I504" i="19"/>
  <c r="J504" i="19" s="1"/>
  <c r="G510" i="19"/>
  <c r="H510" i="19"/>
  <c r="I510" i="19"/>
  <c r="J510" i="19" s="1"/>
  <c r="G472" i="19"/>
  <c r="H472" i="19"/>
  <c r="I472" i="19"/>
  <c r="J472" i="19" s="1"/>
  <c r="G471" i="19" l="1"/>
  <c r="H471" i="19"/>
  <c r="I471" i="19"/>
  <c r="J471" i="19" s="1"/>
  <c r="G466" i="19"/>
  <c r="H466" i="19"/>
  <c r="I466" i="19"/>
  <c r="J466" i="19" s="1"/>
  <c r="G479" i="19"/>
  <c r="H479" i="19"/>
  <c r="I479" i="19"/>
  <c r="J479" i="19" s="1"/>
  <c r="G444" i="19"/>
  <c r="H444" i="19"/>
  <c r="I444" i="19"/>
  <c r="J444" i="19" s="1"/>
  <c r="G443" i="19"/>
  <c r="H443" i="19"/>
  <c r="I443" i="19"/>
  <c r="J443" i="19" s="1"/>
  <c r="G464" i="19"/>
  <c r="H464" i="19"/>
  <c r="I464" i="19"/>
  <c r="J464" i="19" s="1"/>
  <c r="G463" i="19"/>
  <c r="H463" i="19"/>
  <c r="I463" i="19"/>
  <c r="J463" i="19" s="1"/>
  <c r="G430" i="19"/>
  <c r="H430" i="19"/>
  <c r="I430" i="19"/>
  <c r="J430" i="19" s="1"/>
  <c r="G429" i="19"/>
  <c r="H429" i="19"/>
  <c r="I429" i="19"/>
  <c r="J429" i="19" s="1"/>
  <c r="G435" i="19"/>
  <c r="H435" i="19"/>
  <c r="I435" i="19"/>
  <c r="J435" i="19" s="1"/>
  <c r="G434" i="19"/>
  <c r="H434" i="19"/>
  <c r="I434" i="19"/>
  <c r="J434" i="19" s="1"/>
  <c r="G440" i="19"/>
  <c r="H440" i="19"/>
  <c r="I440" i="19"/>
  <c r="J440" i="19" s="1"/>
  <c r="G441" i="19"/>
  <c r="H441" i="19"/>
  <c r="I441" i="19"/>
  <c r="J441" i="19" s="1"/>
  <c r="G442" i="19"/>
  <c r="H442" i="19"/>
  <c r="I442" i="19"/>
  <c r="J442" i="19" s="1"/>
  <c r="G449" i="19"/>
  <c r="H449" i="19"/>
  <c r="I449" i="19"/>
  <c r="J449" i="19" s="1"/>
  <c r="G446" i="19"/>
  <c r="H446" i="19"/>
  <c r="I446" i="19"/>
  <c r="J446" i="19" s="1"/>
  <c r="G451" i="19"/>
  <c r="H451" i="19"/>
  <c r="I451" i="19"/>
  <c r="J451" i="19" s="1"/>
  <c r="G452" i="19"/>
  <c r="H452" i="19"/>
  <c r="I452" i="19"/>
  <c r="J452" i="19" s="1"/>
  <c r="G450" i="19"/>
  <c r="H450" i="19"/>
  <c r="I450" i="19"/>
  <c r="J450" i="19" s="1"/>
  <c r="G208" i="19" l="1"/>
  <c r="H208" i="19"/>
  <c r="I208" i="19"/>
  <c r="J208" i="19" s="1"/>
  <c r="G182" i="19" l="1"/>
  <c r="H182" i="19"/>
  <c r="I182" i="19"/>
  <c r="J182" i="19" s="1"/>
  <c r="G175" i="19" l="1"/>
  <c r="H175" i="19"/>
  <c r="I175" i="19"/>
  <c r="J175" i="19" s="1"/>
  <c r="I8" i="19" l="1"/>
  <c r="J8" i="19" s="1"/>
  <c r="I12" i="19"/>
  <c r="J12" i="19" s="1"/>
  <c r="I13" i="19"/>
  <c r="J13" i="19" s="1"/>
  <c r="I14" i="19"/>
  <c r="J14" i="19" s="1"/>
  <c r="I15" i="19"/>
  <c r="J15" i="19" s="1"/>
  <c r="I16" i="19"/>
  <c r="J16" i="19" s="1"/>
  <c r="I17" i="19"/>
  <c r="J17" i="19" s="1"/>
  <c r="I18" i="19"/>
  <c r="J18" i="19" s="1"/>
  <c r="I19" i="19"/>
  <c r="J19" i="19" s="1"/>
  <c r="I20" i="19"/>
  <c r="J20" i="19" s="1"/>
  <c r="I21" i="19"/>
  <c r="J21" i="19" s="1"/>
  <c r="I22" i="19"/>
  <c r="J22" i="19" s="1"/>
  <c r="I23" i="19"/>
  <c r="J23" i="19" s="1"/>
  <c r="I24" i="19"/>
  <c r="J24" i="19" s="1"/>
  <c r="I25" i="19"/>
  <c r="J25" i="19" s="1"/>
  <c r="I26" i="19"/>
  <c r="J26" i="19" s="1"/>
  <c r="I27" i="19"/>
  <c r="J27" i="19" s="1"/>
  <c r="I28" i="19"/>
  <c r="J28" i="19" s="1"/>
  <c r="I29" i="19"/>
  <c r="J29" i="19" s="1"/>
  <c r="I30" i="19"/>
  <c r="J30" i="19" s="1"/>
  <c r="I31" i="19"/>
  <c r="J31" i="19" s="1"/>
  <c r="I33" i="19"/>
  <c r="J33" i="19" s="1"/>
  <c r="I34" i="19"/>
  <c r="J34" i="19" s="1"/>
  <c r="I35" i="19"/>
  <c r="J35" i="19" s="1"/>
  <c r="I36" i="19"/>
  <c r="J36" i="19" s="1"/>
  <c r="I37" i="19"/>
  <c r="J37" i="19" s="1"/>
  <c r="I38" i="19"/>
  <c r="J38" i="19" s="1"/>
  <c r="I39" i="19"/>
  <c r="J39" i="19" s="1"/>
  <c r="I40" i="19"/>
  <c r="J40" i="19" s="1"/>
  <c r="I41" i="19"/>
  <c r="J41" i="19" s="1"/>
  <c r="I42" i="19"/>
  <c r="J42" i="19" s="1"/>
  <c r="I43" i="19"/>
  <c r="J43" i="19" s="1"/>
  <c r="I44" i="19"/>
  <c r="J44" i="19" s="1"/>
  <c r="I45" i="19"/>
  <c r="J45" i="19" s="1"/>
  <c r="I46" i="19"/>
  <c r="J46" i="19" s="1"/>
  <c r="I47" i="19"/>
  <c r="J47" i="19" s="1"/>
  <c r="I48" i="19"/>
  <c r="J48" i="19" s="1"/>
  <c r="I49" i="19"/>
  <c r="J49" i="19" s="1"/>
  <c r="I50" i="19"/>
  <c r="J50" i="19" s="1"/>
  <c r="I51" i="19"/>
  <c r="J51" i="19" s="1"/>
  <c r="I52" i="19"/>
  <c r="J52" i="19" s="1"/>
  <c r="I53" i="19"/>
  <c r="J53" i="19" s="1"/>
  <c r="I54" i="19"/>
  <c r="J54" i="19" s="1"/>
  <c r="I55" i="19"/>
  <c r="J55" i="19" s="1"/>
  <c r="I56" i="19"/>
  <c r="J56" i="19" s="1"/>
  <c r="I57" i="19"/>
  <c r="J57" i="19" s="1"/>
  <c r="I58" i="19"/>
  <c r="J58" i="19" s="1"/>
  <c r="I59" i="19"/>
  <c r="J59" i="19" s="1"/>
  <c r="I60" i="19"/>
  <c r="J60" i="19" s="1"/>
  <c r="I61" i="19"/>
  <c r="J61" i="19" s="1"/>
  <c r="I62" i="19"/>
  <c r="J62" i="19" s="1"/>
  <c r="I63" i="19"/>
  <c r="J63" i="19" s="1"/>
  <c r="I64" i="19"/>
  <c r="J64" i="19" s="1"/>
  <c r="I65" i="19"/>
  <c r="J65" i="19" s="1"/>
  <c r="I66" i="19"/>
  <c r="J66" i="19" s="1"/>
  <c r="I67" i="19"/>
  <c r="J67" i="19" s="1"/>
  <c r="I68" i="19"/>
  <c r="J68" i="19" s="1"/>
  <c r="I69" i="19"/>
  <c r="J69" i="19" s="1"/>
  <c r="I70" i="19"/>
  <c r="J70" i="19" s="1"/>
  <c r="I71" i="19"/>
  <c r="J71" i="19" s="1"/>
  <c r="I72" i="19"/>
  <c r="J72" i="19" s="1"/>
  <c r="I73" i="19"/>
  <c r="J73" i="19" s="1"/>
  <c r="I74" i="19"/>
  <c r="J74" i="19" s="1"/>
  <c r="I75" i="19"/>
  <c r="J75" i="19" s="1"/>
  <c r="I76" i="19"/>
  <c r="J76" i="19" s="1"/>
  <c r="I77" i="19"/>
  <c r="J77" i="19" s="1"/>
  <c r="I78" i="19"/>
  <c r="J78" i="19" s="1"/>
  <c r="I79" i="19"/>
  <c r="J79" i="19" s="1"/>
  <c r="I80" i="19"/>
  <c r="J80" i="19" s="1"/>
  <c r="I81" i="19"/>
  <c r="J81" i="19" s="1"/>
  <c r="I82" i="19"/>
  <c r="J82" i="19" s="1"/>
  <c r="I83" i="19"/>
  <c r="J83" i="19" s="1"/>
  <c r="I84" i="19"/>
  <c r="J84" i="19" s="1"/>
  <c r="I85" i="19"/>
  <c r="J85" i="19" s="1"/>
  <c r="I86" i="19"/>
  <c r="J86" i="19" s="1"/>
  <c r="I87" i="19"/>
  <c r="J87" i="19" s="1"/>
  <c r="I88" i="19"/>
  <c r="J88" i="19" s="1"/>
  <c r="I89" i="19"/>
  <c r="J89" i="19" s="1"/>
  <c r="I90" i="19"/>
  <c r="J90" i="19" s="1"/>
  <c r="I91" i="19"/>
  <c r="J91" i="19" s="1"/>
  <c r="I92" i="19"/>
  <c r="J92" i="19" s="1"/>
  <c r="I93" i="19"/>
  <c r="J93" i="19" s="1"/>
  <c r="I94" i="19"/>
  <c r="J94" i="19" s="1"/>
  <c r="I95" i="19"/>
  <c r="J95" i="19" s="1"/>
  <c r="I96" i="19"/>
  <c r="J96" i="19" s="1"/>
  <c r="I97" i="19"/>
  <c r="J97" i="19" s="1"/>
  <c r="I98" i="19"/>
  <c r="J98" i="19" s="1"/>
  <c r="I99" i="19"/>
  <c r="J99" i="19" s="1"/>
  <c r="I100" i="19"/>
  <c r="J100" i="19" s="1"/>
  <c r="I101" i="19"/>
  <c r="J101" i="19" s="1"/>
  <c r="I102" i="19"/>
  <c r="J102" i="19" s="1"/>
  <c r="I103" i="19"/>
  <c r="J103" i="19" s="1"/>
  <c r="I104" i="19"/>
  <c r="J104" i="19" s="1"/>
  <c r="I105" i="19"/>
  <c r="J105" i="19" s="1"/>
  <c r="I106" i="19"/>
  <c r="J106" i="19" s="1"/>
  <c r="I107" i="19"/>
  <c r="J107" i="19" s="1"/>
  <c r="I108" i="19"/>
  <c r="J108" i="19" s="1"/>
  <c r="I109" i="19"/>
  <c r="J109" i="19" s="1"/>
  <c r="I110" i="19"/>
  <c r="J110" i="19" s="1"/>
  <c r="I111" i="19"/>
  <c r="J111" i="19" s="1"/>
  <c r="I112" i="19"/>
  <c r="J112" i="19" s="1"/>
  <c r="I113" i="19"/>
  <c r="J113" i="19" s="1"/>
  <c r="I114" i="19"/>
  <c r="J114" i="19" s="1"/>
  <c r="I115" i="19"/>
  <c r="J115" i="19" s="1"/>
  <c r="I116" i="19"/>
  <c r="J116" i="19" s="1"/>
  <c r="I117" i="19"/>
  <c r="J117" i="19" s="1"/>
  <c r="I118" i="19"/>
  <c r="J118" i="19" s="1"/>
  <c r="I119" i="19"/>
  <c r="J119" i="19" s="1"/>
  <c r="I120" i="19"/>
  <c r="J120" i="19" s="1"/>
  <c r="I121" i="19"/>
  <c r="J121" i="19" s="1"/>
  <c r="I122" i="19"/>
  <c r="J122" i="19" s="1"/>
  <c r="I123" i="19"/>
  <c r="J123" i="19" s="1"/>
  <c r="I124" i="19"/>
  <c r="J124" i="19" s="1"/>
  <c r="I125" i="19"/>
  <c r="J125" i="19" s="1"/>
  <c r="I126" i="19"/>
  <c r="J126" i="19" s="1"/>
  <c r="I127" i="19"/>
  <c r="J127" i="19" s="1"/>
  <c r="I128" i="19"/>
  <c r="J128" i="19" s="1"/>
  <c r="I129" i="19"/>
  <c r="J129" i="19" s="1"/>
  <c r="I130" i="19"/>
  <c r="J130" i="19" s="1"/>
  <c r="I131" i="19"/>
  <c r="J131" i="19" s="1"/>
  <c r="I132" i="19"/>
  <c r="J132" i="19" s="1"/>
  <c r="I133" i="19"/>
  <c r="J133" i="19" s="1"/>
  <c r="I134" i="19"/>
  <c r="J134" i="19" s="1"/>
  <c r="I135" i="19"/>
  <c r="J135" i="19" s="1"/>
  <c r="I136" i="19"/>
  <c r="J136" i="19" s="1"/>
  <c r="I137" i="19"/>
  <c r="J137" i="19" s="1"/>
  <c r="I138" i="19"/>
  <c r="J138" i="19" s="1"/>
  <c r="I139" i="19"/>
  <c r="J139" i="19" s="1"/>
  <c r="I140" i="19"/>
  <c r="J140" i="19" s="1"/>
  <c r="I141" i="19"/>
  <c r="J141" i="19" s="1"/>
  <c r="I142" i="19"/>
  <c r="J142" i="19" s="1"/>
  <c r="I143" i="19"/>
  <c r="J143" i="19" s="1"/>
  <c r="I144" i="19"/>
  <c r="J144" i="19" s="1"/>
  <c r="I145" i="19"/>
  <c r="J145" i="19" s="1"/>
  <c r="I146" i="19"/>
  <c r="J146" i="19" s="1"/>
  <c r="I147" i="19"/>
  <c r="J147" i="19" s="1"/>
  <c r="I148" i="19"/>
  <c r="J148" i="19" s="1"/>
  <c r="I149" i="19"/>
  <c r="J149" i="19" s="1"/>
  <c r="I150" i="19"/>
  <c r="J150" i="19" s="1"/>
  <c r="I151" i="19"/>
  <c r="J151" i="19" s="1"/>
  <c r="I152" i="19"/>
  <c r="J152" i="19" s="1"/>
  <c r="I153" i="19"/>
  <c r="J153" i="19" s="1"/>
  <c r="I154" i="19"/>
  <c r="J154" i="19" s="1"/>
  <c r="I155" i="19"/>
  <c r="J155" i="19" s="1"/>
  <c r="I156" i="19"/>
  <c r="J156" i="19" s="1"/>
  <c r="I157" i="19"/>
  <c r="J157" i="19" s="1"/>
  <c r="I158" i="19"/>
  <c r="J158" i="19" s="1"/>
  <c r="I159" i="19"/>
  <c r="J159" i="19" s="1"/>
  <c r="I160" i="19"/>
  <c r="J160" i="19" s="1"/>
  <c r="I161" i="19"/>
  <c r="J161" i="19" s="1"/>
  <c r="I162" i="19"/>
  <c r="J162" i="19" s="1"/>
  <c r="I163" i="19"/>
  <c r="J163" i="19" s="1"/>
  <c r="I164" i="19"/>
  <c r="J164" i="19" s="1"/>
  <c r="I165" i="19"/>
  <c r="J165" i="19" s="1"/>
  <c r="I166" i="19"/>
  <c r="J166" i="19" s="1"/>
  <c r="I167" i="19"/>
  <c r="J167" i="19" s="1"/>
  <c r="I168" i="19"/>
  <c r="J168" i="19" s="1"/>
  <c r="I169" i="19"/>
  <c r="J169" i="19" s="1"/>
  <c r="I170" i="19"/>
  <c r="J170" i="19" s="1"/>
  <c r="I171" i="19"/>
  <c r="J171" i="19" s="1"/>
  <c r="I172" i="19"/>
  <c r="J172" i="19" s="1"/>
  <c r="I173" i="19"/>
  <c r="J173" i="19" s="1"/>
  <c r="I174" i="19"/>
  <c r="J174" i="19" s="1"/>
  <c r="I176" i="19"/>
  <c r="J176" i="19" s="1"/>
  <c r="I177" i="19"/>
  <c r="J177" i="19" s="1"/>
  <c r="I178" i="19"/>
  <c r="J178" i="19" s="1"/>
  <c r="I179" i="19"/>
  <c r="J179" i="19" s="1"/>
  <c r="I180" i="19"/>
  <c r="J180" i="19" s="1"/>
  <c r="I181" i="19"/>
  <c r="J181" i="19" s="1"/>
  <c r="I183" i="19"/>
  <c r="J183" i="19" s="1"/>
  <c r="I184" i="19"/>
  <c r="J184" i="19" s="1"/>
  <c r="I185" i="19"/>
  <c r="J185" i="19" s="1"/>
  <c r="I186" i="19"/>
  <c r="J186" i="19" s="1"/>
  <c r="I187" i="19"/>
  <c r="J187" i="19" s="1"/>
  <c r="I188" i="19"/>
  <c r="J188" i="19" s="1"/>
  <c r="I189" i="19"/>
  <c r="J189" i="19" s="1"/>
  <c r="I190" i="19"/>
  <c r="J190" i="19" s="1"/>
  <c r="I191" i="19"/>
  <c r="J191" i="19" s="1"/>
  <c r="I192" i="19"/>
  <c r="J192" i="19" s="1"/>
  <c r="I193" i="19"/>
  <c r="J193" i="19" s="1"/>
  <c r="I194" i="19"/>
  <c r="J194" i="19" s="1"/>
  <c r="I195" i="19"/>
  <c r="J195" i="19" s="1"/>
  <c r="I196" i="19"/>
  <c r="J196" i="19" s="1"/>
  <c r="I197" i="19"/>
  <c r="J197" i="19" s="1"/>
  <c r="I198" i="19"/>
  <c r="J198" i="19" s="1"/>
  <c r="I199" i="19"/>
  <c r="J199" i="19" s="1"/>
  <c r="I200" i="19"/>
  <c r="J200" i="19" s="1"/>
  <c r="I201" i="19"/>
  <c r="J201" i="19" s="1"/>
  <c r="I202" i="19"/>
  <c r="J202" i="19" s="1"/>
  <c r="I203" i="19"/>
  <c r="J203" i="19" s="1"/>
  <c r="I204" i="19"/>
  <c r="J204" i="19" s="1"/>
  <c r="I205" i="19"/>
  <c r="J205" i="19" s="1"/>
  <c r="I206" i="19"/>
  <c r="J206" i="19" s="1"/>
  <c r="I207" i="19"/>
  <c r="J207" i="19" s="1"/>
  <c r="I209" i="19"/>
  <c r="J209" i="19" s="1"/>
  <c r="I210" i="19"/>
  <c r="J210" i="19" s="1"/>
  <c r="I211" i="19"/>
  <c r="J211" i="19" s="1"/>
  <c r="I212" i="19"/>
  <c r="J212" i="19" s="1"/>
  <c r="I213" i="19"/>
  <c r="J213" i="19" s="1"/>
  <c r="I214" i="19"/>
  <c r="J214" i="19" s="1"/>
  <c r="I215" i="19"/>
  <c r="J215" i="19" s="1"/>
  <c r="I216" i="19"/>
  <c r="J216" i="19" s="1"/>
  <c r="I217" i="19"/>
  <c r="J217" i="19" s="1"/>
  <c r="I218" i="19"/>
  <c r="J218" i="19" s="1"/>
  <c r="I219" i="19"/>
  <c r="J219" i="19" s="1"/>
  <c r="I220" i="19"/>
  <c r="J220" i="19" s="1"/>
  <c r="I221" i="19"/>
  <c r="J221" i="19" s="1"/>
  <c r="I222" i="19"/>
  <c r="J222" i="19" s="1"/>
  <c r="I223" i="19"/>
  <c r="J223" i="19" s="1"/>
  <c r="I224" i="19"/>
  <c r="J224" i="19" s="1"/>
  <c r="I225" i="19"/>
  <c r="J225" i="19" s="1"/>
  <c r="I226" i="19"/>
  <c r="J226" i="19" s="1"/>
  <c r="I227" i="19"/>
  <c r="J227" i="19" s="1"/>
  <c r="I228" i="19"/>
  <c r="J228" i="19" s="1"/>
  <c r="I229" i="19"/>
  <c r="J229" i="19" s="1"/>
  <c r="I230" i="19"/>
  <c r="J230" i="19" s="1"/>
  <c r="I231" i="19"/>
  <c r="J231" i="19" s="1"/>
  <c r="I232" i="19"/>
  <c r="J232" i="19" s="1"/>
  <c r="I233" i="19"/>
  <c r="J233" i="19" s="1"/>
  <c r="I234" i="19"/>
  <c r="J234" i="19" s="1"/>
  <c r="I235" i="19"/>
  <c r="J235" i="19" s="1"/>
  <c r="I236" i="19"/>
  <c r="J236" i="19" s="1"/>
  <c r="I237" i="19"/>
  <c r="J237" i="19" s="1"/>
  <c r="I238" i="19"/>
  <c r="J238" i="19" s="1"/>
  <c r="I239" i="19"/>
  <c r="J239" i="19" s="1"/>
  <c r="I240" i="19"/>
  <c r="J240" i="19" s="1"/>
  <c r="I241" i="19"/>
  <c r="J241" i="19" s="1"/>
  <c r="I242" i="19"/>
  <c r="J242" i="19" s="1"/>
  <c r="I243" i="19"/>
  <c r="J243" i="19" s="1"/>
  <c r="I244" i="19"/>
  <c r="J244" i="19" s="1"/>
  <c r="I245" i="19"/>
  <c r="J245" i="19" s="1"/>
  <c r="I246" i="19"/>
  <c r="J246" i="19" s="1"/>
  <c r="I247" i="19"/>
  <c r="J247" i="19" s="1"/>
  <c r="I248" i="19"/>
  <c r="J248" i="19" s="1"/>
  <c r="I249" i="19"/>
  <c r="J249" i="19" s="1"/>
  <c r="I250" i="19"/>
  <c r="J250" i="19" s="1"/>
  <c r="I251" i="19"/>
  <c r="J251" i="19" s="1"/>
  <c r="I252" i="19"/>
  <c r="J252" i="19" s="1"/>
  <c r="I253" i="19"/>
  <c r="J253" i="19" s="1"/>
  <c r="I254" i="19"/>
  <c r="J254" i="19" s="1"/>
  <c r="I255" i="19"/>
  <c r="J255" i="19" s="1"/>
  <c r="I256" i="19"/>
  <c r="J256" i="19" s="1"/>
  <c r="I257" i="19"/>
  <c r="J257" i="19" s="1"/>
  <c r="I258" i="19"/>
  <c r="J258" i="19" s="1"/>
  <c r="I259" i="19"/>
  <c r="J259" i="19" s="1"/>
  <c r="I260" i="19"/>
  <c r="J260" i="19" s="1"/>
  <c r="I261" i="19"/>
  <c r="J261" i="19" s="1"/>
  <c r="I262" i="19"/>
  <c r="J262" i="19" s="1"/>
  <c r="I263" i="19"/>
  <c r="J263" i="19" s="1"/>
  <c r="I264" i="19"/>
  <c r="J264" i="19" s="1"/>
  <c r="I265" i="19"/>
  <c r="J265" i="19" s="1"/>
  <c r="I266" i="19"/>
  <c r="J266" i="19" s="1"/>
  <c r="I267" i="19"/>
  <c r="J267" i="19" s="1"/>
  <c r="I268" i="19"/>
  <c r="J268" i="19" s="1"/>
  <c r="I269" i="19"/>
  <c r="J269" i="19" s="1"/>
  <c r="I270" i="19"/>
  <c r="J270" i="19" s="1"/>
  <c r="I271" i="19"/>
  <c r="J271" i="19" s="1"/>
  <c r="I272" i="19"/>
  <c r="J272" i="19" s="1"/>
  <c r="I273" i="19"/>
  <c r="J273" i="19" s="1"/>
  <c r="I274" i="19"/>
  <c r="J274" i="19" s="1"/>
  <c r="I275" i="19"/>
  <c r="J275" i="19" s="1"/>
  <c r="I276" i="19"/>
  <c r="J276" i="19" s="1"/>
  <c r="I277" i="19"/>
  <c r="J277" i="19" s="1"/>
  <c r="I278" i="19"/>
  <c r="J278" i="19" s="1"/>
  <c r="I279" i="19"/>
  <c r="J279" i="19" s="1"/>
  <c r="I280" i="19"/>
  <c r="J280" i="19" s="1"/>
  <c r="I281" i="19"/>
  <c r="J281" i="19" s="1"/>
  <c r="I282" i="19"/>
  <c r="J282" i="19" s="1"/>
  <c r="I283" i="19"/>
  <c r="J283" i="19" s="1"/>
  <c r="I284" i="19"/>
  <c r="J284" i="19" s="1"/>
  <c r="I285" i="19"/>
  <c r="J285" i="19" s="1"/>
  <c r="I286" i="19"/>
  <c r="J286" i="19" s="1"/>
  <c r="I287" i="19"/>
  <c r="J287" i="19" s="1"/>
  <c r="I288" i="19"/>
  <c r="J288" i="19" s="1"/>
  <c r="I289" i="19"/>
  <c r="J289" i="19" s="1"/>
  <c r="I290" i="19"/>
  <c r="J290" i="19" s="1"/>
  <c r="I291" i="19"/>
  <c r="J291" i="19" s="1"/>
  <c r="I292" i="19"/>
  <c r="J292" i="19" s="1"/>
  <c r="I293" i="19"/>
  <c r="J293" i="19" s="1"/>
  <c r="I294" i="19"/>
  <c r="J294" i="19" s="1"/>
  <c r="I295" i="19"/>
  <c r="J295" i="19" s="1"/>
  <c r="I296" i="19"/>
  <c r="J296" i="19" s="1"/>
  <c r="I297" i="19"/>
  <c r="J297" i="19" s="1"/>
  <c r="I298" i="19"/>
  <c r="J298" i="19" s="1"/>
  <c r="I299" i="19"/>
  <c r="J299" i="19" s="1"/>
  <c r="I300" i="19"/>
  <c r="J300" i="19" s="1"/>
  <c r="I301" i="19"/>
  <c r="J301" i="19" s="1"/>
  <c r="I302" i="19"/>
  <c r="J302" i="19" s="1"/>
  <c r="I303" i="19"/>
  <c r="J303" i="19" s="1"/>
  <c r="I304" i="19"/>
  <c r="J304" i="19" s="1"/>
  <c r="I305" i="19"/>
  <c r="J305" i="19" s="1"/>
  <c r="I306" i="19"/>
  <c r="J306" i="19" s="1"/>
  <c r="I307" i="19"/>
  <c r="J307" i="19" s="1"/>
  <c r="I308" i="19"/>
  <c r="J308" i="19" s="1"/>
  <c r="I309" i="19"/>
  <c r="J309" i="19" s="1"/>
  <c r="I310" i="19"/>
  <c r="J310" i="19" s="1"/>
  <c r="I311" i="19"/>
  <c r="J311" i="19" s="1"/>
  <c r="I312" i="19"/>
  <c r="J312" i="19" s="1"/>
  <c r="I313" i="19"/>
  <c r="J313" i="19" s="1"/>
  <c r="I314" i="19"/>
  <c r="J314" i="19" s="1"/>
  <c r="I315" i="19"/>
  <c r="J315" i="19" s="1"/>
  <c r="I316" i="19"/>
  <c r="J316" i="19" s="1"/>
  <c r="I317" i="19"/>
  <c r="J317" i="19" s="1"/>
  <c r="I318" i="19"/>
  <c r="J318" i="19" s="1"/>
  <c r="I319" i="19"/>
  <c r="J319" i="19" s="1"/>
  <c r="I320" i="19"/>
  <c r="J320" i="19" s="1"/>
  <c r="I321" i="19"/>
  <c r="J321" i="19" s="1"/>
  <c r="I322" i="19"/>
  <c r="J322" i="19" s="1"/>
  <c r="I323" i="19"/>
  <c r="J323" i="19" s="1"/>
  <c r="I324" i="19"/>
  <c r="J324" i="19" s="1"/>
  <c r="I325" i="19"/>
  <c r="J325" i="19" s="1"/>
  <c r="I326" i="19"/>
  <c r="J326" i="19" s="1"/>
  <c r="I327" i="19"/>
  <c r="J327" i="19" s="1"/>
  <c r="I328" i="19"/>
  <c r="J328" i="19" s="1"/>
  <c r="I329" i="19"/>
  <c r="J329" i="19" s="1"/>
  <c r="I330" i="19"/>
  <c r="J330" i="19" s="1"/>
  <c r="I331" i="19"/>
  <c r="J331" i="19" s="1"/>
  <c r="I332" i="19"/>
  <c r="J332" i="19" s="1"/>
  <c r="I333" i="19"/>
  <c r="J333" i="19" s="1"/>
  <c r="I334" i="19"/>
  <c r="J334" i="19" s="1"/>
  <c r="I335" i="19"/>
  <c r="J335" i="19" s="1"/>
  <c r="I336" i="19"/>
  <c r="J336" i="19" s="1"/>
  <c r="I337" i="19"/>
  <c r="J337" i="19" s="1"/>
  <c r="I338" i="19"/>
  <c r="J338" i="19" s="1"/>
  <c r="I339" i="19"/>
  <c r="J339" i="19" s="1"/>
  <c r="I340" i="19"/>
  <c r="J340" i="19" s="1"/>
  <c r="I341" i="19"/>
  <c r="J341" i="19" s="1"/>
  <c r="I342" i="19"/>
  <c r="J342" i="19" s="1"/>
  <c r="I343" i="19"/>
  <c r="J343" i="19" s="1"/>
  <c r="I344" i="19"/>
  <c r="J344" i="19" s="1"/>
  <c r="I345" i="19"/>
  <c r="J345" i="19" s="1"/>
  <c r="I346" i="19"/>
  <c r="J346" i="19" s="1"/>
  <c r="I347" i="19"/>
  <c r="J347" i="19" s="1"/>
  <c r="I348" i="19"/>
  <c r="J348" i="19" s="1"/>
  <c r="I349" i="19"/>
  <c r="J349" i="19" s="1"/>
  <c r="I350" i="19"/>
  <c r="J350" i="19" s="1"/>
  <c r="I351" i="19"/>
  <c r="J351" i="19" s="1"/>
  <c r="I352" i="19"/>
  <c r="J352" i="19" s="1"/>
  <c r="I353" i="19"/>
  <c r="J353" i="19" s="1"/>
  <c r="I354" i="19"/>
  <c r="J354" i="19" s="1"/>
  <c r="I355" i="19"/>
  <c r="J355" i="19" s="1"/>
  <c r="I356" i="19"/>
  <c r="J356" i="19" s="1"/>
  <c r="I357" i="19"/>
  <c r="J357" i="19" s="1"/>
  <c r="I358" i="19"/>
  <c r="J358" i="19" s="1"/>
  <c r="I359" i="19"/>
  <c r="J359" i="19" s="1"/>
  <c r="I360" i="19"/>
  <c r="J360" i="19" s="1"/>
  <c r="I361" i="19"/>
  <c r="J361" i="19" s="1"/>
  <c r="I362" i="19"/>
  <c r="J362" i="19" s="1"/>
  <c r="I363" i="19"/>
  <c r="J363" i="19" s="1"/>
  <c r="I364" i="19"/>
  <c r="J364" i="19" s="1"/>
  <c r="I365" i="19"/>
  <c r="J365" i="19" s="1"/>
  <c r="I366" i="19"/>
  <c r="J366" i="19" s="1"/>
  <c r="I367" i="19"/>
  <c r="J367" i="19" s="1"/>
  <c r="I368" i="19"/>
  <c r="J368" i="19" s="1"/>
  <c r="I369" i="19"/>
  <c r="J369" i="19" s="1"/>
  <c r="I370" i="19"/>
  <c r="J370" i="19" s="1"/>
  <c r="I371" i="19"/>
  <c r="J371" i="19" s="1"/>
  <c r="I372" i="19"/>
  <c r="J372" i="19" s="1"/>
  <c r="I373" i="19"/>
  <c r="J373" i="19" s="1"/>
  <c r="I374" i="19"/>
  <c r="J374" i="19" s="1"/>
  <c r="I375" i="19"/>
  <c r="J375" i="19" s="1"/>
  <c r="I376" i="19"/>
  <c r="J376" i="19" s="1"/>
  <c r="I377" i="19"/>
  <c r="J377" i="19" s="1"/>
  <c r="I378" i="19"/>
  <c r="J378" i="19" s="1"/>
  <c r="I379" i="19"/>
  <c r="J379" i="19" s="1"/>
  <c r="I380" i="19"/>
  <c r="J380" i="19" s="1"/>
  <c r="I381" i="19"/>
  <c r="J381" i="19" s="1"/>
  <c r="I382" i="19"/>
  <c r="J382" i="19" s="1"/>
  <c r="I383" i="19"/>
  <c r="J383" i="19" s="1"/>
  <c r="I384" i="19"/>
  <c r="J384" i="19" s="1"/>
  <c r="I385" i="19"/>
  <c r="J385" i="19" s="1"/>
  <c r="I386" i="19"/>
  <c r="J386" i="19" s="1"/>
  <c r="I387" i="19"/>
  <c r="J387" i="19" s="1"/>
  <c r="I388" i="19"/>
  <c r="J388" i="19" s="1"/>
  <c r="I389" i="19"/>
  <c r="J389" i="19" s="1"/>
  <c r="I390" i="19"/>
  <c r="J390" i="19" s="1"/>
  <c r="I391" i="19"/>
  <c r="J391" i="19" s="1"/>
  <c r="I392" i="19"/>
  <c r="J392" i="19" s="1"/>
  <c r="I393" i="19"/>
  <c r="J393" i="19" s="1"/>
  <c r="I394" i="19"/>
  <c r="J394" i="19" s="1"/>
  <c r="I395" i="19"/>
  <c r="J395" i="19" s="1"/>
  <c r="I396" i="19"/>
  <c r="J396" i="19" s="1"/>
  <c r="I397" i="19"/>
  <c r="J397" i="19" s="1"/>
  <c r="I398" i="19"/>
  <c r="J398" i="19" s="1"/>
  <c r="I399" i="19"/>
  <c r="J399" i="19" s="1"/>
  <c r="I400" i="19"/>
  <c r="J400" i="19" s="1"/>
  <c r="I401" i="19"/>
  <c r="J401" i="19" s="1"/>
  <c r="I402" i="19"/>
  <c r="J402" i="19" s="1"/>
  <c r="I403" i="19"/>
  <c r="J403" i="19" s="1"/>
  <c r="I404" i="19"/>
  <c r="J404" i="19" s="1"/>
  <c r="I405" i="19"/>
  <c r="J405" i="19" s="1"/>
  <c r="I406" i="19"/>
  <c r="J406" i="19" s="1"/>
  <c r="I407" i="19"/>
  <c r="J407" i="19" s="1"/>
  <c r="I408" i="19"/>
  <c r="J408" i="19" s="1"/>
  <c r="I409" i="19"/>
  <c r="J409" i="19" s="1"/>
  <c r="I410" i="19"/>
  <c r="J410" i="19" s="1"/>
  <c r="I411" i="19"/>
  <c r="J411" i="19" s="1"/>
  <c r="I412" i="19"/>
  <c r="J412" i="19" s="1"/>
  <c r="I413" i="19"/>
  <c r="J413" i="19" s="1"/>
  <c r="I414" i="19"/>
  <c r="J414" i="19" s="1"/>
  <c r="I415" i="19"/>
  <c r="J415" i="19" s="1"/>
  <c r="I416" i="19"/>
  <c r="J416" i="19" s="1"/>
  <c r="I417" i="19"/>
  <c r="J417" i="19" s="1"/>
  <c r="I418" i="19"/>
  <c r="J418" i="19" s="1"/>
  <c r="I419" i="19"/>
  <c r="J419" i="19" s="1"/>
  <c r="I420" i="19"/>
  <c r="J420" i="19" s="1"/>
  <c r="I421" i="19"/>
  <c r="J421" i="19" s="1"/>
  <c r="I422" i="19"/>
  <c r="J422" i="19" s="1"/>
  <c r="I423" i="19"/>
  <c r="J423" i="19" s="1"/>
  <c r="I424" i="19"/>
  <c r="J424" i="19" s="1"/>
  <c r="I425" i="19"/>
  <c r="J425" i="19" s="1"/>
  <c r="I426" i="19"/>
  <c r="J426" i="19" s="1"/>
  <c r="I428" i="19"/>
  <c r="J428" i="19" s="1"/>
  <c r="I431" i="19"/>
  <c r="J431" i="19" s="1"/>
  <c r="I436" i="19"/>
  <c r="J436" i="19" s="1"/>
  <c r="I437" i="19"/>
  <c r="J437" i="19" s="1"/>
  <c r="I438" i="19"/>
  <c r="J438" i="19" s="1"/>
  <c r="I445" i="19"/>
  <c r="J445" i="19" s="1"/>
  <c r="I448" i="19"/>
  <c r="J448" i="19" s="1"/>
  <c r="I447" i="19"/>
  <c r="J447" i="19" s="1"/>
  <c r="I453" i="19"/>
  <c r="J453" i="19" s="1"/>
  <c r="I454" i="19"/>
  <c r="J454" i="19" s="1"/>
  <c r="I470" i="19"/>
  <c r="J470" i="19" s="1"/>
  <c r="I473" i="19"/>
  <c r="J473" i="19" s="1"/>
  <c r="I474" i="19"/>
  <c r="J474" i="19" s="1"/>
  <c r="I477" i="19"/>
  <c r="J477" i="19" s="1"/>
  <c r="I478" i="19"/>
  <c r="J478" i="19" s="1"/>
  <c r="I480" i="19"/>
  <c r="J480" i="19" s="1"/>
  <c r="I482" i="19"/>
  <c r="J482" i="19" s="1"/>
  <c r="I481" i="19"/>
  <c r="J481" i="19" s="1"/>
  <c r="I483" i="19"/>
  <c r="J483" i="19" s="1"/>
  <c r="I484" i="19"/>
  <c r="J484" i="19" s="1"/>
  <c r="I485" i="19"/>
  <c r="J485" i="19" s="1"/>
  <c r="I487" i="19"/>
  <c r="J487" i="19" s="1"/>
  <c r="I488" i="19"/>
  <c r="J488" i="19" s="1"/>
  <c r="I490" i="19"/>
  <c r="J490" i="19" s="1"/>
  <c r="I489" i="19"/>
  <c r="J489" i="19" s="1"/>
  <c r="I491" i="19"/>
  <c r="J491" i="19" s="1"/>
  <c r="I497" i="19"/>
  <c r="J497" i="19" s="1"/>
  <c r="I500" i="19"/>
  <c r="J500" i="19" s="1"/>
  <c r="I501" i="19"/>
  <c r="J501" i="19" s="1"/>
  <c r="I507" i="19"/>
  <c r="J507" i="19" s="1"/>
  <c r="I505" i="19"/>
  <c r="J505" i="19" s="1"/>
  <c r="I511" i="19"/>
  <c r="J511" i="19" s="1"/>
  <c r="I508" i="19"/>
  <c r="J508" i="19" s="1"/>
  <c r="I512" i="19"/>
  <c r="J512" i="19" s="1"/>
  <c r="I509" i="19"/>
  <c r="J509" i="19" s="1"/>
  <c r="I462" i="19"/>
  <c r="J462" i="19" s="1"/>
  <c r="I476" i="19"/>
  <c r="J476" i="19" s="1"/>
  <c r="I455" i="19"/>
  <c r="J455" i="19" s="1"/>
  <c r="I468" i="19"/>
  <c r="J468" i="19" s="1"/>
  <c r="I465" i="19"/>
  <c r="J465" i="19" s="1"/>
  <c r="I492" i="19"/>
  <c r="J492" i="19" s="1"/>
  <c r="I432" i="19"/>
  <c r="J432" i="19" s="1"/>
  <c r="I433" i="19"/>
  <c r="J433" i="19" s="1"/>
  <c r="I439" i="19"/>
  <c r="J439" i="19" s="1"/>
  <c r="I469" i="19"/>
  <c r="J469" i="19" s="1"/>
  <c r="I427" i="19"/>
  <c r="J427" i="19" s="1"/>
  <c r="I458" i="19"/>
  <c r="J458" i="19" s="1"/>
  <c r="I461" i="19"/>
  <c r="J461" i="19" s="1"/>
  <c r="I459" i="19"/>
  <c r="J459" i="19" s="1"/>
  <c r="I457" i="19"/>
  <c r="J457" i="19" s="1"/>
  <c r="I475" i="19"/>
  <c r="J475" i="19" s="1"/>
  <c r="I486" i="19"/>
  <c r="J486" i="19" s="1"/>
  <c r="G486" i="19"/>
  <c r="H486" i="19"/>
  <c r="G132" i="19" l="1"/>
  <c r="H132" i="19"/>
  <c r="G379" i="19" l="1"/>
  <c r="H379" i="19"/>
  <c r="G246" i="19"/>
  <c r="H246" i="19"/>
  <c r="B299" i="19" l="1"/>
  <c r="G100" i="19" l="1"/>
  <c r="H100" i="19"/>
  <c r="G348" i="19" l="1"/>
  <c r="H348" i="19"/>
  <c r="G285" i="19" l="1"/>
  <c r="H285" i="19"/>
  <c r="G431" i="19"/>
  <c r="H431" i="19"/>
  <c r="G432" i="19" l="1"/>
  <c r="H432" i="19"/>
  <c r="G505" i="19" l="1"/>
  <c r="H505" i="19"/>
  <c r="G475" i="19" l="1"/>
  <c r="H475" i="19"/>
  <c r="G482" i="19"/>
  <c r="H482" i="19"/>
  <c r="G74" i="19" l="1"/>
  <c r="H74" i="19"/>
  <c r="G457" i="19" l="1"/>
  <c r="H457" i="19"/>
  <c r="G20" i="19" l="1"/>
  <c r="H20" i="19"/>
  <c r="G459" i="19"/>
  <c r="H459" i="19"/>
  <c r="G461" i="19"/>
  <c r="H461" i="19"/>
  <c r="G458" i="19"/>
  <c r="H458" i="19"/>
  <c r="G427" i="19"/>
  <c r="H427" i="19"/>
  <c r="G469" i="19"/>
  <c r="H469" i="19"/>
  <c r="G439" i="19"/>
  <c r="H439" i="19"/>
  <c r="G433" i="19"/>
  <c r="H433" i="19"/>
  <c r="G492" i="19"/>
  <c r="H492" i="19"/>
  <c r="G465" i="19"/>
  <c r="H465" i="19"/>
  <c r="G447" i="19"/>
  <c r="H447" i="19"/>
  <c r="G355" i="19"/>
  <c r="H355" i="19"/>
  <c r="G508" i="19"/>
  <c r="H508" i="19"/>
  <c r="G512" i="19"/>
  <c r="H512" i="19"/>
  <c r="G477" i="19"/>
  <c r="H477" i="19"/>
  <c r="G468" i="19"/>
  <c r="H468" i="19"/>
  <c r="G473" i="19" l="1"/>
  <c r="H473" i="19"/>
  <c r="G419" i="19" l="1"/>
  <c r="H419" i="19"/>
  <c r="G215" i="19" l="1"/>
  <c r="H215" i="19"/>
  <c r="G137" i="19"/>
  <c r="H137" i="19"/>
  <c r="G408" i="19"/>
  <c r="H408" i="19"/>
  <c r="G349" i="19" l="1"/>
  <c r="H349" i="19"/>
  <c r="G428" i="19"/>
  <c r="H428" i="19"/>
  <c r="G425" i="19"/>
  <c r="H425" i="19"/>
  <c r="G424" i="19"/>
  <c r="H424" i="19"/>
  <c r="G455" i="19"/>
  <c r="H455" i="19"/>
  <c r="G476" i="19"/>
  <c r="H476" i="19"/>
  <c r="G462" i="19"/>
  <c r="H462" i="19"/>
  <c r="G203" i="19"/>
  <c r="H203" i="19"/>
  <c r="G357" i="19" l="1"/>
  <c r="H357" i="19"/>
  <c r="G423" i="19"/>
  <c r="H423" i="19"/>
  <c r="G509" i="19" l="1"/>
  <c r="H509" i="19"/>
  <c r="G487" i="19" l="1"/>
  <c r="H487" i="19"/>
  <c r="G454" i="19"/>
  <c r="H454" i="19"/>
  <c r="G453" i="19"/>
  <c r="H453" i="19"/>
  <c r="G448" i="19"/>
  <c r="H448" i="19"/>
  <c r="G488" i="19"/>
  <c r="H488" i="19"/>
  <c r="G490" i="19"/>
  <c r="H490" i="19"/>
  <c r="G489" i="19"/>
  <c r="H489" i="19"/>
  <c r="G507" i="19" l="1"/>
  <c r="H507" i="19"/>
  <c r="G511" i="19"/>
  <c r="H511" i="19"/>
  <c r="G30" i="19" l="1"/>
  <c r="H30" i="19"/>
  <c r="G445" i="19" l="1"/>
  <c r="H445" i="19"/>
  <c r="G491" i="19"/>
  <c r="H491" i="19"/>
  <c r="G500" i="19"/>
  <c r="H500" i="19"/>
  <c r="G501" i="19"/>
  <c r="H501" i="19"/>
  <c r="G399" i="19" l="1"/>
  <c r="H399" i="19"/>
  <c r="G188" i="19" l="1"/>
  <c r="H188" i="19"/>
  <c r="G275" i="19"/>
  <c r="H275" i="19"/>
  <c r="G201" i="19" l="1"/>
  <c r="G199" i="19"/>
  <c r="G202" i="19"/>
  <c r="G204" i="19"/>
  <c r="G205" i="19"/>
  <c r="G23" i="19" l="1"/>
  <c r="H23" i="19"/>
  <c r="G173" i="19" l="1"/>
  <c r="H173" i="19"/>
  <c r="G358" i="19" l="1"/>
  <c r="H358" i="19"/>
  <c r="G186" i="19" l="1"/>
  <c r="H186" i="19"/>
  <c r="G184" i="19"/>
  <c r="H184" i="19"/>
  <c r="G353" i="19"/>
  <c r="H353" i="19"/>
  <c r="G352" i="19"/>
  <c r="H352" i="19"/>
  <c r="G356" i="19"/>
  <c r="H356" i="19"/>
  <c r="G54" i="19" l="1"/>
  <c r="H54" i="19"/>
  <c r="G56" i="19"/>
  <c r="H56" i="19"/>
  <c r="G259" i="19" l="1"/>
  <c r="H259" i="19"/>
  <c r="H199" i="19" l="1"/>
  <c r="H202" i="19"/>
  <c r="G236" i="19" l="1"/>
  <c r="H236" i="19"/>
  <c r="G232" i="19" l="1"/>
  <c r="H232" i="19"/>
  <c r="H224" i="19"/>
  <c r="H225" i="19"/>
  <c r="H226" i="19"/>
  <c r="H227" i="19"/>
  <c r="G111" i="19"/>
  <c r="H111" i="19"/>
  <c r="G108" i="19"/>
  <c r="H108" i="19"/>
  <c r="G134" i="19"/>
  <c r="H134" i="19"/>
  <c r="G133" i="19"/>
  <c r="H133" i="19"/>
  <c r="G411" i="19"/>
  <c r="H411" i="19"/>
  <c r="G410" i="19"/>
  <c r="H410" i="19"/>
  <c r="G414" i="19"/>
  <c r="H414" i="19"/>
  <c r="G185" i="19" l="1"/>
  <c r="H185" i="19"/>
  <c r="G136" i="19"/>
  <c r="H136" i="19"/>
  <c r="G323" i="19"/>
  <c r="H323" i="19"/>
  <c r="G206" i="19"/>
  <c r="G207" i="19"/>
  <c r="G210" i="19"/>
  <c r="G209" i="19"/>
  <c r="G211" i="19"/>
  <c r="G212" i="19"/>
  <c r="G213" i="19"/>
  <c r="G214" i="19"/>
  <c r="G216" i="19"/>
  <c r="G217" i="19"/>
  <c r="G218" i="19"/>
  <c r="G219" i="19"/>
  <c r="G220" i="19"/>
  <c r="G221" i="19"/>
  <c r="G222" i="19"/>
  <c r="G223" i="19"/>
  <c r="G224" i="19"/>
  <c r="G225" i="19"/>
  <c r="G226" i="19"/>
  <c r="G227" i="19"/>
  <c r="G228" i="19"/>
  <c r="G229" i="19"/>
  <c r="G230" i="19"/>
  <c r="G231" i="19"/>
  <c r="G233" i="19"/>
  <c r="G234" i="19"/>
  <c r="G235" i="19"/>
  <c r="G238" i="19"/>
  <c r="G239" i="19"/>
  <c r="G240" i="19"/>
  <c r="G241" i="19"/>
  <c r="G242" i="19"/>
  <c r="G244" i="19"/>
  <c r="G237" i="19"/>
  <c r="G245" i="19"/>
  <c r="G247" i="19"/>
  <c r="G248" i="19"/>
  <c r="G252" i="19"/>
  <c r="G251" i="19"/>
  <c r="G249" i="19"/>
  <c r="G250" i="19"/>
  <c r="G253" i="19"/>
  <c r="G254" i="19"/>
  <c r="G255" i="19"/>
  <c r="G256" i="19"/>
  <c r="G257" i="19"/>
  <c r="G260" i="19"/>
  <c r="G258" i="19"/>
  <c r="G261" i="19"/>
  <c r="G262" i="19"/>
  <c r="G243" i="19"/>
  <c r="G263" i="19"/>
  <c r="G264" i="19"/>
  <c r="G265" i="19"/>
  <c r="G266" i="19"/>
  <c r="G267" i="19"/>
  <c r="G268" i="19"/>
  <c r="G269" i="19"/>
  <c r="G270" i="19"/>
  <c r="G271" i="19"/>
  <c r="G272" i="19"/>
  <c r="G273" i="19"/>
  <c r="G274" i="19"/>
  <c r="G276" i="19"/>
  <c r="G277" i="19"/>
  <c r="G278" i="19"/>
  <c r="G279" i="19"/>
  <c r="G280" i="19"/>
  <c r="G281" i="19"/>
  <c r="G282" i="19"/>
  <c r="G283" i="19"/>
  <c r="G284" i="19"/>
  <c r="G286" i="19"/>
  <c r="G287" i="19"/>
  <c r="G288" i="19"/>
  <c r="G289" i="19"/>
  <c r="G290" i="19"/>
  <c r="H210" i="19"/>
  <c r="G422" i="19"/>
  <c r="H422" i="19"/>
  <c r="G109" i="19" l="1"/>
  <c r="H109" i="19"/>
  <c r="G106" i="19" l="1"/>
  <c r="H106" i="19"/>
  <c r="G107" i="19"/>
  <c r="H107" i="19"/>
  <c r="G105" i="19"/>
  <c r="H105" i="19"/>
  <c r="H251" i="19"/>
  <c r="H252" i="19"/>
  <c r="G366" i="19"/>
  <c r="H366" i="19"/>
  <c r="G96" i="19"/>
  <c r="H96" i="19"/>
  <c r="G370" i="19"/>
  <c r="H370" i="19"/>
  <c r="G368" i="19"/>
  <c r="H368" i="19"/>
  <c r="H286" i="19"/>
  <c r="H284" i="19"/>
  <c r="G308" i="19" l="1"/>
  <c r="H308" i="19"/>
  <c r="G99" i="19"/>
  <c r="H99" i="19"/>
  <c r="G409" i="19" l="1"/>
  <c r="H409" i="19"/>
  <c r="G63" i="19" l="1"/>
  <c r="H63" i="19"/>
  <c r="G312" i="19"/>
  <c r="H312" i="19"/>
  <c r="G18" i="19" l="1"/>
  <c r="H18" i="19"/>
  <c r="H40" i="19" l="1"/>
  <c r="G40" i="19"/>
  <c r="G470" i="19" l="1"/>
  <c r="H470" i="19"/>
  <c r="G481" i="19"/>
  <c r="H481" i="19"/>
  <c r="G485" i="19"/>
  <c r="H485" i="19"/>
  <c r="G483" i="19"/>
  <c r="H483" i="19"/>
  <c r="G484" i="19"/>
  <c r="H484" i="19"/>
  <c r="G438" i="19"/>
  <c r="H438" i="19"/>
  <c r="G436" i="19"/>
  <c r="H436" i="19"/>
  <c r="G437" i="19"/>
  <c r="H437" i="19"/>
  <c r="G497" i="19"/>
  <c r="H497" i="19"/>
  <c r="G480" i="19"/>
  <c r="H480" i="19"/>
  <c r="G478" i="19"/>
  <c r="H478" i="19"/>
  <c r="G474" i="19"/>
  <c r="H474" i="19"/>
  <c r="G90" i="19" l="1"/>
  <c r="H90" i="19"/>
  <c r="G168" i="19" l="1"/>
  <c r="H168" i="19"/>
  <c r="G169" i="19"/>
  <c r="H169" i="19"/>
  <c r="G170" i="19"/>
  <c r="H170" i="19"/>
  <c r="G171" i="19"/>
  <c r="H171" i="19"/>
  <c r="G11" i="19" l="1"/>
  <c r="H11" i="19"/>
  <c r="G42" i="19" l="1"/>
  <c r="H42" i="19"/>
  <c r="G359" i="19" l="1"/>
  <c r="H359" i="19"/>
  <c r="G292" i="19" l="1"/>
  <c r="H292" i="19"/>
  <c r="G64" i="19"/>
  <c r="H64" i="19"/>
  <c r="H217" i="19" l="1"/>
  <c r="H12" i="19"/>
  <c r="H13" i="19"/>
  <c r="H14" i="19"/>
  <c r="H15" i="19"/>
  <c r="H16" i="19"/>
  <c r="H17" i="19"/>
  <c r="H19" i="19"/>
  <c r="H21" i="19"/>
  <c r="H22" i="19"/>
  <c r="H24" i="19"/>
  <c r="H25" i="19"/>
  <c r="H26" i="19"/>
  <c r="H27" i="19"/>
  <c r="H29" i="19"/>
  <c r="H28" i="19"/>
  <c r="H31" i="19"/>
  <c r="H33" i="19"/>
  <c r="H34" i="19"/>
  <c r="H35" i="19"/>
  <c r="H36" i="19"/>
  <c r="H37" i="19"/>
  <c r="H38" i="19"/>
  <c r="H39" i="19"/>
  <c r="H41" i="19"/>
  <c r="H43" i="19"/>
  <c r="H44" i="19"/>
  <c r="H45" i="19"/>
  <c r="H46" i="19"/>
  <c r="H47" i="19"/>
  <c r="H48" i="19"/>
  <c r="H49" i="19"/>
  <c r="H50" i="19"/>
  <c r="H51" i="19"/>
  <c r="H52" i="19"/>
  <c r="H53" i="19"/>
  <c r="H55" i="19"/>
  <c r="H57" i="19"/>
  <c r="H61" i="19"/>
  <c r="H58" i="19"/>
  <c r="H59" i="19"/>
  <c r="H60" i="19"/>
  <c r="H62" i="19"/>
  <c r="H65" i="19"/>
  <c r="H66" i="19"/>
  <c r="H67" i="19"/>
  <c r="H68" i="19"/>
  <c r="H69" i="19"/>
  <c r="H70" i="19"/>
  <c r="H71" i="19"/>
  <c r="H72" i="19"/>
  <c r="H73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1" i="19"/>
  <c r="H92" i="19"/>
  <c r="H93" i="19"/>
  <c r="H94" i="19"/>
  <c r="H95" i="19"/>
  <c r="H97" i="19"/>
  <c r="H98" i="19"/>
  <c r="H101" i="19"/>
  <c r="H102" i="19"/>
  <c r="H103" i="19"/>
  <c r="H104" i="19"/>
  <c r="H110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8" i="19"/>
  <c r="H139" i="19"/>
  <c r="H140" i="19"/>
  <c r="H141" i="19"/>
  <c r="H142" i="19"/>
  <c r="H143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60" i="19"/>
  <c r="H161" i="19"/>
  <c r="H162" i="19"/>
  <c r="H163" i="19"/>
  <c r="H164" i="19"/>
  <c r="H165" i="19"/>
  <c r="H166" i="19"/>
  <c r="H167" i="19"/>
  <c r="H172" i="19"/>
  <c r="H174" i="19"/>
  <c r="H176" i="19"/>
  <c r="H177" i="19"/>
  <c r="H178" i="19"/>
  <c r="H179" i="19"/>
  <c r="H180" i="19"/>
  <c r="H181" i="19"/>
  <c r="H183" i="19"/>
  <c r="H187" i="19"/>
  <c r="H189" i="19"/>
  <c r="H190" i="19"/>
  <c r="H191" i="19"/>
  <c r="H192" i="19"/>
  <c r="H193" i="19"/>
  <c r="H194" i="19"/>
  <c r="H195" i="19"/>
  <c r="H196" i="19"/>
  <c r="H197" i="19"/>
  <c r="H198" i="19"/>
  <c r="H200" i="19"/>
  <c r="H201" i="19"/>
  <c r="H204" i="19"/>
  <c r="H205" i="19"/>
  <c r="H206" i="19"/>
  <c r="H207" i="19"/>
  <c r="H209" i="19"/>
  <c r="H211" i="19"/>
  <c r="H212" i="19"/>
  <c r="H213" i="19"/>
  <c r="H214" i="19"/>
  <c r="H218" i="19"/>
  <c r="H219" i="19"/>
  <c r="H220" i="19"/>
  <c r="H221" i="19"/>
  <c r="H222" i="19"/>
  <c r="H223" i="19"/>
  <c r="H228" i="19"/>
  <c r="H229" i="19"/>
  <c r="H230" i="19"/>
  <c r="H231" i="19"/>
  <c r="H233" i="19"/>
  <c r="H234" i="19"/>
  <c r="H235" i="19"/>
  <c r="H239" i="19"/>
  <c r="H240" i="19"/>
  <c r="H241" i="19"/>
  <c r="H242" i="19"/>
  <c r="H238" i="19"/>
  <c r="H244" i="19"/>
  <c r="H237" i="19"/>
  <c r="H245" i="19"/>
  <c r="H247" i="19"/>
  <c r="H248" i="19"/>
  <c r="H249" i="19"/>
  <c r="H250" i="19"/>
  <c r="H253" i="19"/>
  <c r="H254" i="19"/>
  <c r="H255" i="19"/>
  <c r="H256" i="19"/>
  <c r="H257" i="19"/>
  <c r="H260" i="19"/>
  <c r="H258" i="19"/>
  <c r="H261" i="19"/>
  <c r="H262" i="19"/>
  <c r="H243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6" i="19"/>
  <c r="H277" i="19"/>
  <c r="H278" i="19"/>
  <c r="H279" i="19"/>
  <c r="H280" i="19"/>
  <c r="H281" i="19"/>
  <c r="H282" i="19"/>
  <c r="H283" i="19"/>
  <c r="H287" i="19"/>
  <c r="H288" i="19"/>
  <c r="H289" i="19"/>
  <c r="H290" i="19"/>
  <c r="H291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6" i="19"/>
  <c r="H307" i="19"/>
  <c r="H309" i="19"/>
  <c r="H310" i="19"/>
  <c r="H311" i="19"/>
  <c r="H313" i="19"/>
  <c r="H314" i="19"/>
  <c r="H316" i="19"/>
  <c r="H317" i="19"/>
  <c r="H318" i="19"/>
  <c r="H319" i="19"/>
  <c r="H320" i="19"/>
  <c r="H321" i="19"/>
  <c r="H322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50" i="19"/>
  <c r="H351" i="19"/>
  <c r="H354" i="19"/>
  <c r="H360" i="19"/>
  <c r="H361" i="19"/>
  <c r="H363" i="19"/>
  <c r="H364" i="19"/>
  <c r="H365" i="19"/>
  <c r="H367" i="19"/>
  <c r="H369" i="19"/>
  <c r="H371" i="19"/>
  <c r="H372" i="19"/>
  <c r="H373" i="19"/>
  <c r="H374" i="19"/>
  <c r="H375" i="19"/>
  <c r="H376" i="19"/>
  <c r="H377" i="19"/>
  <c r="H378" i="19"/>
  <c r="H380" i="19"/>
  <c r="H381" i="19"/>
  <c r="H382" i="19"/>
  <c r="H383" i="19"/>
  <c r="H384" i="19"/>
  <c r="H386" i="19"/>
  <c r="H388" i="19"/>
  <c r="H387" i="19"/>
  <c r="H389" i="19"/>
  <c r="H391" i="19"/>
  <c r="H393" i="19"/>
  <c r="H394" i="19"/>
  <c r="H395" i="19"/>
  <c r="H396" i="19"/>
  <c r="H397" i="19"/>
  <c r="H398" i="19"/>
  <c r="H400" i="19"/>
  <c r="H401" i="19"/>
  <c r="H404" i="19"/>
  <c r="H405" i="19"/>
  <c r="H406" i="19"/>
  <c r="H407" i="19"/>
  <c r="H412" i="19"/>
  <c r="H413" i="19"/>
  <c r="H415" i="19"/>
  <c r="H416" i="19"/>
  <c r="H418" i="19"/>
  <c r="H420" i="19"/>
  <c r="H421" i="19"/>
  <c r="H402" i="19"/>
  <c r="H403" i="19"/>
  <c r="H392" i="19"/>
  <c r="H135" i="19"/>
  <c r="H362" i="19"/>
  <c r="H390" i="19"/>
  <c r="H305" i="19"/>
  <c r="H315" i="19"/>
  <c r="H159" i="19"/>
  <c r="H426" i="19"/>
  <c r="H8" i="19"/>
  <c r="H7" i="19"/>
  <c r="H144" i="19"/>
  <c r="H417" i="19"/>
  <c r="H216" i="19"/>
  <c r="H385" i="19"/>
  <c r="G397" i="19" l="1"/>
  <c r="G385" i="19" l="1"/>
  <c r="G369" i="19" l="1"/>
  <c r="G417" i="19" l="1"/>
  <c r="G144" i="19"/>
  <c r="G7" i="19"/>
  <c r="I7" i="19"/>
  <c r="J7" i="19" s="1"/>
  <c r="J513" i="19" s="1"/>
  <c r="G8" i="19"/>
  <c r="G426" i="19"/>
  <c r="G159" i="19"/>
  <c r="G315" i="19"/>
  <c r="G305" i="19"/>
  <c r="G390" i="19"/>
  <c r="G362" i="19"/>
  <c r="G135" i="19"/>
  <c r="G392" i="19"/>
  <c r="G403" i="19"/>
  <c r="G402" i="19" l="1"/>
  <c r="G375" i="19" l="1"/>
  <c r="G388" i="19" l="1"/>
  <c r="G387" i="19"/>
  <c r="G160" i="19"/>
  <c r="G346" i="19"/>
  <c r="G373" i="19"/>
  <c r="G295" i="19"/>
  <c r="G306" i="19" l="1"/>
  <c r="G130" i="19"/>
  <c r="G131" i="19"/>
  <c r="G301" i="19" l="1"/>
  <c r="G58" i="19" l="1"/>
  <c r="G61" i="19" l="1"/>
  <c r="G297" i="19" l="1"/>
  <c r="G26" i="19"/>
  <c r="G398" i="19" l="1"/>
  <c r="G400" i="19"/>
  <c r="G91" i="19" l="1"/>
  <c r="G92" i="19"/>
  <c r="G93" i="19"/>
  <c r="G172" i="19"/>
  <c r="G294" i="19" l="1"/>
  <c r="G66" i="19"/>
  <c r="G155" i="19"/>
  <c r="G121" i="19" l="1"/>
  <c r="G57" i="19"/>
  <c r="G43" i="19" l="1"/>
  <c r="G31" i="19"/>
  <c r="G162" i="19" l="1"/>
  <c r="G152" i="19" l="1"/>
  <c r="G150" i="19"/>
  <c r="G183" i="19" l="1"/>
  <c r="G311" i="19" l="1"/>
  <c r="G421" i="19" l="1"/>
  <c r="G384" i="19" l="1"/>
  <c r="G41" i="19" l="1"/>
  <c r="G345" i="19" l="1"/>
  <c r="G343" i="19"/>
  <c r="G340" i="19"/>
  <c r="G344" i="19"/>
  <c r="G341" i="19"/>
  <c r="G342" i="19"/>
  <c r="G55" i="19" l="1"/>
  <c r="G167" i="19" l="1"/>
  <c r="G316" i="19" l="1"/>
  <c r="G196" i="19" l="1"/>
  <c r="G87" i="19"/>
  <c r="G313" i="19" l="1"/>
  <c r="G293" i="19"/>
  <c r="G418" i="19" l="1"/>
  <c r="G116" i="19"/>
  <c r="G145" i="19"/>
  <c r="G365" i="19" l="1"/>
  <c r="G190" i="19" l="1"/>
  <c r="G189" i="19"/>
  <c r="G187" i="19"/>
  <c r="G317" i="19" l="1"/>
  <c r="G298" i="19"/>
  <c r="G142" i="19" l="1"/>
  <c r="G113" i="19" l="1"/>
  <c r="G117" i="19"/>
  <c r="G112" i="19"/>
  <c r="G119" i="19"/>
  <c r="G115" i="19" l="1"/>
  <c r="G120" i="19"/>
  <c r="G114" i="19"/>
  <c r="G118" i="19"/>
  <c r="G383" i="19"/>
  <c r="G320" i="19" l="1"/>
  <c r="G381" i="19" l="1"/>
  <c r="G191" i="19" l="1"/>
  <c r="G192" i="19"/>
  <c r="G193" i="19"/>
  <c r="G194" i="19"/>
  <c r="G195" i="19"/>
  <c r="G197" i="19"/>
  <c r="G198" i="19"/>
  <c r="G12" i="19" l="1"/>
  <c r="G338" i="19" l="1"/>
  <c r="G339" i="19"/>
  <c r="G360" i="19"/>
  <c r="G296" i="19"/>
  <c r="G407" i="19"/>
  <c r="G404" i="19"/>
  <c r="G406" i="19"/>
  <c r="G405" i="19"/>
  <c r="G158" i="19"/>
  <c r="G156" i="19"/>
  <c r="G157" i="19"/>
  <c r="G127" i="19"/>
  <c r="G128" i="19"/>
  <c r="G336" i="19"/>
  <c r="G98" i="19" l="1"/>
  <c r="G88" i="19" l="1"/>
  <c r="G151" i="19"/>
  <c r="G19" i="19" l="1"/>
  <c r="G200" i="19" l="1"/>
  <c r="G37" i="19"/>
  <c r="G86" i="19"/>
  <c r="G138" i="19"/>
  <c r="G391" i="19"/>
  <c r="G104" i="19"/>
  <c r="G291" i="19"/>
  <c r="G371" i="19"/>
  <c r="G367" i="19"/>
  <c r="G322" i="19"/>
  <c r="G36" i="19"/>
  <c r="G103" i="19"/>
  <c r="G141" i="19"/>
  <c r="G372" i="19"/>
  <c r="G314" i="19"/>
  <c r="G376" i="19"/>
  <c r="G377" i="19"/>
  <c r="G17" i="19"/>
  <c r="G22" i="19"/>
  <c r="G21" i="19"/>
  <c r="G28" i="19"/>
  <c r="G25" i="19"/>
  <c r="G29" i="19"/>
  <c r="G27" i="19"/>
  <c r="G416" i="19"/>
  <c r="G39" i="19"/>
  <c r="G45" i="19"/>
  <c r="G44" i="19"/>
  <c r="G49" i="19"/>
  <c r="G48" i="19"/>
  <c r="G50" i="19"/>
  <c r="G51" i="19"/>
  <c r="G52" i="19"/>
  <c r="G53" i="19"/>
  <c r="G67" i="19"/>
  <c r="G68" i="19"/>
  <c r="G70" i="19"/>
  <c r="G69" i="19"/>
  <c r="G72" i="19"/>
  <c r="G71" i="19"/>
  <c r="G73" i="19"/>
  <c r="G77" i="19"/>
  <c r="G78" i="19"/>
  <c r="G79" i="19"/>
  <c r="G80" i="19"/>
  <c r="G82" i="19"/>
  <c r="G84" i="19"/>
  <c r="G83" i="19"/>
  <c r="G81" i="19"/>
  <c r="G85" i="19"/>
  <c r="G75" i="19"/>
  <c r="G76" i="19"/>
  <c r="G94" i="19"/>
  <c r="G95" i="19"/>
  <c r="G149" i="19"/>
  <c r="G177" i="19"/>
  <c r="G24" i="19"/>
  <c r="G35" i="19"/>
  <c r="G302" i="19"/>
  <c r="G307" i="19"/>
  <c r="G309" i="19"/>
  <c r="G310" i="19"/>
  <c r="G325" i="19"/>
  <c r="G326" i="19"/>
  <c r="G337" i="19"/>
  <c r="G347" i="19"/>
  <c r="G354" i="19"/>
  <c r="G350" i="19"/>
  <c r="G363" i="19"/>
  <c r="G374" i="19"/>
  <c r="G378" i="19"/>
  <c r="G382" i="19"/>
  <c r="G380" i="19"/>
  <c r="G386" i="19"/>
  <c r="G389" i="19"/>
  <c r="G321" i="19"/>
  <c r="G97" i="19"/>
  <c r="G174" i="19"/>
  <c r="G364" i="19"/>
  <c r="G304" i="19"/>
  <c r="G180" i="19"/>
  <c r="G89" i="19"/>
  <c r="G166" i="19"/>
  <c r="G38" i="19"/>
  <c r="G101" i="19"/>
  <c r="G102" i="19"/>
  <c r="G153" i="19"/>
  <c r="G163" i="19"/>
  <c r="G164" i="19"/>
  <c r="G165" i="19"/>
  <c r="G179" i="19"/>
  <c r="G178" i="19"/>
  <c r="G181" i="19"/>
  <c r="G300" i="19"/>
  <c r="G324" i="19"/>
  <c r="G420" i="19"/>
  <c r="G13" i="19"/>
  <c r="G122" i="19"/>
  <c r="G154" i="19"/>
  <c r="G65" i="19"/>
  <c r="G412" i="19"/>
  <c r="G34" i="19"/>
  <c r="G110" i="19"/>
  <c r="G62" i="19"/>
  <c r="G60" i="19"/>
  <c r="G59" i="19"/>
  <c r="G413" i="19"/>
  <c r="G415" i="19"/>
  <c r="G331" i="19"/>
  <c r="G334" i="19"/>
  <c r="G332" i="19"/>
  <c r="G394" i="19"/>
  <c r="G396" i="19"/>
  <c r="G395" i="19"/>
  <c r="G393" i="19"/>
  <c r="G361" i="19"/>
  <c r="G351" i="19"/>
  <c r="G335" i="19"/>
  <c r="G333" i="19"/>
  <c r="G401" i="19"/>
  <c r="G330" i="19"/>
  <c r="G329" i="19"/>
  <c r="G328" i="19"/>
  <c r="G327" i="19"/>
  <c r="G319" i="19"/>
  <c r="G318" i="19"/>
  <c r="G303" i="19"/>
  <c r="G299" i="19"/>
  <c r="G176" i="19"/>
  <c r="G148" i="19"/>
  <c r="G147" i="19"/>
  <c r="G146" i="19"/>
  <c r="G143" i="19"/>
  <c r="G139" i="19"/>
  <c r="G140" i="19"/>
  <c r="G129" i="19"/>
  <c r="G126" i="19"/>
  <c r="G124" i="19"/>
  <c r="G123" i="19"/>
  <c r="G125" i="19"/>
  <c r="G47" i="19"/>
  <c r="G46" i="19"/>
  <c r="G33" i="19"/>
  <c r="G16" i="19"/>
  <c r="G15" i="19"/>
  <c r="G14" i="19"/>
  <c r="G161" i="19"/>
</calcChain>
</file>

<file path=xl/sharedStrings.xml><?xml version="1.0" encoding="utf-8"?>
<sst xmlns="http://schemas.openxmlformats.org/spreadsheetml/2006/main" count="1043" uniqueCount="930">
  <si>
    <t>porta rolo</t>
  </si>
  <si>
    <t>No.</t>
  </si>
  <si>
    <t>ALMACEN DE QUITA SUEÑO</t>
  </si>
  <si>
    <t>caja de registro exterior 6x6x4</t>
  </si>
  <si>
    <t>CONTENIDO EN</t>
  </si>
  <si>
    <t>VALOR TOTAL</t>
  </si>
  <si>
    <t>DESCRIPCION DE ARTICULO</t>
  </si>
  <si>
    <t>VALOR UNID.</t>
  </si>
  <si>
    <t>TOTAL SIN ITBIS</t>
  </si>
  <si>
    <t xml:space="preserve">10 unidades </t>
  </si>
  <si>
    <t>6 unidades</t>
  </si>
  <si>
    <t>hidrolavadora</t>
  </si>
  <si>
    <t>Coolan</t>
  </si>
  <si>
    <t xml:space="preserve">1 unidad </t>
  </si>
  <si>
    <t xml:space="preserve">Inversores Trace de 2.5 kilo </t>
  </si>
  <si>
    <t xml:space="preserve">Inversores Trace de 4 kilo </t>
  </si>
  <si>
    <t>10 tanques de 55 gl</t>
  </si>
  <si>
    <t xml:space="preserve">liquido para frenos </t>
  </si>
  <si>
    <t>maties para banderines</t>
  </si>
  <si>
    <t>400 unidades</t>
  </si>
  <si>
    <t xml:space="preserve">moto bomba </t>
  </si>
  <si>
    <t xml:space="preserve">oxido rojo </t>
  </si>
  <si>
    <t xml:space="preserve">2 caja 1 c/u </t>
  </si>
  <si>
    <t>5 unidades</t>
  </si>
  <si>
    <t xml:space="preserve">20 unidades </t>
  </si>
  <si>
    <t>sopladora aspiradora husqvarna 125 bvx</t>
  </si>
  <si>
    <t xml:space="preserve">banderas dominicanas </t>
  </si>
  <si>
    <t xml:space="preserve">cera para piso </t>
  </si>
  <si>
    <t xml:space="preserve">lija de agua </t>
  </si>
  <si>
    <t xml:space="preserve">caja 120 unidades </t>
  </si>
  <si>
    <t xml:space="preserve">cristalizador de piso </t>
  </si>
  <si>
    <t>timbres de metal</t>
  </si>
  <si>
    <t>1 unidad</t>
  </si>
  <si>
    <t xml:space="preserve">sella techo </t>
  </si>
  <si>
    <t>rollo de 500 pie</t>
  </si>
  <si>
    <t xml:space="preserve">varilla de tierra </t>
  </si>
  <si>
    <t>base para tubo fluorescente</t>
  </si>
  <si>
    <t xml:space="preserve">braker de 15 amp grueso </t>
  </si>
  <si>
    <t xml:space="preserve">caja 12 unidad </t>
  </si>
  <si>
    <t>braker de 15 amp fino</t>
  </si>
  <si>
    <t xml:space="preserve">braker de 30 amp grueso </t>
  </si>
  <si>
    <t xml:space="preserve">braker de 80 amp grueso </t>
  </si>
  <si>
    <t xml:space="preserve">caja de braker 12 a 24 de 125 amp </t>
  </si>
  <si>
    <t>caja de braker de 2 a 4 de 40 amp</t>
  </si>
  <si>
    <t>caja de braker de 6 a 12 de 125 amp</t>
  </si>
  <si>
    <t>caja de braker de 2 circuitos</t>
  </si>
  <si>
    <t xml:space="preserve">caja de braker industrial </t>
  </si>
  <si>
    <t>caja 12 unidades</t>
  </si>
  <si>
    <t>caja de braker de seguridad de 2 a 4 de 40 amp</t>
  </si>
  <si>
    <t>caja de registro 4x16x6</t>
  </si>
  <si>
    <t xml:space="preserve">caja de registro 4x4 </t>
  </si>
  <si>
    <t>caja de registro grande 4x6</t>
  </si>
  <si>
    <t>8 unidades</t>
  </si>
  <si>
    <t xml:space="preserve">caja de seguridad de 200 amp </t>
  </si>
  <si>
    <t>3 unidades</t>
  </si>
  <si>
    <t>caja de seguridad de 60 amp 2 polo 3 alambre</t>
  </si>
  <si>
    <t xml:space="preserve">60 unidades </t>
  </si>
  <si>
    <t xml:space="preserve">caja de seguridad de 30 amp </t>
  </si>
  <si>
    <t>40 unidades</t>
  </si>
  <si>
    <t>10,000 unidades</t>
  </si>
  <si>
    <t xml:space="preserve">caja de metal octagonal de media </t>
  </si>
  <si>
    <t xml:space="preserve">candado de 40 mm </t>
  </si>
  <si>
    <t xml:space="preserve">candado de 50 mm </t>
  </si>
  <si>
    <t xml:space="preserve">cutao </t>
  </si>
  <si>
    <t>116 unidades</t>
  </si>
  <si>
    <t xml:space="preserve">foco de pila </t>
  </si>
  <si>
    <t xml:space="preserve">balanza digital </t>
  </si>
  <si>
    <t>pinza para pelar cable</t>
  </si>
  <si>
    <t>rollo de alambre desnudo #6</t>
  </si>
  <si>
    <t xml:space="preserve">2500 pie </t>
  </si>
  <si>
    <t>switch doble tiro 30 amp</t>
  </si>
  <si>
    <t>switch doble tiro 60 amp</t>
  </si>
  <si>
    <t>terminales sc-70</t>
  </si>
  <si>
    <t>toma corriente doble</t>
  </si>
  <si>
    <t>tornillo 4/16x 1/2</t>
  </si>
  <si>
    <t>transfer manual caja doble</t>
  </si>
  <si>
    <t xml:space="preserve">1 caja 1 unidad </t>
  </si>
  <si>
    <t xml:space="preserve">25 caja 1 unidad </t>
  </si>
  <si>
    <t>filtro de aire 3/8</t>
  </si>
  <si>
    <t xml:space="preserve">relay para aire acondicionado </t>
  </si>
  <si>
    <t>60 unidad</t>
  </si>
  <si>
    <t>base de techo para proyector</t>
  </si>
  <si>
    <t xml:space="preserve">83 caja 1 unidad </t>
  </si>
  <si>
    <t xml:space="preserve">cepillo de madera para lavar </t>
  </si>
  <si>
    <t xml:space="preserve">escurridor de plato </t>
  </si>
  <si>
    <t xml:space="preserve">limpiador de cristal </t>
  </si>
  <si>
    <t xml:space="preserve">lustrador de madera liquido </t>
  </si>
  <si>
    <t xml:space="preserve">mape con su exprimidor </t>
  </si>
  <si>
    <t>10 caja 1 unidad</t>
  </si>
  <si>
    <t xml:space="preserve">ponchera de 32 pulgadas </t>
  </si>
  <si>
    <t xml:space="preserve">ponchera de 36 pulgadas </t>
  </si>
  <si>
    <t xml:space="preserve">suaper </t>
  </si>
  <si>
    <t>adaptador hembra de  1 1/2</t>
  </si>
  <si>
    <t xml:space="preserve">coa </t>
  </si>
  <si>
    <t>maquina de coser de pedal</t>
  </si>
  <si>
    <t xml:space="preserve">7 unidades </t>
  </si>
  <si>
    <t>maquina de coser con motor</t>
  </si>
  <si>
    <t>11 caja 1 c/u</t>
  </si>
  <si>
    <t xml:space="preserve">penetrante 4 wd </t>
  </si>
  <si>
    <t xml:space="preserve">llave de paso de 1 pulgada </t>
  </si>
  <si>
    <t>llave de paso de 3/4</t>
  </si>
  <si>
    <t xml:space="preserve">20 unidad </t>
  </si>
  <si>
    <t xml:space="preserve">1 caja 1 c/u </t>
  </si>
  <si>
    <t xml:space="preserve">brocha de 4 pulgadas </t>
  </si>
  <si>
    <t xml:space="preserve">brocha de 2 pulgadas </t>
  </si>
  <si>
    <t>T Y de 2 pulgadas</t>
  </si>
  <si>
    <t xml:space="preserve">T Y de 4 x 2 pulgadas </t>
  </si>
  <si>
    <t>35 unidad</t>
  </si>
  <si>
    <t xml:space="preserve">400 unidad </t>
  </si>
  <si>
    <t xml:space="preserve">300 unidad </t>
  </si>
  <si>
    <t>30 unidad</t>
  </si>
  <si>
    <t xml:space="preserve">T  de 1 pulgada </t>
  </si>
  <si>
    <t>10 unidad</t>
  </si>
  <si>
    <t xml:space="preserve">rejilla de piso sencilla </t>
  </si>
  <si>
    <t xml:space="preserve">pera de inodoro </t>
  </si>
  <si>
    <t>orinales de porcelana simple</t>
  </si>
  <si>
    <t>manguera de inodoro</t>
  </si>
  <si>
    <t>junta de cera de inodoro</t>
  </si>
  <si>
    <t xml:space="preserve">flota de inodoro </t>
  </si>
  <si>
    <t>curva de 3/4</t>
  </si>
  <si>
    <t xml:space="preserve">cubre falta de ducha </t>
  </si>
  <si>
    <t>350 unidad</t>
  </si>
  <si>
    <t xml:space="preserve">cola de fregadero </t>
  </si>
  <si>
    <t xml:space="preserve">codo de 1/2 pulgada </t>
  </si>
  <si>
    <t xml:space="preserve">codo de 1 pulgada </t>
  </si>
  <si>
    <t>codo de 3/4</t>
  </si>
  <si>
    <t xml:space="preserve">boquilla de fregadero </t>
  </si>
  <si>
    <t>adaptador macho de 1 pulgada</t>
  </si>
  <si>
    <t>adaptador macho de 1 1/2</t>
  </si>
  <si>
    <t>186 unidades</t>
  </si>
  <si>
    <t xml:space="preserve">adaptador hembra de 1 pulgada </t>
  </si>
  <si>
    <t xml:space="preserve">escoba de guano </t>
  </si>
  <si>
    <t>4 unidades</t>
  </si>
  <si>
    <t>goma 205-70-R-14</t>
  </si>
  <si>
    <t>goma 265-70-R-17</t>
  </si>
  <si>
    <t>goma 235-65-R-18</t>
  </si>
  <si>
    <t>goma 1000X20</t>
  </si>
  <si>
    <t>llave de rueda</t>
  </si>
  <si>
    <t>Total:</t>
  </si>
  <si>
    <t>VALOR UNITARIO SIN ITBIS</t>
  </si>
  <si>
    <t>1 unidades</t>
  </si>
  <si>
    <t>goma 265-60-R-18</t>
  </si>
  <si>
    <t>goma 275-60-R-20</t>
  </si>
  <si>
    <t>14,767 unidades</t>
  </si>
  <si>
    <t>detergente en polvo (ace)</t>
  </si>
  <si>
    <t>banderines 10 x 10</t>
  </si>
  <si>
    <t xml:space="preserve">caja fuerte </t>
  </si>
  <si>
    <t>10 unidades</t>
  </si>
  <si>
    <t xml:space="preserve">11 unidades </t>
  </si>
  <si>
    <t>carderos de 15 libras</t>
  </si>
  <si>
    <t>kit de bomba de cisterna</t>
  </si>
  <si>
    <t>2 unidad</t>
  </si>
  <si>
    <t>tachuelas</t>
  </si>
  <si>
    <t>400 caja de 100 unidades</t>
  </si>
  <si>
    <t>codo en bronce de 7/8 a 1"</t>
  </si>
  <si>
    <t>codo en bronce de 5/8</t>
  </si>
  <si>
    <t>2 unidades</t>
  </si>
  <si>
    <t>45 unidades</t>
  </si>
  <si>
    <t>ups b-vrr</t>
  </si>
  <si>
    <t>125 unidades</t>
  </si>
  <si>
    <t>ups contra power 600</t>
  </si>
  <si>
    <t>ups bs mart 1000w</t>
  </si>
  <si>
    <t>ups mark</t>
  </si>
  <si>
    <t>quemadora de cd</t>
  </si>
  <si>
    <t>8 caja de 1 unid</t>
  </si>
  <si>
    <t>tanque para cisterna de 250 gl.</t>
  </si>
  <si>
    <t>tanque para cisterna 60 libra</t>
  </si>
  <si>
    <t xml:space="preserve">caja de 24 botella 32 onz </t>
  </si>
  <si>
    <t>kerosone</t>
  </si>
  <si>
    <t xml:space="preserve">tornillo 5/8 </t>
  </si>
  <si>
    <t>brocha de 2 1/2 pulgadas</t>
  </si>
  <si>
    <t>sistema de tierra</t>
  </si>
  <si>
    <t>55 libras</t>
  </si>
  <si>
    <t>clavo tachuela de 1"</t>
  </si>
  <si>
    <t>clavo de acero de 1 1/2</t>
  </si>
  <si>
    <t>clavo dulce de 1 1/2</t>
  </si>
  <si>
    <t>clavo de acero de 4"</t>
  </si>
  <si>
    <t>clavo dulce de 2</t>
  </si>
  <si>
    <t>clavo de acero 2 1/2</t>
  </si>
  <si>
    <t>clavo dulce 2"</t>
  </si>
  <si>
    <t>clavo de acero 3"</t>
  </si>
  <si>
    <t>57 unidades</t>
  </si>
  <si>
    <t>1,225 sobre de 1 unidad</t>
  </si>
  <si>
    <t>rastrillo de piedra</t>
  </si>
  <si>
    <t>serrucho</t>
  </si>
  <si>
    <t>TY de 1" 1/2</t>
  </si>
  <si>
    <t>zafacones de 32 galones</t>
  </si>
  <si>
    <t>149 unidad</t>
  </si>
  <si>
    <t>brocha de   1  1/2</t>
  </si>
  <si>
    <t>caja fuerte digital</t>
  </si>
  <si>
    <t xml:space="preserve"> CANTIDAD </t>
  </si>
  <si>
    <t>caja de 1 unidad</t>
  </si>
  <si>
    <t xml:space="preserve">nevera ejecutiva  33 x 21" </t>
  </si>
  <si>
    <t>312 unidades</t>
  </si>
  <si>
    <t xml:space="preserve">aceite 10 w 40 </t>
  </si>
  <si>
    <t>tanque de  55 galones</t>
  </si>
  <si>
    <t xml:space="preserve">grasa solida </t>
  </si>
  <si>
    <t>1.8  caja 12 unidad</t>
  </si>
  <si>
    <t xml:space="preserve">tornillo 8 x12  para doble tiro </t>
  </si>
  <si>
    <t>tapa de inodoro blanco</t>
  </si>
  <si>
    <t>caja 1 unidad</t>
  </si>
  <si>
    <t>tapa de inodoro azul</t>
  </si>
  <si>
    <t>tapa de inodoro amarillo</t>
  </si>
  <si>
    <t>tapa de inodoro blanco hueso</t>
  </si>
  <si>
    <t>aire acondicionado de 36,000 btu ip.</t>
  </si>
  <si>
    <t>inversor mayen 2.3 kilo</t>
  </si>
  <si>
    <t>84 unidades</t>
  </si>
  <si>
    <t>alambre 2/0 multifibras</t>
  </si>
  <si>
    <t>50 unidades</t>
  </si>
  <si>
    <t>tostadora</t>
  </si>
  <si>
    <t>rollos de brillo fino</t>
  </si>
  <si>
    <t>14 unidades de 25 libras</t>
  </si>
  <si>
    <t>29 unidades</t>
  </si>
  <si>
    <t>ambientador en spray glade de 8 oz.</t>
  </si>
  <si>
    <t>thiner</t>
  </si>
  <si>
    <t>brillo verde fibra abrasivas 9"x6"</t>
  </si>
  <si>
    <t>600 unidades</t>
  </si>
  <si>
    <t>70 unidades</t>
  </si>
  <si>
    <t>52 unidades</t>
  </si>
  <si>
    <t>19 caja 1 c/u</t>
  </si>
  <si>
    <t>690 caja de 1 unidad</t>
  </si>
  <si>
    <t>teclado hp</t>
  </si>
  <si>
    <t>Kit de teclado y mous</t>
  </si>
  <si>
    <t>caja de 24 unidades</t>
  </si>
  <si>
    <t>caja de 120 unidades</t>
  </si>
  <si>
    <t>tape de electricidad</t>
  </si>
  <si>
    <t>making tape de 3/4 mm. de papel</t>
  </si>
  <si>
    <t>cable de impresora</t>
  </si>
  <si>
    <t>proyector 3m modelo plus 1,800</t>
  </si>
  <si>
    <t>impresora Hp 3420</t>
  </si>
  <si>
    <t>maquina de escribir</t>
  </si>
  <si>
    <t>extintores de 5 libras</t>
  </si>
  <si>
    <t>1,156 unidades</t>
  </si>
  <si>
    <t>pinzas de corte # 6</t>
  </si>
  <si>
    <t>pinza para cable de data</t>
  </si>
  <si>
    <t>156 unidades</t>
  </si>
  <si>
    <t xml:space="preserve">quemadores de estufa </t>
  </si>
  <si>
    <t>140 unidades</t>
  </si>
  <si>
    <t>palometa de metal 6x8</t>
  </si>
  <si>
    <t>756 caja 1  c/u</t>
  </si>
  <si>
    <t>llave angular de 3/3 x3/8</t>
  </si>
  <si>
    <t>llave angular de  3x3 x 1/2</t>
  </si>
  <si>
    <t xml:space="preserve">llave angular 1/2 x 3/8 </t>
  </si>
  <si>
    <t>nivel de 24"</t>
  </si>
  <si>
    <t>regla de madera</t>
  </si>
  <si>
    <t xml:space="preserve">llave de bola de paso de 1 1/2 </t>
  </si>
  <si>
    <t xml:space="preserve">270 caja 1 c/u </t>
  </si>
  <si>
    <t>compresor de aire acondicionado de 60,000 btu</t>
  </si>
  <si>
    <t>compresor  de aire acondicionado 36,000</t>
  </si>
  <si>
    <t xml:space="preserve">4 galones </t>
  </si>
  <si>
    <t>kit dispositivo para pizarra interactiva</t>
  </si>
  <si>
    <t>519 unidades</t>
  </si>
  <si>
    <t>pulsadora (timbre)</t>
  </si>
  <si>
    <t>480 unidades</t>
  </si>
  <si>
    <t>toma corriente de 220v.</t>
  </si>
  <si>
    <t>56 unidades</t>
  </si>
  <si>
    <t xml:space="preserve">1,100 unidad </t>
  </si>
  <si>
    <t>kit de mantenimiento de impresora</t>
  </si>
  <si>
    <t>399 unidades</t>
  </si>
  <si>
    <t>846 unidades</t>
  </si>
  <si>
    <t xml:space="preserve">194 unidades </t>
  </si>
  <si>
    <t>toma corriente superficiales</t>
  </si>
  <si>
    <t xml:space="preserve">1,800 caja 1 c/u </t>
  </si>
  <si>
    <t>11,900 unidades</t>
  </si>
  <si>
    <t xml:space="preserve">48 unidades </t>
  </si>
  <si>
    <t>283 unidades</t>
  </si>
  <si>
    <t>100 unidades</t>
  </si>
  <si>
    <t xml:space="preserve">22 unidad </t>
  </si>
  <si>
    <t xml:space="preserve">32 unidad </t>
  </si>
  <si>
    <t>145 unidad</t>
  </si>
  <si>
    <t xml:space="preserve">89 unidad </t>
  </si>
  <si>
    <t>20 libras</t>
  </si>
  <si>
    <t>285 libras</t>
  </si>
  <si>
    <t>45 libras</t>
  </si>
  <si>
    <t>995 libras</t>
  </si>
  <si>
    <t>6 libras</t>
  </si>
  <si>
    <t>35 libras</t>
  </si>
  <si>
    <t>95 libras</t>
  </si>
  <si>
    <t>350unidad</t>
  </si>
  <si>
    <t>75 unidad</t>
  </si>
  <si>
    <t>50 unidad</t>
  </si>
  <si>
    <t>793 unidad</t>
  </si>
  <si>
    <t>contactores de aire acondicionados de 24 volt. A 40 amp.</t>
  </si>
  <si>
    <t>temporizador de aire acondicionado</t>
  </si>
  <si>
    <t>transformadores de aire acondicionado de 24 volt.</t>
  </si>
  <si>
    <t xml:space="preserve">relay timer </t>
  </si>
  <si>
    <t>elevador de voltaje 110 a 220 volt.</t>
  </si>
  <si>
    <t>cucharones de metal</t>
  </si>
  <si>
    <t>DONADO POR ADUANA</t>
  </si>
  <si>
    <t>15 unidades</t>
  </si>
  <si>
    <t>31 caja 1 unidad</t>
  </si>
  <si>
    <t>35 unidades</t>
  </si>
  <si>
    <t>1,080 unidad</t>
  </si>
  <si>
    <t xml:space="preserve">1.080 caja de 500 unidades </t>
  </si>
  <si>
    <t>1,500 unidad</t>
  </si>
  <si>
    <t xml:space="preserve">90 unidad </t>
  </si>
  <si>
    <t>llave de paso 1/2</t>
  </si>
  <si>
    <t>26 unidades</t>
  </si>
  <si>
    <t xml:space="preserve">18 unidades </t>
  </si>
  <si>
    <t>390 unidades</t>
  </si>
  <si>
    <t>152 unidades</t>
  </si>
  <si>
    <t>528 unidades</t>
  </si>
  <si>
    <t>2,880 unidades</t>
  </si>
  <si>
    <t>2,676 unidades</t>
  </si>
  <si>
    <t xml:space="preserve">tijera p/ podar gardena  </t>
  </si>
  <si>
    <t>tractor  poulan  PQ17542LT</t>
  </si>
  <si>
    <t xml:space="preserve">                           1 unidades</t>
  </si>
  <si>
    <t>70 caja 1 unidad</t>
  </si>
  <si>
    <t>FECHA DE ENTRADA</t>
  </si>
  <si>
    <t>brochas de 3 pulgadas</t>
  </si>
  <si>
    <t xml:space="preserve">porta rolos carreteles </t>
  </si>
  <si>
    <t>brocha de 3 pulgadas</t>
  </si>
  <si>
    <t>tarugos verde</t>
  </si>
  <si>
    <t>33 fardo de 45 unidad</t>
  </si>
  <si>
    <t>bomba de agua 1/2 hp sumergible</t>
  </si>
  <si>
    <t>extintores de 6 Kilo</t>
  </si>
  <si>
    <t>02 unidades</t>
  </si>
  <si>
    <t xml:space="preserve">cloro </t>
  </si>
  <si>
    <t xml:space="preserve">decalin </t>
  </si>
  <si>
    <t xml:space="preserve">camarotes twin </t>
  </si>
  <si>
    <t>260 caja de 1 unidad</t>
  </si>
  <si>
    <t>21 unidades</t>
  </si>
  <si>
    <t>2811 unidades</t>
  </si>
  <si>
    <t>7872 unidades</t>
  </si>
  <si>
    <t>trimmer husqvana 120 r maquina de podar</t>
  </si>
  <si>
    <t>30 unidades</t>
  </si>
  <si>
    <t>9 unidades</t>
  </si>
  <si>
    <t>grapa para riel unitrus 3/4</t>
  </si>
  <si>
    <t>letra EMT LR 3/4</t>
  </si>
  <si>
    <t>letra EMT LB 3/4</t>
  </si>
  <si>
    <t>tarugos azule de 5/16x1.5</t>
  </si>
  <si>
    <t>organizador de cable de red horizontal 2u(4)</t>
  </si>
  <si>
    <t>gabinete pared de 6u(5)</t>
  </si>
  <si>
    <t>44 unidades</t>
  </si>
  <si>
    <t>233 caja de 1 unidad</t>
  </si>
  <si>
    <t>804.41 caja de 12 c/u</t>
  </si>
  <si>
    <t>1,069.41 caja de 12 c/u</t>
  </si>
  <si>
    <t>brochas de 1 pulgada</t>
  </si>
  <si>
    <t>rolos / mota</t>
  </si>
  <si>
    <t>3 tanque de 55 galones</t>
  </si>
  <si>
    <t>496 unidades</t>
  </si>
  <si>
    <t>aire acondicionado de 12,000 btu</t>
  </si>
  <si>
    <t>262  unidades</t>
  </si>
  <si>
    <t xml:space="preserve">39 caja 12 unidad </t>
  </si>
  <si>
    <t>970 caja 1 c/u</t>
  </si>
  <si>
    <t>20 unidades</t>
  </si>
  <si>
    <t>49 libras</t>
  </si>
  <si>
    <t>485 unidades</t>
  </si>
  <si>
    <t xml:space="preserve">504 caja 1 unidad </t>
  </si>
  <si>
    <t>17700 unidades</t>
  </si>
  <si>
    <t>1600 unidades</t>
  </si>
  <si>
    <t xml:space="preserve">9 caja 1 c/u </t>
  </si>
  <si>
    <t xml:space="preserve">17 unidades </t>
  </si>
  <si>
    <t>63 unidades</t>
  </si>
  <si>
    <t>plana grande</t>
  </si>
  <si>
    <t>plana mediana</t>
  </si>
  <si>
    <t xml:space="preserve">plana pequeña </t>
  </si>
  <si>
    <t>llave mescladora de lavamanos</t>
  </si>
  <si>
    <t>313 unidades</t>
  </si>
  <si>
    <t>llave mescladora de fregadero</t>
  </si>
  <si>
    <t>180 unidades</t>
  </si>
  <si>
    <t>tijera grande corta papel</t>
  </si>
  <si>
    <t>161 unidades</t>
  </si>
  <si>
    <t>tijera pequeña corta papel</t>
  </si>
  <si>
    <t>160 unidades</t>
  </si>
  <si>
    <t>208 unidades</t>
  </si>
  <si>
    <t>tienda de campaña</t>
  </si>
  <si>
    <t>174 unidades</t>
  </si>
  <si>
    <t>cheque horizontal 1" 200cc</t>
  </si>
  <si>
    <t>cheque horizontal 1/2"</t>
  </si>
  <si>
    <t>cheque horizontal 3/4"</t>
  </si>
  <si>
    <t>cheque vertical 3/4"</t>
  </si>
  <si>
    <t>chalecos pro light 46</t>
  </si>
  <si>
    <t>cheque vertical 1/2"</t>
  </si>
  <si>
    <t>115 unidades</t>
  </si>
  <si>
    <t xml:space="preserve">22 unidades </t>
  </si>
  <si>
    <t>114 unidades</t>
  </si>
  <si>
    <t xml:space="preserve">344 unidades </t>
  </si>
  <si>
    <t>60en caja 1 unidad</t>
  </si>
  <si>
    <t>278 unidades</t>
  </si>
  <si>
    <t>3 unidad</t>
  </si>
  <si>
    <t xml:space="preserve">32 unidades </t>
  </si>
  <si>
    <t>37 unidades</t>
  </si>
  <si>
    <t>590 caja 1 c/u</t>
  </si>
  <si>
    <t>1104 unidades</t>
  </si>
  <si>
    <t>7  unidad</t>
  </si>
  <si>
    <t>stop de puerta</t>
  </si>
  <si>
    <t>contactores de aire acondicionados de 24 volt. A 50 amp.</t>
  </si>
  <si>
    <t>38 unidades</t>
  </si>
  <si>
    <t xml:space="preserve">533 caja 1 c/u </t>
  </si>
  <si>
    <t xml:space="preserve">80 unidades </t>
  </si>
  <si>
    <t>24 unidades</t>
  </si>
  <si>
    <t>cheque vertical 1"</t>
  </si>
  <si>
    <t>22 unidades</t>
  </si>
  <si>
    <t>470 caja</t>
  </si>
  <si>
    <t>chinches</t>
  </si>
  <si>
    <t>llave angular 3/8" x 3/8"</t>
  </si>
  <si>
    <t>76 unidades</t>
  </si>
  <si>
    <t>625 unidad</t>
  </si>
  <si>
    <t>llave de chorro de 1/2</t>
  </si>
  <si>
    <t>3,995 caja 1 c/u</t>
  </si>
  <si>
    <t xml:space="preserve">34.9 caja 12 unidad </t>
  </si>
  <si>
    <t>4 tanque de 55 gl</t>
  </si>
  <si>
    <t>grasa lubricante de engranaje 80  w 140</t>
  </si>
  <si>
    <t>grasa lubricante de engranaje 85 w140</t>
  </si>
  <si>
    <t>grasa lubricante de engranaje  80 w 90</t>
  </si>
  <si>
    <t>martillo de 28 m</t>
  </si>
  <si>
    <t>32 unidades</t>
  </si>
  <si>
    <t>martillo de 18 m</t>
  </si>
  <si>
    <t>martillo de 07 onza</t>
  </si>
  <si>
    <t>49 unidades</t>
  </si>
  <si>
    <t xml:space="preserve">13  caja 4 galones </t>
  </si>
  <si>
    <t>29.5 cajas de 4 unidades</t>
  </si>
  <si>
    <t>142 unidades</t>
  </si>
  <si>
    <t>braker de 40 amp grueso</t>
  </si>
  <si>
    <t>breaker de 60 ampgrueso</t>
  </si>
  <si>
    <t>breaker de 100 amp grueso</t>
  </si>
  <si>
    <t>4557 unidades</t>
  </si>
  <si>
    <t>breaker de 20  amp grueso</t>
  </si>
  <si>
    <t xml:space="preserve">102.25 caja 4 galones </t>
  </si>
  <si>
    <t>490 unidad</t>
  </si>
  <si>
    <t>pala de corte de mental</t>
  </si>
  <si>
    <t>66 unidades</t>
  </si>
  <si>
    <t>tarugo de plomo de 1"</t>
  </si>
  <si>
    <t>814 unidades</t>
  </si>
  <si>
    <t>tarugo de plomo de 2 1/2"</t>
  </si>
  <si>
    <t>5,450 unidades</t>
  </si>
  <si>
    <t>fusible 60 amp</t>
  </si>
  <si>
    <t>102 unidades</t>
  </si>
  <si>
    <t>fusible 50 amp</t>
  </si>
  <si>
    <t>fusible para caja general</t>
  </si>
  <si>
    <t>108 unidades</t>
  </si>
  <si>
    <t xml:space="preserve">16 caja 1 unidad </t>
  </si>
  <si>
    <t>132 unidades</t>
  </si>
  <si>
    <t xml:space="preserve">101 unidad </t>
  </si>
  <si>
    <t>241unidades</t>
  </si>
  <si>
    <t>348 unidades</t>
  </si>
  <si>
    <t xml:space="preserve">25 unidades </t>
  </si>
  <si>
    <t>dispensador de papel  de baño</t>
  </si>
  <si>
    <t>304  unidades</t>
  </si>
  <si>
    <t xml:space="preserve">4,410  unidades </t>
  </si>
  <si>
    <t xml:space="preserve">1,636 unidades </t>
  </si>
  <si>
    <t>braker de 20 amp fino</t>
  </si>
  <si>
    <t>58 unidades</t>
  </si>
  <si>
    <t>1,048 unidades</t>
  </si>
  <si>
    <t xml:space="preserve">caja 1 unidades </t>
  </si>
  <si>
    <t xml:space="preserve">4.0 caja 12 unidad </t>
  </si>
  <si>
    <t>3  unidades</t>
  </si>
  <si>
    <t xml:space="preserve">25 unidad </t>
  </si>
  <si>
    <t xml:space="preserve">1.3 caja 12 unidad </t>
  </si>
  <si>
    <t>15 caja 1 c/u</t>
  </si>
  <si>
    <t>alambre desnudo # 6</t>
  </si>
  <si>
    <t xml:space="preserve">62 unidades </t>
  </si>
  <si>
    <t xml:space="preserve">14 unidades </t>
  </si>
  <si>
    <t>10,684 unidades</t>
  </si>
  <si>
    <t xml:space="preserve">12 unidades </t>
  </si>
  <si>
    <t>83  unidades</t>
  </si>
  <si>
    <t>1604 unidades</t>
  </si>
  <si>
    <t>gel antibacterial</t>
  </si>
  <si>
    <t>43 unidades</t>
  </si>
  <si>
    <t>182 unidades</t>
  </si>
  <si>
    <t>325 unidades</t>
  </si>
  <si>
    <t>tapa de toma corriente doble</t>
  </si>
  <si>
    <t>caja de breacker de 4-8 circuito</t>
  </si>
  <si>
    <t>138 unidades</t>
  </si>
  <si>
    <t>326 unidades</t>
  </si>
  <si>
    <t>dobladora de tubo de 3/4</t>
  </si>
  <si>
    <t>tarugo de plomo de 5/8 x 5/8</t>
  </si>
  <si>
    <t>36 unidades</t>
  </si>
  <si>
    <t>tubo EMT 3/4</t>
  </si>
  <si>
    <t>54 unidades</t>
  </si>
  <si>
    <t>grapa para riel 1/2</t>
  </si>
  <si>
    <t>riel unitrust 3/4</t>
  </si>
  <si>
    <t>caja de registro 4x4 x 3/4 x1</t>
  </si>
  <si>
    <t>200 pie</t>
  </si>
  <si>
    <t>tubo EMT 1</t>
  </si>
  <si>
    <t xml:space="preserve">1032 unidades </t>
  </si>
  <si>
    <t>25.55 paquete de 1,000</t>
  </si>
  <si>
    <t>tornillo diablito 8x1</t>
  </si>
  <si>
    <t>27 caja de 1,000  unidades</t>
  </si>
  <si>
    <t>tornillo diablito 12x1</t>
  </si>
  <si>
    <t>26 paquete 725 un. de 1000 unidades</t>
  </si>
  <si>
    <t>tarugos azules 5/16 x 1</t>
  </si>
  <si>
    <t>tarugos azules 5/16 x 1 1/2</t>
  </si>
  <si>
    <t>paquete de 100</t>
  </si>
  <si>
    <t>16 unidades</t>
  </si>
  <si>
    <t xml:space="preserve">guillotina </t>
  </si>
  <si>
    <t>letra EMT LB 1 pulgada</t>
  </si>
  <si>
    <t>cajas superficiales</t>
  </si>
  <si>
    <t>3827 unidades</t>
  </si>
  <si>
    <t>tornillo diablito 10 x 1</t>
  </si>
  <si>
    <t>29276 unidades</t>
  </si>
  <si>
    <t>27700 unidades</t>
  </si>
  <si>
    <t>abrazadera EMT de 1</t>
  </si>
  <si>
    <t>145 unidades</t>
  </si>
  <si>
    <t>14 unidad</t>
  </si>
  <si>
    <t>182  caja de 1 unidad</t>
  </si>
  <si>
    <t>1,461  caja de 12 c/u</t>
  </si>
  <si>
    <t>3870   unidades</t>
  </si>
  <si>
    <t xml:space="preserve">369 unidades </t>
  </si>
  <si>
    <t>9,018 unidades</t>
  </si>
  <si>
    <t>ups  mares 4 kilos</t>
  </si>
  <si>
    <t xml:space="preserve">205. caja 6 de  galones </t>
  </si>
  <si>
    <t>controlador  bactericida para inodoro</t>
  </si>
  <si>
    <t xml:space="preserve">53 caja 1 unidad </t>
  </si>
  <si>
    <t xml:space="preserve">09 unidades </t>
  </si>
  <si>
    <t>160  unidades</t>
  </si>
  <si>
    <t>5 unidad</t>
  </si>
  <si>
    <t>10,560 unidades</t>
  </si>
  <si>
    <t xml:space="preserve">210 cajas </t>
  </si>
  <si>
    <t>700 unidades</t>
  </si>
  <si>
    <t xml:space="preserve">112  unidades </t>
  </si>
  <si>
    <t xml:space="preserve">13 unidades </t>
  </si>
  <si>
    <t>155 caja 1 c/u</t>
  </si>
  <si>
    <t>ups  906 cdp</t>
  </si>
  <si>
    <t>07 unidades</t>
  </si>
  <si>
    <t>funda de gen</t>
  </si>
  <si>
    <t>tarugo de plomo de 1 1/2"</t>
  </si>
  <si>
    <t>tarugo de plomo 5/16 1/2</t>
  </si>
  <si>
    <t>enclouse para breaker  de 400A</t>
  </si>
  <si>
    <t>alambre std 1/10</t>
  </si>
  <si>
    <t>750 pies</t>
  </si>
  <si>
    <t>fundente 150</t>
  </si>
  <si>
    <t>03 unidades</t>
  </si>
  <si>
    <t>conector cuña 1/0. 4/0</t>
  </si>
  <si>
    <t xml:space="preserve">142 unidades </t>
  </si>
  <si>
    <t xml:space="preserve">2,992  caja de 500 unidades </t>
  </si>
  <si>
    <t>544.258 caja de 12 c/u</t>
  </si>
  <si>
    <t>396.6 cajas de 12 c/u</t>
  </si>
  <si>
    <t>Injack cat se</t>
  </si>
  <si>
    <t>04 unidades</t>
  </si>
  <si>
    <t xml:space="preserve">42 tanque de 55 galones </t>
  </si>
  <si>
    <t>45 unds. botella de 12 onz.  en  caja 12</t>
  </si>
  <si>
    <t>6  unidades</t>
  </si>
  <si>
    <t>caja 2x4x 1/2</t>
  </si>
  <si>
    <t>3,568 unidades</t>
  </si>
  <si>
    <t xml:space="preserve">72 unidades </t>
  </si>
  <si>
    <t>caja EMT 2x4 x 1/2 grueso</t>
  </si>
  <si>
    <t xml:space="preserve">2 unidad </t>
  </si>
  <si>
    <t>106 unidades</t>
  </si>
  <si>
    <t xml:space="preserve">54 unidades </t>
  </si>
  <si>
    <t>379 unidades</t>
  </si>
  <si>
    <t>28 caja de 1 unidad</t>
  </si>
  <si>
    <t xml:space="preserve">3,570unidades </t>
  </si>
  <si>
    <t xml:space="preserve">5 unidades </t>
  </si>
  <si>
    <t>1,442unidades</t>
  </si>
  <si>
    <t>1,552 unidades</t>
  </si>
  <si>
    <t>organizador de cable horizontal 2u</t>
  </si>
  <si>
    <t>jack modular  Rj- 45</t>
  </si>
  <si>
    <t>900 unidades</t>
  </si>
  <si>
    <t>alambre 2/0</t>
  </si>
  <si>
    <t>69 unidades</t>
  </si>
  <si>
    <t>17 unidades</t>
  </si>
  <si>
    <t>transformador PAD. 25 KAV 7.2//120-240v</t>
  </si>
  <si>
    <t>01 unidad</t>
  </si>
  <si>
    <t>13,166 unidades</t>
  </si>
  <si>
    <t>175 caja 1 c/u</t>
  </si>
  <si>
    <t xml:space="preserve">516unidades </t>
  </si>
  <si>
    <t>1431 unidades</t>
  </si>
  <si>
    <t>02 tanque de 55 galones</t>
  </si>
  <si>
    <t>5 tanque de 55 gl</t>
  </si>
  <si>
    <t>10 tanque de 120 libras</t>
  </si>
  <si>
    <t>08 tanques de 55 gl</t>
  </si>
  <si>
    <t>12 unidades</t>
  </si>
  <si>
    <t xml:space="preserve">46 unidades </t>
  </si>
  <si>
    <t>387 unidades</t>
  </si>
  <si>
    <t>131 unidades</t>
  </si>
  <si>
    <t>2,131 unidades</t>
  </si>
  <si>
    <t xml:space="preserve">7,110 unidades </t>
  </si>
  <si>
    <t xml:space="preserve">1,635unidades </t>
  </si>
  <si>
    <t>203 unidades</t>
  </si>
  <si>
    <t xml:space="preserve">831 unidades </t>
  </si>
  <si>
    <t>cable utp cat- 5.25x24</t>
  </si>
  <si>
    <t xml:space="preserve">800 pies </t>
  </si>
  <si>
    <t xml:space="preserve">75 unidad </t>
  </si>
  <si>
    <t xml:space="preserve">219 unidades </t>
  </si>
  <si>
    <t>42 unidades</t>
  </si>
  <si>
    <t xml:space="preserve">83 unidades </t>
  </si>
  <si>
    <t>132unidad</t>
  </si>
  <si>
    <t xml:space="preserve">13unidades </t>
  </si>
  <si>
    <t xml:space="preserve">849 en caja 1 c/u </t>
  </si>
  <si>
    <t>1172 unidades</t>
  </si>
  <si>
    <t>96  caja 1 c/u</t>
  </si>
  <si>
    <t>460 unidades</t>
  </si>
  <si>
    <t>alambre # 2 multifibras</t>
  </si>
  <si>
    <t xml:space="preserve">142 en caja de 100 unidades </t>
  </si>
  <si>
    <t>645 unidades</t>
  </si>
  <si>
    <t>568 caja 1 unidad</t>
  </si>
  <si>
    <t>68 unidades</t>
  </si>
  <si>
    <t>13  galones</t>
  </si>
  <si>
    <t xml:space="preserve">1,634  unidades </t>
  </si>
  <si>
    <t>1,059 unidades</t>
  </si>
  <si>
    <t>431 unidad</t>
  </si>
  <si>
    <t>1,582 unidad</t>
  </si>
  <si>
    <t>159 unidad</t>
  </si>
  <si>
    <t>1,548unidad</t>
  </si>
  <si>
    <t>170 caja 1 c/u</t>
  </si>
  <si>
    <t>control de aire</t>
  </si>
  <si>
    <t>1,218 unidad</t>
  </si>
  <si>
    <t>1,135  cajas de 6 unidades</t>
  </si>
  <si>
    <t>458 unidades</t>
  </si>
  <si>
    <t>521 galones</t>
  </si>
  <si>
    <t>3,076unidades</t>
  </si>
  <si>
    <t>1,604 unidades</t>
  </si>
  <si>
    <t>21.5 caja de 12 unidades</t>
  </si>
  <si>
    <t xml:space="preserve">78 unidad </t>
  </si>
  <si>
    <t xml:space="preserve">flota de cisterna </t>
  </si>
  <si>
    <t>1154 unidades</t>
  </si>
  <si>
    <t xml:space="preserve">1,451 unidad </t>
  </si>
  <si>
    <t>214 unidades</t>
  </si>
  <si>
    <t>1,343 unidades</t>
  </si>
  <si>
    <t>362 cajas de 1 c/u</t>
  </si>
  <si>
    <t>323 unidades</t>
  </si>
  <si>
    <t>ambientador urinario, fragancia vainilla lavanda</t>
  </si>
  <si>
    <t>311saco</t>
  </si>
  <si>
    <t>1627fardo 100/1</t>
  </si>
  <si>
    <t>1,300 unidad</t>
  </si>
  <si>
    <t xml:space="preserve">1,206 unidad </t>
  </si>
  <si>
    <t xml:space="preserve">1,570 unidades </t>
  </si>
  <si>
    <t xml:space="preserve">435 cajas de 1 c/u </t>
  </si>
  <si>
    <t xml:space="preserve">349 unidad </t>
  </si>
  <si>
    <t xml:space="preserve">786 de 20 unidades </t>
  </si>
  <si>
    <t>inodoro sin tanque</t>
  </si>
  <si>
    <t>101 unidades</t>
  </si>
  <si>
    <t>388 caja 1 c/u</t>
  </si>
  <si>
    <t>512  galones</t>
  </si>
  <si>
    <t>481 fardos</t>
  </si>
  <si>
    <t>88 unidades</t>
  </si>
  <si>
    <t xml:space="preserve">1,109 pares </t>
  </si>
  <si>
    <t xml:space="preserve"> 59.4caja de 12 unds. botellas de 12 onz.</t>
  </si>
  <si>
    <t>498 unidades</t>
  </si>
  <si>
    <t>190 caja 1 c/u</t>
  </si>
  <si>
    <t xml:space="preserve">252  unidades </t>
  </si>
  <si>
    <t xml:space="preserve">42 unidades </t>
  </si>
  <si>
    <t>27,776 unidades</t>
  </si>
  <si>
    <t>1468 caja 1 c/u</t>
  </si>
  <si>
    <t>17 cajas de 6 unidades</t>
  </si>
  <si>
    <t>1,054 unidad</t>
  </si>
  <si>
    <t xml:space="preserve">25  unidades </t>
  </si>
  <si>
    <t>caja de registro 5x5x1</t>
  </si>
  <si>
    <t>caja de registro 5x5x1/2 x 3/4</t>
  </si>
  <si>
    <t>caja de suplemento EMT 2x4 x 1/2 material grue. y resist.</t>
  </si>
  <si>
    <t>caja de registro 6x6x6x4 con tapa</t>
  </si>
  <si>
    <t>135 unidades</t>
  </si>
  <si>
    <t>810 unidades</t>
  </si>
  <si>
    <t>caja EMT 2x4x3/4  mat.grueso y resist.grueso</t>
  </si>
  <si>
    <t xml:space="preserve">31 unidad </t>
  </si>
  <si>
    <t xml:space="preserve">caja de cable UTP </t>
  </si>
  <si>
    <t>arandelas planas 5/16</t>
  </si>
  <si>
    <t>arandelas planas 3/8</t>
  </si>
  <si>
    <t>arandelas planas 1/4</t>
  </si>
  <si>
    <t>3240 unidades</t>
  </si>
  <si>
    <t>3600 pie</t>
  </si>
  <si>
    <t>alambre 1/0</t>
  </si>
  <si>
    <t>425 pies</t>
  </si>
  <si>
    <t>abrazadera EMT de 1/2</t>
  </si>
  <si>
    <t>177  paquete</t>
  </si>
  <si>
    <t>coupling EMT de 1/2 pulgada</t>
  </si>
  <si>
    <t>coupling EMT de 1 pulgada</t>
  </si>
  <si>
    <t>coupling EMT de 3/4 pulgada</t>
  </si>
  <si>
    <t>108 pies</t>
  </si>
  <si>
    <t>breaker 20 ampere grueso</t>
  </si>
  <si>
    <t>breaker 30 ampere grueso</t>
  </si>
  <si>
    <t xml:space="preserve">2 unidades </t>
  </si>
  <si>
    <t>1,037 unidades</t>
  </si>
  <si>
    <t>letra EMT LB 1/2</t>
  </si>
  <si>
    <t>letra EMT LR 1/2</t>
  </si>
  <si>
    <t>81  unidades</t>
  </si>
  <si>
    <t>92 unidades</t>
  </si>
  <si>
    <t>90 unidades</t>
  </si>
  <si>
    <t>grapa EMT 1</t>
  </si>
  <si>
    <t>grapa para riel 1</t>
  </si>
  <si>
    <t>27 unidades</t>
  </si>
  <si>
    <t>2148 unidades</t>
  </si>
  <si>
    <t>tubo EMT 1/2</t>
  </si>
  <si>
    <t>297 unidades</t>
  </si>
  <si>
    <t>331 unidades</t>
  </si>
  <si>
    <t>toma corriente doble 110 voltio</t>
  </si>
  <si>
    <t>540 unidades</t>
  </si>
  <si>
    <t>terminal RJ-45</t>
  </si>
  <si>
    <t>25,000 unidades</t>
  </si>
  <si>
    <t>20,300 unidades</t>
  </si>
  <si>
    <t>4700 unidades</t>
  </si>
  <si>
    <t>tarugo de plomo 3/8"</t>
  </si>
  <si>
    <t>3425 unidades</t>
  </si>
  <si>
    <t>tarugo de plomo 5 1/2"</t>
  </si>
  <si>
    <t>800 unidades</t>
  </si>
  <si>
    <t>840 unidades</t>
  </si>
  <si>
    <t>26,000 unidades</t>
  </si>
  <si>
    <t>conector EMT bimet 1/0</t>
  </si>
  <si>
    <t>conector  EMT  1/2</t>
  </si>
  <si>
    <t>conector  EMT 3/4</t>
  </si>
  <si>
    <t xml:space="preserve">patrch cord 7" </t>
  </si>
  <si>
    <t xml:space="preserve">patrch cord 3" </t>
  </si>
  <si>
    <t xml:space="preserve">patrch panel 24 </t>
  </si>
  <si>
    <t>swith de 8 puerto10/100Mbps</t>
  </si>
  <si>
    <t>swith rackeable 24 puerto10/100Mbps</t>
  </si>
  <si>
    <t xml:space="preserve">44 unidades </t>
  </si>
  <si>
    <t>41625 unidades</t>
  </si>
  <si>
    <t>3500 pie</t>
  </si>
  <si>
    <t>4000 pie</t>
  </si>
  <si>
    <t>5000 pie</t>
  </si>
  <si>
    <t>89 unidades</t>
  </si>
  <si>
    <t>201 unidades</t>
  </si>
  <si>
    <t>450 unidades</t>
  </si>
  <si>
    <t>4582 unidades</t>
  </si>
  <si>
    <t xml:space="preserve">en caja 6 galones </t>
  </si>
  <si>
    <t>790 unidades</t>
  </si>
  <si>
    <t>508 unidades</t>
  </si>
  <si>
    <t>1890 unidades</t>
  </si>
  <si>
    <t xml:space="preserve">tornillo diablito 12x1 </t>
  </si>
  <si>
    <t>21,000 unidades</t>
  </si>
  <si>
    <t>28,000 unidades</t>
  </si>
  <si>
    <t>132  unidades</t>
  </si>
  <si>
    <t>18 unidades</t>
  </si>
  <si>
    <t>221 unidades</t>
  </si>
  <si>
    <t xml:space="preserve">170 unidad </t>
  </si>
  <si>
    <t>45 unidad</t>
  </si>
  <si>
    <t xml:space="preserve">10 unidad </t>
  </si>
  <si>
    <t>T Y de 1 pulgadas</t>
  </si>
  <si>
    <t xml:space="preserve">56 unidad </t>
  </si>
  <si>
    <t xml:space="preserve">T de 3 pulgadas </t>
  </si>
  <si>
    <t xml:space="preserve">T Y de 2 pulgadas </t>
  </si>
  <si>
    <t>T Y  3 x 2</t>
  </si>
  <si>
    <t>731unidades</t>
  </si>
  <si>
    <t>3680 unidades</t>
  </si>
  <si>
    <t>Conector EMT 2"</t>
  </si>
  <si>
    <t>2301 unidades</t>
  </si>
  <si>
    <t>2,227 unidades</t>
  </si>
  <si>
    <t>102 caja de 1 c/u</t>
  </si>
  <si>
    <t>4309 unidades</t>
  </si>
  <si>
    <t>1,499 unidades</t>
  </si>
  <si>
    <t>479  caja 1 c/u</t>
  </si>
  <si>
    <t>4,336  unidades</t>
  </si>
  <si>
    <t>1,668 unidades</t>
  </si>
  <si>
    <t>EXISTENCIA     31/08/2017</t>
  </si>
  <si>
    <t xml:space="preserve">DEPARTAMENTO DE ALMACÉN Y SUMINISTRO </t>
  </si>
  <si>
    <t xml:space="preserve">MINISTERIO DE EDUCACION DE LA REPÚBLICA DOMINICANA </t>
  </si>
  <si>
    <t xml:space="preserve">aceite hidráulico </t>
  </si>
  <si>
    <t>aceite para motor diésel 20 W 50</t>
  </si>
  <si>
    <t>agua destilada para baterías</t>
  </si>
  <si>
    <t>alambre eléctrico # 0</t>
  </si>
  <si>
    <t>alicate  de presión # 10</t>
  </si>
  <si>
    <t>alicate  mecánico # 8</t>
  </si>
  <si>
    <t>alicate de presión # 7</t>
  </si>
  <si>
    <t>alicate de presión # 8</t>
  </si>
  <si>
    <t>alicate mecánico # 6</t>
  </si>
  <si>
    <t>alicate mecánico #10</t>
  </si>
  <si>
    <t>arandela de inodoro en PVC 4X4"</t>
  </si>
  <si>
    <t>arandela de inodoro en PVC 4X3"</t>
  </si>
  <si>
    <t xml:space="preserve">automático de bomba </t>
  </si>
  <si>
    <t>batería Rital</t>
  </si>
  <si>
    <t>baterías tronic</t>
  </si>
  <si>
    <t>bomba de succión manual para inodoro</t>
  </si>
  <si>
    <t xml:space="preserve">bombillos alto consumo de 40 watt </t>
  </si>
  <si>
    <t xml:space="preserve">bombillos alto consumo de 75 watt </t>
  </si>
  <si>
    <t xml:space="preserve">boquilla de lavamanos </t>
  </si>
  <si>
    <t xml:space="preserve">cabezote de polo para batería </t>
  </si>
  <si>
    <t>caja de control eléctrico</t>
  </si>
  <si>
    <t>caja de metal hexagonal 1 3x4</t>
  </si>
  <si>
    <t>caja de seguridad de 100 amp</t>
  </si>
  <si>
    <t>caja eléctrica toma corriente 2x4 a 3x4</t>
  </si>
  <si>
    <t>cajas plásticas 57.5 cm. X 81.4 cm x 44.0 cm alto</t>
  </si>
  <si>
    <t>caladora eléctrica</t>
  </si>
  <si>
    <t xml:space="preserve">3 caja 1 unidad </t>
  </si>
  <si>
    <t>camisetas verde large(quisqueya aprende contigo)</t>
  </si>
  <si>
    <t>camisetas verde medium (quisqueya aprende contigo)</t>
  </si>
  <si>
    <t>camisetas verde small (quisqueya aprende contigo)</t>
  </si>
  <si>
    <t>7624 unidades</t>
  </si>
  <si>
    <t>capacitor de 45 mfd x370</t>
  </si>
  <si>
    <t>capacitor de 55 mft</t>
  </si>
  <si>
    <t>carpeta libre acceso a la información</t>
  </si>
  <si>
    <t xml:space="preserve">cepillo ovalado plástico </t>
  </si>
  <si>
    <t>clavo de zinc 2 1/2</t>
  </si>
  <si>
    <t>codo de PVC de 1 pulgada</t>
  </si>
  <si>
    <t>conectores de teléfonos dos orificios</t>
  </si>
  <si>
    <t>conectores de teléfonos un orificio</t>
  </si>
  <si>
    <t xml:space="preserve">coplin de PVC de 1 pulgada </t>
  </si>
  <si>
    <t>coplin de PVC de 1/2</t>
  </si>
  <si>
    <t xml:space="preserve">cubo plástico con exprimidor </t>
  </si>
  <si>
    <t>cuchilla para carpintería</t>
  </si>
  <si>
    <t xml:space="preserve">curva de PVC de 2 pulgadas </t>
  </si>
  <si>
    <t>curva de PVC de pulgada y 1/2</t>
  </si>
  <si>
    <t>dispensador de jabón liquido</t>
  </si>
  <si>
    <t>DVD mega</t>
  </si>
  <si>
    <t>DVD raynford</t>
  </si>
  <si>
    <t>DVD ternomaster</t>
  </si>
  <si>
    <t>DVD Toshiba</t>
  </si>
  <si>
    <t>enchufe simple</t>
  </si>
  <si>
    <t>escoba plástica</t>
  </si>
  <si>
    <t>escobillón de inodoro</t>
  </si>
  <si>
    <t xml:space="preserve">escobillón grande </t>
  </si>
  <si>
    <t xml:space="preserve">09  unidades </t>
  </si>
  <si>
    <t xml:space="preserve">espátula </t>
  </si>
  <si>
    <t>euphonio estándar</t>
  </si>
  <si>
    <t>extensiones eléctrica de 15 pie</t>
  </si>
  <si>
    <t>extensiones eléctrica de 25 pie</t>
  </si>
  <si>
    <t>extensiones eléctrica de 30 pie</t>
  </si>
  <si>
    <t>extensiones eléctrica de 40 pie</t>
  </si>
  <si>
    <t>fregadero de 2 desagüe</t>
  </si>
  <si>
    <t xml:space="preserve">fregadero de un desagüe </t>
  </si>
  <si>
    <t xml:space="preserve">fresadora eléctrico de ebanista </t>
  </si>
  <si>
    <t>funda plástica blanca 30x25</t>
  </si>
  <si>
    <t>fundas plásticas</t>
  </si>
  <si>
    <t>gato hidráulico</t>
  </si>
  <si>
    <t>goma para montacargas 300-15</t>
  </si>
  <si>
    <t xml:space="preserve">goma para montacargas 600-10 </t>
  </si>
  <si>
    <t>goma para montacargas 700-12</t>
  </si>
  <si>
    <t xml:space="preserve">gomas saca agua plástica </t>
  </si>
  <si>
    <t xml:space="preserve">guantes plásticos </t>
  </si>
  <si>
    <t>interruptor doble</t>
  </si>
  <si>
    <t>interruptor para timbre</t>
  </si>
  <si>
    <t>interruptor simple</t>
  </si>
  <si>
    <t>jarra plástica para jugo</t>
  </si>
  <si>
    <t>Jaulas Para Baterías trace</t>
  </si>
  <si>
    <t>lámpara para terraza</t>
  </si>
  <si>
    <t>lavamanos</t>
  </si>
  <si>
    <t>liquido de transmisión automática</t>
  </si>
  <si>
    <t>liquido transmisión automática power steering</t>
  </si>
  <si>
    <t xml:space="preserve">llave de lavamanos </t>
  </si>
  <si>
    <t xml:space="preserve">llave de paso de PVC </t>
  </si>
  <si>
    <t>llavín de puerta</t>
  </si>
  <si>
    <t xml:space="preserve">lona plástica 8x10 </t>
  </si>
  <si>
    <t xml:space="preserve">manguera de lavamanos </t>
  </si>
  <si>
    <t>manómetro de (0-50) PSI</t>
  </si>
  <si>
    <t>manómetro(1/4"o-100) PSI</t>
  </si>
  <si>
    <t xml:space="preserve">maquina de coser eléctrica </t>
  </si>
  <si>
    <t xml:space="preserve">mechero de lámpara de laboratorio </t>
  </si>
  <si>
    <t>nevera hermética</t>
  </si>
  <si>
    <t>obra de artes padre de la patria y Prof. Juan B.</t>
  </si>
  <si>
    <t>pala recogedora de basura con su palo</t>
  </si>
  <si>
    <t>pantalla de proyección</t>
  </si>
  <si>
    <t>pantalón para p/desbrozadora 46</t>
  </si>
  <si>
    <t>papel higiénico para baño</t>
  </si>
  <si>
    <t>pinza eléctrica de corte</t>
  </si>
  <si>
    <t xml:space="preserve">235 unidades </t>
  </si>
  <si>
    <t>pinza eléctrica pequeña</t>
  </si>
  <si>
    <t>259 unidades</t>
  </si>
  <si>
    <t>pistola para silicón</t>
  </si>
  <si>
    <t>plancha de zinc</t>
  </si>
  <si>
    <t>ponchera plástica de 42 pulgadas</t>
  </si>
  <si>
    <t xml:space="preserve">protector de ruido splash visera </t>
  </si>
  <si>
    <t>reducción PVC de agua caliente de 3/4 x 1/2</t>
  </si>
  <si>
    <t xml:space="preserve">regadera de jardín </t>
  </si>
  <si>
    <t>regleta eléctrica</t>
  </si>
  <si>
    <t xml:space="preserve">removedor  de pintura </t>
  </si>
  <si>
    <t>rectificadora eléctrica</t>
  </si>
  <si>
    <t>revista para la capacitación de verano 2014</t>
  </si>
  <si>
    <t>roseta de porcelana</t>
  </si>
  <si>
    <t xml:space="preserve">secadora eléctrica de mano </t>
  </si>
  <si>
    <t>separado de porcelana eléctrico</t>
  </si>
  <si>
    <t>serpentín aluminio-cobre</t>
  </si>
  <si>
    <t>10 tubería</t>
  </si>
  <si>
    <t xml:space="preserve">sifón de drenaje 2 pulgada </t>
  </si>
  <si>
    <t xml:space="preserve">sifón de lavamanos </t>
  </si>
  <si>
    <t xml:space="preserve">zócalo eléctrico de cadena </t>
  </si>
  <si>
    <t>T PVC de 1 pulgada</t>
  </si>
  <si>
    <t xml:space="preserve">T PVC de 1/2 pulgada </t>
  </si>
  <si>
    <t>tanque de gas para lámpara</t>
  </si>
  <si>
    <t>tapa de inodoro gris</t>
  </si>
  <si>
    <t>tapa de inodoro marrón</t>
  </si>
  <si>
    <t>tapa de interruptor doble</t>
  </si>
  <si>
    <t>tapa de interruptor simple</t>
  </si>
  <si>
    <t>tapa para conector doble Rj45 (de teléfono)</t>
  </si>
  <si>
    <t>tapón PVC de 6 pulgadas</t>
  </si>
  <si>
    <t xml:space="preserve">teflón de 1 pulgada </t>
  </si>
  <si>
    <t xml:space="preserve">termostato para aire acondicionado </t>
  </si>
  <si>
    <t>tijera corta sesto (jardinería)</t>
  </si>
  <si>
    <t xml:space="preserve">tijera poda clásica </t>
  </si>
  <si>
    <t xml:space="preserve">tómbola grande en acrílico </t>
  </si>
  <si>
    <t>tómbola pequeña en acrílico</t>
  </si>
  <si>
    <t>tornillo 3/8x 1 1/2 hexagonal</t>
  </si>
  <si>
    <t>transformador de lámpara de 32 watts</t>
  </si>
  <si>
    <t>transformador de lámpara de 40 watts</t>
  </si>
  <si>
    <t>transformadores cc xl 32 watt x 20</t>
  </si>
  <si>
    <t>tubería de bronce para aire acondicionada 5/8</t>
  </si>
  <si>
    <t xml:space="preserve">tubo de PVC de 3/4 semipresion </t>
  </si>
  <si>
    <t xml:space="preserve">tubo de PVC de drenaje de 3 pulgadas </t>
  </si>
  <si>
    <t xml:space="preserve">tubo de PVC semipresion </t>
  </si>
  <si>
    <t>tubo PVC eléctrico de 1 pulgada elect.</t>
  </si>
  <si>
    <t>tubos fluorescentes luz blanca 40 watts</t>
  </si>
  <si>
    <t>tubos fluorescentes luz blanca 17 watts</t>
  </si>
  <si>
    <t>tubos fluorescentes luz blanca 57watts</t>
  </si>
  <si>
    <t>tubos fluorescentes luz blanca  30 watts</t>
  </si>
  <si>
    <t>unión de bronce 5/8</t>
  </si>
  <si>
    <t>unión de bronce 7/8</t>
  </si>
  <si>
    <t>válvula de 1 3/4"</t>
  </si>
  <si>
    <t>válvula de 1/2"</t>
  </si>
  <si>
    <t>válvula de agua 1 1/2</t>
  </si>
  <si>
    <t>válvula de entrada de inodoro</t>
  </si>
  <si>
    <t>válvula de paso de 3/4"</t>
  </si>
  <si>
    <t>válvula de salida de inodoro</t>
  </si>
  <si>
    <t>vaso de aluminio  (cromado)</t>
  </si>
  <si>
    <t>vaso plásticos</t>
  </si>
  <si>
    <t>zafacón con tapa para baño</t>
  </si>
  <si>
    <t xml:space="preserve">zafacón metálico </t>
  </si>
  <si>
    <t>zócalo adaptadora tomacorriente</t>
  </si>
  <si>
    <t xml:space="preserve">zócalo de gomas </t>
  </si>
  <si>
    <t>adaptador H. PVC</t>
  </si>
  <si>
    <t>4379 unidades</t>
  </si>
  <si>
    <t>abrazadera plástica tie wrap</t>
  </si>
  <si>
    <t>alambre eléctrico # 2 multi fibra f</t>
  </si>
  <si>
    <t>alambre eléctrico # 8 negro</t>
  </si>
  <si>
    <t>alambre eléctrico # 8 verde</t>
  </si>
  <si>
    <t>alambre eléctrico #12 blanco</t>
  </si>
  <si>
    <t>alambre eléctrico #12 negro</t>
  </si>
  <si>
    <t>alambre eléctrico #12 verde</t>
  </si>
  <si>
    <t>caja de registro N-3R 10x10x6</t>
  </si>
  <si>
    <t>conector EMT de 1</t>
  </si>
  <si>
    <t>faceplate  sencillo blanco</t>
  </si>
  <si>
    <t>faceplate doble sencillo blanco</t>
  </si>
  <si>
    <t>punto de acceso inalámbrico 300m rauter 4 puerto</t>
  </si>
  <si>
    <t>regleta eléctrica de 6 salidas</t>
  </si>
  <si>
    <t>tape eléctrico de vinil súper 33+ negro</t>
  </si>
  <si>
    <t>tarugo plástico azules 5/16x1" (8x25mm)</t>
  </si>
  <si>
    <t>tarugo plástico verde 1/4x1 1/2</t>
  </si>
  <si>
    <t>tarugos plásticos verde 2"</t>
  </si>
  <si>
    <t>terminales eléctricos sc-50</t>
  </si>
  <si>
    <t>terminales eléctricos sc-75</t>
  </si>
  <si>
    <t xml:space="preserve">tornillo tría 10x1 </t>
  </si>
  <si>
    <r>
      <t>tornillo tría 8x2</t>
    </r>
    <r>
      <rPr>
        <b/>
        <sz val="18"/>
        <color theme="1"/>
        <rFont val="Calibri"/>
        <family val="2"/>
        <scheme val="minor"/>
      </rPr>
      <t>"</t>
    </r>
  </si>
  <si>
    <t>tornillo tirafondo hexagonal 3/8x2.5</t>
  </si>
  <si>
    <t>tornillo tirafondo hexagonal 5/16 x 2</t>
  </si>
  <si>
    <t>tubería EMT de 2</t>
  </si>
  <si>
    <t>tubo PVC de 2 eléctrico</t>
  </si>
  <si>
    <t>abrazadera de metal presión 3/4</t>
  </si>
  <si>
    <t>abrazadera de metal presión de 1"</t>
  </si>
  <si>
    <t>jabón liquido antibacterial de 12 onza sin fragancia</t>
  </si>
  <si>
    <t>tornillo de tría de 3 pulgadas</t>
  </si>
  <si>
    <t>abrazadera  de metal presión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</si>
</sst>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_([$RD$-1C0A]* #,##0.00_);_([$RD$-1C0A]* \(#,##0.00\);_([$RD$-1C0A]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545454"/>
      <name val="Arial"/>
      <family val="2"/>
    </font>
    <font>
      <sz val="16"/>
      <name val="Calibri"/>
      <family val="2"/>
      <scheme val="minor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 tint="4.9989318521683403E-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81">
    <xf numFmtId="0" fontId="0" fillId="0" borderId="0" xfId="0"/>
    <xf numFmtId="0" fontId="0" fillId="0" borderId="0" xfId="0" applyFill="1"/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4" fillId="4" borderId="1" xfId="0" applyFont="1" applyFill="1" applyBorder="1" applyAlignment="1">
      <alignment horizontal="center"/>
    </xf>
    <xf numFmtId="165" fontId="6" fillId="0" borderId="0" xfId="1" applyNumberFormat="1" applyFont="1" applyBorder="1"/>
    <xf numFmtId="0" fontId="8" fillId="3" borderId="1" xfId="0" applyFont="1" applyFill="1" applyBorder="1" applyAlignment="1">
      <alignment horizontal="center"/>
    </xf>
    <xf numFmtId="0" fontId="9" fillId="3" borderId="1" xfId="0" applyFont="1" applyFill="1" applyBorder="1"/>
    <xf numFmtId="3" fontId="9" fillId="3" borderId="1" xfId="0" applyNumberFormat="1" applyFont="1" applyFill="1" applyBorder="1"/>
    <xf numFmtId="3" fontId="9" fillId="3" borderId="1" xfId="0" applyNumberFormat="1" applyFont="1" applyFill="1" applyBorder="1" applyAlignment="1">
      <alignment horizontal="center"/>
    </xf>
    <xf numFmtId="165" fontId="10" fillId="3" borderId="1" xfId="1" applyNumberFormat="1" applyFont="1" applyFill="1" applyBorder="1"/>
    <xf numFmtId="0" fontId="9" fillId="3" borderId="1" xfId="0" applyFont="1" applyFill="1" applyBorder="1" applyAlignment="1"/>
    <xf numFmtId="3" fontId="10" fillId="3" borderId="1" xfId="0" applyNumberFormat="1" applyFont="1" applyFill="1" applyBorder="1" applyAlignment="1"/>
    <xf numFmtId="0" fontId="9" fillId="3" borderId="1" xfId="0" applyFont="1" applyFill="1" applyBorder="1" applyAlignment="1">
      <alignment horizontal="center"/>
    </xf>
    <xf numFmtId="0" fontId="10" fillId="3" borderId="1" xfId="0" applyFont="1" applyFill="1" applyBorder="1" applyAlignment="1"/>
    <xf numFmtId="3" fontId="10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right"/>
    </xf>
    <xf numFmtId="0" fontId="8" fillId="3" borderId="1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right"/>
    </xf>
    <xf numFmtId="3" fontId="9" fillId="3" borderId="1" xfId="0" applyNumberFormat="1" applyFont="1" applyFill="1" applyBorder="1" applyAlignment="1"/>
    <xf numFmtId="165" fontId="10" fillId="3" borderId="1" xfId="1" applyNumberFormat="1" applyFont="1" applyFill="1" applyBorder="1" applyAlignment="1"/>
    <xf numFmtId="165" fontId="10" fillId="3" borderId="1" xfId="0" applyNumberFormat="1" applyFont="1" applyFill="1" applyBorder="1"/>
    <xf numFmtId="0" fontId="8" fillId="3" borderId="0" xfId="0" applyFont="1" applyFill="1" applyBorder="1" applyAlignment="1">
      <alignment horizontal="center"/>
    </xf>
    <xf numFmtId="165" fontId="10" fillId="3" borderId="1" xfId="0" applyNumberFormat="1" applyFont="1" applyFill="1" applyBorder="1" applyAlignment="1"/>
    <xf numFmtId="0" fontId="10" fillId="3" borderId="1" xfId="0" applyFont="1" applyFill="1" applyBorder="1"/>
    <xf numFmtId="12" fontId="9" fillId="3" borderId="1" xfId="0" applyNumberFormat="1" applyFont="1" applyFill="1" applyBorder="1" applyAlignment="1">
      <alignment horizontal="center"/>
    </xf>
    <xf numFmtId="0" fontId="10" fillId="3" borderId="2" xfId="0" applyFont="1" applyFill="1" applyBorder="1" applyAlignment="1"/>
    <xf numFmtId="0" fontId="10" fillId="3" borderId="2" xfId="0" applyFont="1" applyFill="1" applyBorder="1" applyAlignment="1">
      <alignment horizontal="center"/>
    </xf>
    <xf numFmtId="0" fontId="9" fillId="3" borderId="3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10" fillId="3" borderId="3" xfId="0" applyFont="1" applyFill="1" applyBorder="1" applyAlignment="1"/>
    <xf numFmtId="0" fontId="8" fillId="3" borderId="3" xfId="0" applyNumberFormat="1" applyFont="1" applyFill="1" applyBorder="1" applyAlignment="1">
      <alignment horizontal="center"/>
    </xf>
    <xf numFmtId="0" fontId="9" fillId="3" borderId="3" xfId="0" applyFont="1" applyFill="1" applyBorder="1"/>
    <xf numFmtId="0" fontId="8" fillId="3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right"/>
    </xf>
    <xf numFmtId="0" fontId="9" fillId="3" borderId="3" xfId="0" applyFont="1" applyFill="1" applyBorder="1" applyAlignment="1">
      <alignment horizontal="center"/>
    </xf>
    <xf numFmtId="165" fontId="9" fillId="3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3" borderId="3" xfId="0" applyFont="1" applyFill="1" applyBorder="1" applyAlignment="1">
      <alignment horizontal="center"/>
    </xf>
    <xf numFmtId="165" fontId="12" fillId="0" borderId="1" xfId="1" applyNumberFormat="1" applyFont="1" applyBorder="1" applyAlignment="1"/>
    <xf numFmtId="0" fontId="0" fillId="5" borderId="0" xfId="0" applyFill="1"/>
    <xf numFmtId="0" fontId="4" fillId="0" borderId="0" xfId="0" applyFont="1" applyFill="1" applyBorder="1" applyAlignment="1">
      <alignment horizontal="center"/>
    </xf>
    <xf numFmtId="0" fontId="0" fillId="3" borderId="0" xfId="0" applyFill="1"/>
    <xf numFmtId="0" fontId="8" fillId="3" borderId="0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3" fontId="9" fillId="3" borderId="1" xfId="0" applyNumberFormat="1" applyFont="1" applyFill="1" applyBorder="1" applyAlignment="1">
      <alignment horizontal="right"/>
    </xf>
    <xf numFmtId="165" fontId="10" fillId="3" borderId="1" xfId="0" applyNumberFormat="1" applyFont="1" applyFill="1" applyBorder="1" applyAlignment="1">
      <alignment horizontal="left"/>
    </xf>
    <xf numFmtId="165" fontId="10" fillId="3" borderId="2" xfId="1" applyNumberFormat="1" applyFont="1" applyFill="1" applyBorder="1" applyAlignment="1"/>
    <xf numFmtId="0" fontId="14" fillId="3" borderId="3" xfId="0" applyFont="1" applyFill="1" applyBorder="1" applyAlignment="1"/>
    <xf numFmtId="0" fontId="9" fillId="3" borderId="4" xfId="0" applyFont="1" applyFill="1" applyBorder="1"/>
    <xf numFmtId="0" fontId="9" fillId="3" borderId="4" xfId="0" applyNumberFormat="1" applyFont="1" applyFill="1" applyBorder="1" applyAlignment="1">
      <alignment horizontal="left"/>
    </xf>
    <xf numFmtId="165" fontId="9" fillId="3" borderId="1" xfId="1" applyNumberFormat="1" applyFont="1" applyFill="1" applyBorder="1"/>
    <xf numFmtId="165" fontId="9" fillId="3" borderId="1" xfId="1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5" fontId="7" fillId="3" borderId="0" xfId="1" applyNumberFormat="1" applyFont="1" applyFill="1" applyBorder="1"/>
    <xf numFmtId="4" fontId="11" fillId="3" borderId="1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1447800</xdr:colOff>
      <xdr:row>0</xdr:row>
      <xdr:rowOff>0</xdr:rowOff>
    </xdr:from>
    <xdr:to>
      <xdr:col>5</xdr:col>
      <xdr:colOff>792874</xdr:colOff>
      <xdr:row>1</xdr:row>
      <xdr:rowOff>41385</xdr:rowOff>
    </xdr:to>
    <xdr:pic>
      <xdr:nvPicPr>
        <xdr:cNvPr id="2" name="Imagen 1" descr="Resultado de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0" t="24500" b="22500"/>
        <a:stretch/>
      </xdr:blipFill>
      <xdr:spPr bwMode="auto">
        <a:xfrm>
          <a:off x="10648950" y="0"/>
          <a:ext cx="3288424" cy="13939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8"/>
  <sheetViews>
    <sheetView tabSelected="1" zoomScale="50" zoomScaleNormal="50" zoomScaleSheetLayoutView="40" zoomScalePageLayoutView="40" workbookViewId="0">
      <selection activeCell="C40" sqref="C40"/>
    </sheetView>
  </sheetViews>
  <sheetFormatPr baseColWidth="10" defaultColWidth="11.42578125" defaultRowHeight="15" x14ac:dyDescent="0.25"/>
  <cols>
    <col min="1" max="1" width="9.42578125" style="1" customWidth="1"/>
    <col min="2" max="2" width="36.7109375" style="1" bestFit="1" customWidth="1"/>
    <col min="3" max="3" width="83.42578125" bestFit="1" customWidth="1"/>
    <col min="4" max="4" width="18.140625" customWidth="1"/>
    <col min="5" max="5" width="59" bestFit="1" customWidth="1"/>
    <col min="6" max="6" width="31.5703125" customWidth="1"/>
    <col min="7" max="7" width="24.7109375" bestFit="1" customWidth="1"/>
    <col min="8" max="8" width="32.42578125" bestFit="1" customWidth="1"/>
    <col min="9" max="9" width="39.140625" bestFit="1" customWidth="1"/>
    <col min="10" max="10" width="37.42578125" customWidth="1"/>
    <col min="11" max="11" width="24" customWidth="1"/>
  </cols>
  <sheetData>
    <row r="1" spans="1:10" ht="106.5" customHeigh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</row>
    <row r="2" spans="1:10" ht="25.5" customHeight="1" x14ac:dyDescent="0.3">
      <c r="A2" s="77" t="s">
        <v>737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25.5" customHeight="1" x14ac:dyDescent="0.3">
      <c r="A3" s="79" t="s">
        <v>736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25.5" customHeight="1" x14ac:dyDescent="0.3">
      <c r="A4" s="77" t="s">
        <v>2</v>
      </c>
      <c r="B4" s="78"/>
      <c r="C4" s="78"/>
      <c r="D4" s="78"/>
      <c r="E4" s="78"/>
      <c r="F4" s="78"/>
      <c r="G4" s="78"/>
      <c r="H4" s="78"/>
      <c r="I4" s="78"/>
      <c r="J4" s="78"/>
    </row>
    <row r="5" spans="1:10" ht="18.75" customHeight="1" x14ac:dyDescent="0.3">
      <c r="A5" s="76" t="s">
        <v>735</v>
      </c>
      <c r="B5" s="76"/>
      <c r="C5" s="76"/>
      <c r="D5" s="76"/>
      <c r="E5" s="76"/>
      <c r="F5" s="76"/>
      <c r="G5" s="76"/>
      <c r="H5" s="76"/>
      <c r="I5" s="76"/>
      <c r="J5" s="76"/>
    </row>
    <row r="6" spans="1:10" s="72" customFormat="1" ht="50.25" customHeight="1" x14ac:dyDescent="0.25">
      <c r="A6" s="66" t="s">
        <v>1</v>
      </c>
      <c r="B6" s="67" t="s">
        <v>308</v>
      </c>
      <c r="C6" s="66" t="s">
        <v>6</v>
      </c>
      <c r="D6" s="68" t="s">
        <v>190</v>
      </c>
      <c r="E6" s="66" t="s">
        <v>4</v>
      </c>
      <c r="F6" s="73" t="s">
        <v>139</v>
      </c>
      <c r="G6" s="69" t="s">
        <v>7</v>
      </c>
      <c r="H6" s="70" t="s">
        <v>8</v>
      </c>
      <c r="I6" s="71">
        <v>0.18</v>
      </c>
      <c r="J6" s="71" t="s">
        <v>5</v>
      </c>
    </row>
    <row r="7" spans="1:10" ht="24.95" customHeight="1" x14ac:dyDescent="0.35">
      <c r="A7" s="4">
        <v>1</v>
      </c>
      <c r="B7" s="10">
        <v>2016</v>
      </c>
      <c r="C7" s="11" t="s">
        <v>929</v>
      </c>
      <c r="D7" s="12">
        <v>70</v>
      </c>
      <c r="E7" s="13" t="s">
        <v>217</v>
      </c>
      <c r="F7" s="56">
        <v>12.5</v>
      </c>
      <c r="G7" s="14">
        <f t="shared" ref="G7" si="0">(F7*0.18)+F7</f>
        <v>14.75</v>
      </c>
      <c r="H7" s="28">
        <f t="shared" ref="H7" si="1">D7*F7</f>
        <v>875</v>
      </c>
      <c r="I7" s="14">
        <f t="shared" ref="I7:I70" si="2">(D7*F7)*0.18</f>
        <v>157.5</v>
      </c>
      <c r="J7" s="28">
        <f t="shared" ref="J7:J11" si="3">(D7*F7)+I7</f>
        <v>1032.5</v>
      </c>
    </row>
    <row r="8" spans="1:10" ht="24.95" customHeight="1" x14ac:dyDescent="0.35">
      <c r="A8" s="4">
        <v>2</v>
      </c>
      <c r="B8" s="10">
        <v>2011</v>
      </c>
      <c r="C8" s="11" t="s">
        <v>925</v>
      </c>
      <c r="D8" s="12">
        <v>40</v>
      </c>
      <c r="E8" s="13" t="s">
        <v>58</v>
      </c>
      <c r="F8" s="56">
        <v>15</v>
      </c>
      <c r="G8" s="14">
        <f t="shared" ref="G8:G39" si="4">(F8*0.18)+F8</f>
        <v>17.7</v>
      </c>
      <c r="H8" s="28">
        <f t="shared" ref="H8:H70" si="5">D8*F8</f>
        <v>600</v>
      </c>
      <c r="I8" s="14">
        <f t="shared" si="2"/>
        <v>108</v>
      </c>
      <c r="J8" s="28">
        <f t="shared" si="3"/>
        <v>708</v>
      </c>
    </row>
    <row r="9" spans="1:10" ht="24.95" customHeight="1" x14ac:dyDescent="0.35">
      <c r="A9" s="4">
        <v>3</v>
      </c>
      <c r="B9" s="10">
        <v>2011</v>
      </c>
      <c r="C9" s="11" t="s">
        <v>926</v>
      </c>
      <c r="D9" s="12">
        <v>4309</v>
      </c>
      <c r="E9" s="13" t="s">
        <v>730</v>
      </c>
      <c r="F9" s="56">
        <v>15</v>
      </c>
      <c r="G9" s="14">
        <f t="shared" si="4"/>
        <v>17.7</v>
      </c>
      <c r="H9" s="28">
        <f t="shared" si="5"/>
        <v>64635</v>
      </c>
      <c r="I9" s="14">
        <f t="shared" si="2"/>
        <v>11634.3</v>
      </c>
      <c r="J9" s="28">
        <f t="shared" si="3"/>
        <v>76269.3</v>
      </c>
    </row>
    <row r="10" spans="1:10" ht="24.95" customHeight="1" x14ac:dyDescent="0.35">
      <c r="A10" s="4">
        <v>4</v>
      </c>
      <c r="B10" s="10">
        <v>2011</v>
      </c>
      <c r="C10" s="15" t="s">
        <v>194</v>
      </c>
      <c r="D10" s="16">
        <v>1</v>
      </c>
      <c r="E10" s="17" t="s">
        <v>195</v>
      </c>
      <c r="F10" s="28">
        <v>27350</v>
      </c>
      <c r="G10" s="14">
        <f t="shared" si="4"/>
        <v>32273</v>
      </c>
      <c r="H10" s="28">
        <f t="shared" si="5"/>
        <v>27350</v>
      </c>
      <c r="I10" s="14">
        <f t="shared" si="2"/>
        <v>4923</v>
      </c>
      <c r="J10" s="28">
        <f t="shared" si="3"/>
        <v>32273</v>
      </c>
    </row>
    <row r="11" spans="1:10" ht="24.95" customHeight="1" x14ac:dyDescent="0.35">
      <c r="A11" s="4">
        <v>6</v>
      </c>
      <c r="B11" s="10">
        <v>2016</v>
      </c>
      <c r="C11" s="18" t="s">
        <v>738</v>
      </c>
      <c r="D11" s="19">
        <v>3</v>
      </c>
      <c r="E11" s="20" t="s">
        <v>339</v>
      </c>
      <c r="F11" s="28">
        <v>27350</v>
      </c>
      <c r="G11" s="31">
        <f t="shared" si="4"/>
        <v>32273</v>
      </c>
      <c r="H11" s="28">
        <f t="shared" si="5"/>
        <v>82050</v>
      </c>
      <c r="I11" s="14">
        <f t="shared" si="2"/>
        <v>14769</v>
      </c>
      <c r="J11" s="28">
        <f t="shared" si="3"/>
        <v>96819</v>
      </c>
    </row>
    <row r="12" spans="1:10" ht="24.95" customHeight="1" x14ac:dyDescent="0.35">
      <c r="A12" s="4">
        <v>7</v>
      </c>
      <c r="B12" s="10">
        <v>2016</v>
      </c>
      <c r="C12" s="18" t="s">
        <v>739</v>
      </c>
      <c r="D12" s="19">
        <v>42</v>
      </c>
      <c r="E12" s="20" t="s">
        <v>531</v>
      </c>
      <c r="F12" s="28">
        <v>27350</v>
      </c>
      <c r="G12" s="31">
        <f t="shared" si="4"/>
        <v>32273</v>
      </c>
      <c r="H12" s="28">
        <f t="shared" si="5"/>
        <v>1148700</v>
      </c>
      <c r="I12" s="14">
        <f t="shared" si="2"/>
        <v>206766</v>
      </c>
      <c r="J12" s="28">
        <f t="shared" ref="J12:J76" si="6">(D12*F12)+I12</f>
        <v>1355466</v>
      </c>
    </row>
    <row r="13" spans="1:10" ht="24.95" customHeight="1" x14ac:dyDescent="0.35">
      <c r="A13" s="4">
        <v>8</v>
      </c>
      <c r="B13" s="10">
        <v>2016</v>
      </c>
      <c r="C13" s="21" t="s">
        <v>92</v>
      </c>
      <c r="D13" s="22">
        <v>10</v>
      </c>
      <c r="E13" s="20" t="s">
        <v>147</v>
      </c>
      <c r="F13" s="28">
        <v>15</v>
      </c>
      <c r="G13" s="31">
        <f t="shared" si="4"/>
        <v>17.7</v>
      </c>
      <c r="H13" s="28">
        <f t="shared" si="5"/>
        <v>150</v>
      </c>
      <c r="I13" s="14">
        <f t="shared" si="2"/>
        <v>27</v>
      </c>
      <c r="J13" s="28">
        <f t="shared" si="6"/>
        <v>177</v>
      </c>
    </row>
    <row r="14" spans="1:10" ht="24.95" customHeight="1" x14ac:dyDescent="0.35">
      <c r="A14" s="4">
        <v>9</v>
      </c>
      <c r="B14" s="10">
        <v>2016</v>
      </c>
      <c r="C14" s="21" t="s">
        <v>130</v>
      </c>
      <c r="D14" s="22">
        <v>400</v>
      </c>
      <c r="E14" s="20" t="s">
        <v>19</v>
      </c>
      <c r="F14" s="28">
        <v>30</v>
      </c>
      <c r="G14" s="31">
        <f t="shared" si="4"/>
        <v>35.4</v>
      </c>
      <c r="H14" s="28">
        <f t="shared" si="5"/>
        <v>12000</v>
      </c>
      <c r="I14" s="14">
        <f t="shared" si="2"/>
        <v>2160</v>
      </c>
      <c r="J14" s="28">
        <f t="shared" si="6"/>
        <v>14160</v>
      </c>
    </row>
    <row r="15" spans="1:10" ht="24.95" customHeight="1" x14ac:dyDescent="0.35">
      <c r="A15" s="4">
        <v>10</v>
      </c>
      <c r="B15" s="10">
        <v>2016</v>
      </c>
      <c r="C15" s="21" t="s">
        <v>128</v>
      </c>
      <c r="D15" s="22">
        <v>186</v>
      </c>
      <c r="E15" s="20" t="s">
        <v>129</v>
      </c>
      <c r="F15" s="28">
        <v>23</v>
      </c>
      <c r="G15" s="31">
        <f t="shared" si="4"/>
        <v>27.14</v>
      </c>
      <c r="H15" s="28">
        <f t="shared" si="5"/>
        <v>4278</v>
      </c>
      <c r="I15" s="14">
        <f t="shared" si="2"/>
        <v>770.04</v>
      </c>
      <c r="J15" s="28">
        <f t="shared" si="6"/>
        <v>5048.04</v>
      </c>
    </row>
    <row r="16" spans="1:10" ht="24.95" customHeight="1" x14ac:dyDescent="0.35">
      <c r="A16" s="4">
        <v>11</v>
      </c>
      <c r="B16" s="10">
        <v>2016</v>
      </c>
      <c r="C16" s="21" t="s">
        <v>127</v>
      </c>
      <c r="D16" s="22">
        <v>846</v>
      </c>
      <c r="E16" s="20" t="s">
        <v>259</v>
      </c>
      <c r="F16" s="28">
        <v>17</v>
      </c>
      <c r="G16" s="31">
        <f t="shared" si="4"/>
        <v>20.059999999999999</v>
      </c>
      <c r="H16" s="28">
        <f t="shared" si="5"/>
        <v>14382</v>
      </c>
      <c r="I16" s="14">
        <f t="shared" si="2"/>
        <v>2588.7599999999998</v>
      </c>
      <c r="J16" s="28">
        <f t="shared" si="6"/>
        <v>16970.759999999998</v>
      </c>
    </row>
    <row r="17" spans="1:10" ht="24.95" customHeight="1" x14ac:dyDescent="0.35">
      <c r="A17" s="4">
        <v>12</v>
      </c>
      <c r="B17" s="10">
        <v>2016</v>
      </c>
      <c r="C17" s="21" t="s">
        <v>740</v>
      </c>
      <c r="D17" s="23">
        <v>131</v>
      </c>
      <c r="E17" s="20" t="s">
        <v>167</v>
      </c>
      <c r="F17" s="28">
        <v>141.6</v>
      </c>
      <c r="G17" s="31">
        <f t="shared" si="4"/>
        <v>167.08799999999999</v>
      </c>
      <c r="H17" s="28">
        <f t="shared" si="5"/>
        <v>18549.599999999999</v>
      </c>
      <c r="I17" s="14">
        <f t="shared" si="2"/>
        <v>3338.9279999999994</v>
      </c>
      <c r="J17" s="28">
        <f t="shared" si="6"/>
        <v>21888.527999999998</v>
      </c>
    </row>
    <row r="18" spans="1:10" ht="24.95" customHeight="1" x14ac:dyDescent="0.35">
      <c r="A18" s="4">
        <v>13</v>
      </c>
      <c r="B18" s="10">
        <v>2017</v>
      </c>
      <c r="C18" s="21" t="s">
        <v>341</v>
      </c>
      <c r="D18" s="23">
        <v>7</v>
      </c>
      <c r="E18" s="20" t="s">
        <v>191</v>
      </c>
      <c r="F18" s="28">
        <v>22900</v>
      </c>
      <c r="G18" s="31">
        <f t="shared" si="4"/>
        <v>27022</v>
      </c>
      <c r="H18" s="28">
        <f t="shared" si="5"/>
        <v>160300</v>
      </c>
      <c r="I18" s="14">
        <f t="shared" si="2"/>
        <v>28854</v>
      </c>
      <c r="J18" s="28">
        <f t="shared" si="6"/>
        <v>189154</v>
      </c>
    </row>
    <row r="19" spans="1:10" ht="24.95" customHeight="1" x14ac:dyDescent="0.35">
      <c r="A19" s="4">
        <v>14</v>
      </c>
      <c r="B19" s="10">
        <v>2016</v>
      </c>
      <c r="C19" s="57" t="s">
        <v>204</v>
      </c>
      <c r="D19" s="22">
        <v>1</v>
      </c>
      <c r="E19" s="20" t="s">
        <v>445</v>
      </c>
      <c r="F19" s="28">
        <v>56490</v>
      </c>
      <c r="G19" s="31">
        <f t="shared" si="4"/>
        <v>66658.2</v>
      </c>
      <c r="H19" s="28">
        <f t="shared" si="5"/>
        <v>56490</v>
      </c>
      <c r="I19" s="14">
        <f t="shared" si="2"/>
        <v>10168.199999999999</v>
      </c>
      <c r="J19" s="28">
        <f t="shared" si="6"/>
        <v>66658.2</v>
      </c>
    </row>
    <row r="20" spans="1:10" ht="24.95" customHeight="1" x14ac:dyDescent="0.35">
      <c r="A20" s="4">
        <v>15</v>
      </c>
      <c r="B20" s="10">
        <v>2017</v>
      </c>
      <c r="C20" s="57" t="s">
        <v>741</v>
      </c>
      <c r="D20" s="22">
        <v>200</v>
      </c>
      <c r="E20" s="20" t="s">
        <v>474</v>
      </c>
      <c r="F20" s="28">
        <v>1</v>
      </c>
      <c r="G20" s="31">
        <f t="shared" si="4"/>
        <v>1.18</v>
      </c>
      <c r="H20" s="28">
        <f t="shared" si="5"/>
        <v>200</v>
      </c>
      <c r="I20" s="14">
        <f t="shared" si="2"/>
        <v>36</v>
      </c>
      <c r="J20" s="28">
        <f t="shared" si="6"/>
        <v>236</v>
      </c>
    </row>
    <row r="21" spans="1:10" ht="24.95" customHeight="1" x14ac:dyDescent="0.35">
      <c r="A21" s="4">
        <v>16</v>
      </c>
      <c r="B21" s="10">
        <v>2016</v>
      </c>
      <c r="C21" s="21" t="s">
        <v>584</v>
      </c>
      <c r="D21" s="19">
        <v>835</v>
      </c>
      <c r="E21" s="20" t="s">
        <v>34</v>
      </c>
      <c r="F21" s="28">
        <v>200</v>
      </c>
      <c r="G21" s="31">
        <f t="shared" si="4"/>
        <v>236</v>
      </c>
      <c r="H21" s="28">
        <f t="shared" si="5"/>
        <v>167000</v>
      </c>
      <c r="I21" s="14">
        <f t="shared" si="2"/>
        <v>30060</v>
      </c>
      <c r="J21" s="28">
        <f t="shared" si="6"/>
        <v>197060</v>
      </c>
    </row>
    <row r="22" spans="1:10" ht="24.95" customHeight="1" x14ac:dyDescent="0.35">
      <c r="A22" s="4">
        <v>17</v>
      </c>
      <c r="B22" s="10">
        <v>2016</v>
      </c>
      <c r="C22" s="21" t="s">
        <v>207</v>
      </c>
      <c r="D22" s="58">
        <v>9140</v>
      </c>
      <c r="E22" s="20" t="s">
        <v>34</v>
      </c>
      <c r="F22" s="28">
        <v>138.04</v>
      </c>
      <c r="G22" s="31">
        <f t="shared" si="4"/>
        <v>162.88719999999998</v>
      </c>
      <c r="H22" s="28">
        <f t="shared" si="5"/>
        <v>1261685.5999999999</v>
      </c>
      <c r="I22" s="14">
        <f t="shared" si="2"/>
        <v>227103.40799999997</v>
      </c>
      <c r="J22" s="28">
        <f t="shared" si="6"/>
        <v>1488789.0079999999</v>
      </c>
    </row>
    <row r="23" spans="1:10" ht="24.95" customHeight="1" x14ac:dyDescent="0.35">
      <c r="A23" s="4">
        <v>18</v>
      </c>
      <c r="B23" s="10">
        <v>2014</v>
      </c>
      <c r="C23" s="21" t="s">
        <v>451</v>
      </c>
      <c r="D23" s="19">
        <v>2500</v>
      </c>
      <c r="E23" s="20" t="s">
        <v>69</v>
      </c>
      <c r="F23" s="28">
        <v>149.25</v>
      </c>
      <c r="G23" s="31">
        <f t="shared" si="4"/>
        <v>176.11500000000001</v>
      </c>
      <c r="H23" s="28">
        <f t="shared" si="5"/>
        <v>373125</v>
      </c>
      <c r="I23" s="14">
        <f t="shared" si="2"/>
        <v>67162.5</v>
      </c>
      <c r="J23" s="28">
        <f t="shared" si="6"/>
        <v>440287.5</v>
      </c>
    </row>
    <row r="24" spans="1:10" ht="24.95" customHeight="1" x14ac:dyDescent="0.35">
      <c r="A24" s="4">
        <v>19</v>
      </c>
      <c r="B24" s="10">
        <v>2014</v>
      </c>
      <c r="C24" s="21" t="s">
        <v>742</v>
      </c>
      <c r="D24" s="22">
        <v>54</v>
      </c>
      <c r="E24" s="20" t="s">
        <v>540</v>
      </c>
      <c r="F24" s="28">
        <v>450</v>
      </c>
      <c r="G24" s="31">
        <f t="shared" si="4"/>
        <v>531</v>
      </c>
      <c r="H24" s="28">
        <f t="shared" si="5"/>
        <v>24300</v>
      </c>
      <c r="I24" s="14">
        <f t="shared" si="2"/>
        <v>4374</v>
      </c>
      <c r="J24" s="28">
        <f t="shared" si="6"/>
        <v>28674</v>
      </c>
    </row>
    <row r="25" spans="1:10" ht="24.95" customHeight="1" x14ac:dyDescent="0.35">
      <c r="A25" s="4">
        <v>20</v>
      </c>
      <c r="B25" s="10">
        <v>2014</v>
      </c>
      <c r="C25" s="21" t="s">
        <v>743</v>
      </c>
      <c r="D25" s="22">
        <v>10</v>
      </c>
      <c r="E25" s="20" t="s">
        <v>9</v>
      </c>
      <c r="F25" s="28">
        <v>241.9</v>
      </c>
      <c r="G25" s="31">
        <f t="shared" si="4"/>
        <v>285.44200000000001</v>
      </c>
      <c r="H25" s="28">
        <f t="shared" si="5"/>
        <v>2419</v>
      </c>
      <c r="I25" s="14">
        <f t="shared" si="2"/>
        <v>435.41999999999996</v>
      </c>
      <c r="J25" s="28">
        <f t="shared" si="6"/>
        <v>2854.42</v>
      </c>
    </row>
    <row r="26" spans="1:10" ht="24.95" customHeight="1" x14ac:dyDescent="0.35">
      <c r="A26" s="4">
        <v>21</v>
      </c>
      <c r="B26" s="10">
        <v>2014</v>
      </c>
      <c r="C26" s="21" t="s">
        <v>744</v>
      </c>
      <c r="D26" s="22">
        <v>180</v>
      </c>
      <c r="E26" s="20" t="s">
        <v>360</v>
      </c>
      <c r="F26" s="28">
        <v>448.4</v>
      </c>
      <c r="G26" s="31">
        <f t="shared" si="4"/>
        <v>529.11199999999997</v>
      </c>
      <c r="H26" s="28">
        <f t="shared" si="5"/>
        <v>80712</v>
      </c>
      <c r="I26" s="14">
        <f t="shared" si="2"/>
        <v>14528.16</v>
      </c>
      <c r="J26" s="28">
        <f t="shared" si="6"/>
        <v>95240.16</v>
      </c>
    </row>
    <row r="27" spans="1:10" ht="24.95" customHeight="1" x14ac:dyDescent="0.35">
      <c r="A27" s="4">
        <v>22</v>
      </c>
      <c r="B27" s="10">
        <v>2014</v>
      </c>
      <c r="C27" s="21" t="s">
        <v>745</v>
      </c>
      <c r="D27" s="22">
        <v>194</v>
      </c>
      <c r="E27" s="20" t="s">
        <v>260</v>
      </c>
      <c r="F27" s="28">
        <v>448.4</v>
      </c>
      <c r="G27" s="31">
        <f t="shared" si="4"/>
        <v>529.11199999999997</v>
      </c>
      <c r="H27" s="28">
        <f t="shared" si="5"/>
        <v>86989.599999999991</v>
      </c>
      <c r="I27" s="14">
        <f t="shared" si="2"/>
        <v>15658.127999999997</v>
      </c>
      <c r="J27" s="28">
        <f t="shared" si="6"/>
        <v>102647.72799999999</v>
      </c>
    </row>
    <row r="28" spans="1:10" ht="24.95" customHeight="1" x14ac:dyDescent="0.35">
      <c r="A28" s="4">
        <v>23</v>
      </c>
      <c r="B28" s="10">
        <v>2014</v>
      </c>
      <c r="C28" s="21" t="s">
        <v>746</v>
      </c>
      <c r="D28" s="22">
        <v>399</v>
      </c>
      <c r="E28" s="20" t="s">
        <v>258</v>
      </c>
      <c r="F28" s="28">
        <v>236</v>
      </c>
      <c r="G28" s="31">
        <f t="shared" si="4"/>
        <v>278.48</v>
      </c>
      <c r="H28" s="28">
        <f t="shared" si="5"/>
        <v>94164</v>
      </c>
      <c r="I28" s="14">
        <f t="shared" si="2"/>
        <v>16949.52</v>
      </c>
      <c r="J28" s="28">
        <f t="shared" si="6"/>
        <v>111113.52</v>
      </c>
    </row>
    <row r="29" spans="1:10" ht="24.95" customHeight="1" x14ac:dyDescent="0.35">
      <c r="A29" s="4">
        <v>24</v>
      </c>
      <c r="B29" s="10">
        <v>2014</v>
      </c>
      <c r="C29" s="21" t="s">
        <v>747</v>
      </c>
      <c r="D29" s="22">
        <v>399</v>
      </c>
      <c r="E29" s="20" t="s">
        <v>258</v>
      </c>
      <c r="F29" s="28">
        <v>306.8</v>
      </c>
      <c r="G29" s="31">
        <f t="shared" si="4"/>
        <v>362.024</v>
      </c>
      <c r="H29" s="28">
        <f t="shared" si="5"/>
        <v>122413.20000000001</v>
      </c>
      <c r="I29" s="14">
        <f t="shared" si="2"/>
        <v>22034.376</v>
      </c>
      <c r="J29" s="28">
        <f t="shared" si="6"/>
        <v>144447.576</v>
      </c>
    </row>
    <row r="30" spans="1:10" ht="24.95" customHeight="1" x14ac:dyDescent="0.35">
      <c r="A30" s="4">
        <v>25</v>
      </c>
      <c r="B30" s="10">
        <v>2017</v>
      </c>
      <c r="C30" s="21" t="s">
        <v>613</v>
      </c>
      <c r="D30" s="22">
        <v>129</v>
      </c>
      <c r="E30" s="20" t="s">
        <v>604</v>
      </c>
      <c r="F30" s="28">
        <v>1</v>
      </c>
      <c r="G30" s="31">
        <f t="shared" si="4"/>
        <v>1.18</v>
      </c>
      <c r="H30" s="28">
        <f t="shared" si="5"/>
        <v>129</v>
      </c>
      <c r="I30" s="14">
        <f t="shared" si="2"/>
        <v>23.22</v>
      </c>
      <c r="J30" s="28">
        <f t="shared" si="6"/>
        <v>152.22</v>
      </c>
    </row>
    <row r="31" spans="1:10" ht="24.95" customHeight="1" x14ac:dyDescent="0.35">
      <c r="A31" s="4">
        <v>26</v>
      </c>
      <c r="B31" s="10">
        <v>2016</v>
      </c>
      <c r="C31" s="15" t="s">
        <v>213</v>
      </c>
      <c r="D31" s="16">
        <v>156</v>
      </c>
      <c r="E31" s="20" t="s">
        <v>235</v>
      </c>
      <c r="F31" s="28">
        <v>61</v>
      </c>
      <c r="G31" s="31">
        <f t="shared" si="4"/>
        <v>71.98</v>
      </c>
      <c r="H31" s="28">
        <f t="shared" si="5"/>
        <v>9516</v>
      </c>
      <c r="I31" s="14">
        <f t="shared" si="2"/>
        <v>1712.8799999999999</v>
      </c>
      <c r="J31" s="28">
        <f t="shared" si="6"/>
        <v>11228.88</v>
      </c>
    </row>
    <row r="32" spans="1:10" ht="24.95" customHeight="1" x14ac:dyDescent="0.35">
      <c r="A32" s="4">
        <v>27</v>
      </c>
      <c r="B32" s="10">
        <v>2016</v>
      </c>
      <c r="C32" s="21" t="s">
        <v>748</v>
      </c>
      <c r="D32" s="16">
        <v>48</v>
      </c>
      <c r="E32" s="20" t="s">
        <v>157</v>
      </c>
      <c r="F32" s="28">
        <v>61</v>
      </c>
      <c r="G32" s="31">
        <f t="shared" si="4"/>
        <v>71.98</v>
      </c>
      <c r="H32" s="28">
        <f t="shared" si="5"/>
        <v>2928</v>
      </c>
      <c r="I32" s="14">
        <f t="shared" si="2"/>
        <v>527.04</v>
      </c>
      <c r="J32" s="28">
        <f t="shared" si="6"/>
        <v>3455.04</v>
      </c>
    </row>
    <row r="33" spans="1:11" ht="24.95" customHeight="1" x14ac:dyDescent="0.35">
      <c r="A33" s="4">
        <v>28</v>
      </c>
      <c r="B33" s="10">
        <v>2014</v>
      </c>
      <c r="C33" s="21" t="s">
        <v>749</v>
      </c>
      <c r="D33" s="22">
        <v>221</v>
      </c>
      <c r="E33" s="20" t="s">
        <v>715</v>
      </c>
      <c r="F33" s="28">
        <v>15</v>
      </c>
      <c r="G33" s="31">
        <f t="shared" si="4"/>
        <v>17.7</v>
      </c>
      <c r="H33" s="28">
        <f t="shared" si="5"/>
        <v>3315</v>
      </c>
      <c r="I33" s="14">
        <f t="shared" si="2"/>
        <v>596.69999999999993</v>
      </c>
      <c r="J33" s="28">
        <f t="shared" si="6"/>
        <v>3911.7</v>
      </c>
    </row>
    <row r="34" spans="1:11" ht="24.95" customHeight="1" x14ac:dyDescent="0.35">
      <c r="A34" s="4">
        <v>29</v>
      </c>
      <c r="B34" s="10">
        <v>2014</v>
      </c>
      <c r="C34" s="21" t="s">
        <v>750</v>
      </c>
      <c r="D34" s="22">
        <v>170</v>
      </c>
      <c r="E34" s="20" t="s">
        <v>596</v>
      </c>
      <c r="F34" s="28">
        <v>475</v>
      </c>
      <c r="G34" s="31">
        <f t="shared" si="4"/>
        <v>560.5</v>
      </c>
      <c r="H34" s="28">
        <f t="shared" si="5"/>
        <v>80750</v>
      </c>
      <c r="I34" s="14">
        <f t="shared" si="2"/>
        <v>14535</v>
      </c>
      <c r="J34" s="28">
        <f t="shared" si="6"/>
        <v>95285</v>
      </c>
    </row>
    <row r="35" spans="1:11" ht="24.95" customHeight="1" x14ac:dyDescent="0.35">
      <c r="A35" s="4">
        <v>30</v>
      </c>
      <c r="B35" s="10">
        <v>2014</v>
      </c>
      <c r="C35" s="18" t="s">
        <v>66</v>
      </c>
      <c r="D35" s="22">
        <v>9</v>
      </c>
      <c r="E35" s="20" t="s">
        <v>351</v>
      </c>
      <c r="F35" s="28">
        <v>926.3</v>
      </c>
      <c r="G35" s="31">
        <f t="shared" si="4"/>
        <v>1093.0339999999999</v>
      </c>
      <c r="H35" s="28">
        <f t="shared" si="5"/>
        <v>8336.6999999999989</v>
      </c>
      <c r="I35" s="14">
        <f t="shared" si="2"/>
        <v>1500.6059999999998</v>
      </c>
      <c r="J35" s="28">
        <f t="shared" si="6"/>
        <v>9837.3059999999987</v>
      </c>
    </row>
    <row r="36" spans="1:11" ht="24.95" customHeight="1" x14ac:dyDescent="0.35">
      <c r="A36" s="4">
        <v>31</v>
      </c>
      <c r="B36" s="10">
        <v>2014</v>
      </c>
      <c r="C36" s="18" t="s">
        <v>26</v>
      </c>
      <c r="D36" s="58">
        <v>89</v>
      </c>
      <c r="E36" s="25" t="s">
        <v>702</v>
      </c>
      <c r="F36" s="28">
        <v>492</v>
      </c>
      <c r="G36" s="31">
        <f t="shared" si="4"/>
        <v>580.55999999999995</v>
      </c>
      <c r="H36" s="28">
        <f t="shared" si="5"/>
        <v>43788</v>
      </c>
      <c r="I36" s="14">
        <f t="shared" si="2"/>
        <v>7881.84</v>
      </c>
      <c r="J36" s="28">
        <f t="shared" si="6"/>
        <v>51669.84</v>
      </c>
      <c r="K36" s="54"/>
    </row>
    <row r="37" spans="1:11" ht="24.95" customHeight="1" x14ac:dyDescent="0.35">
      <c r="A37" s="4">
        <v>32</v>
      </c>
      <c r="B37" s="24">
        <v>2016</v>
      </c>
      <c r="C37" s="18" t="s">
        <v>145</v>
      </c>
      <c r="D37" s="26">
        <v>312</v>
      </c>
      <c r="E37" s="20" t="s">
        <v>193</v>
      </c>
      <c r="F37" s="28">
        <v>224.2</v>
      </c>
      <c r="G37" s="31">
        <f t="shared" si="4"/>
        <v>264.55599999999998</v>
      </c>
      <c r="H37" s="28">
        <f t="shared" si="5"/>
        <v>69950.399999999994</v>
      </c>
      <c r="I37" s="14">
        <f t="shared" si="2"/>
        <v>12591.071999999998</v>
      </c>
      <c r="J37" s="28">
        <f t="shared" si="6"/>
        <v>82541.471999999994</v>
      </c>
      <c r="K37" s="54"/>
    </row>
    <row r="38" spans="1:11" ht="24.95" customHeight="1" x14ac:dyDescent="0.35">
      <c r="A38" s="4">
        <v>33</v>
      </c>
      <c r="B38" s="10">
        <v>2016</v>
      </c>
      <c r="C38" s="18" t="s">
        <v>81</v>
      </c>
      <c r="D38" s="26">
        <v>83</v>
      </c>
      <c r="E38" s="20" t="s">
        <v>82</v>
      </c>
      <c r="F38" s="28">
        <v>2472</v>
      </c>
      <c r="G38" s="31">
        <f t="shared" si="4"/>
        <v>2916.96</v>
      </c>
      <c r="H38" s="28">
        <f t="shared" si="5"/>
        <v>205176</v>
      </c>
      <c r="I38" s="14">
        <f t="shared" si="2"/>
        <v>36931.68</v>
      </c>
      <c r="J38" s="28">
        <f t="shared" si="6"/>
        <v>242107.68</v>
      </c>
      <c r="K38" s="54"/>
    </row>
    <row r="39" spans="1:11" ht="24.95" customHeight="1" x14ac:dyDescent="0.35">
      <c r="A39" s="4">
        <v>34</v>
      </c>
      <c r="B39" s="10">
        <v>2016</v>
      </c>
      <c r="C39" s="18" t="s">
        <v>36</v>
      </c>
      <c r="D39" s="26">
        <v>590</v>
      </c>
      <c r="E39" s="20" t="s">
        <v>383</v>
      </c>
      <c r="F39" s="28">
        <v>123.9</v>
      </c>
      <c r="G39" s="31">
        <f t="shared" si="4"/>
        <v>146.202</v>
      </c>
      <c r="H39" s="28">
        <f t="shared" si="5"/>
        <v>73101</v>
      </c>
      <c r="I39" s="14">
        <f t="shared" si="2"/>
        <v>13158.18</v>
      </c>
      <c r="J39" s="28">
        <f t="shared" si="6"/>
        <v>86259.18</v>
      </c>
      <c r="K39" s="54"/>
    </row>
    <row r="40" spans="1:11" ht="24.95" customHeight="1" x14ac:dyDescent="0.35">
      <c r="A40" s="4">
        <v>35</v>
      </c>
      <c r="B40" s="10">
        <v>2016</v>
      </c>
      <c r="C40" s="18" t="s">
        <v>751</v>
      </c>
      <c r="D40" s="27">
        <v>4336</v>
      </c>
      <c r="E40" s="20" t="s">
        <v>733</v>
      </c>
      <c r="F40" s="28">
        <v>8746</v>
      </c>
      <c r="G40" s="31">
        <f t="shared" ref="G40:G70" si="7">(F40*0.18)+F40</f>
        <v>10320.280000000001</v>
      </c>
      <c r="H40" s="28">
        <f t="shared" si="5"/>
        <v>37922656</v>
      </c>
      <c r="I40" s="14">
        <f t="shared" si="2"/>
        <v>6826078.0800000001</v>
      </c>
      <c r="J40" s="28">
        <f t="shared" si="6"/>
        <v>44748734.079999998</v>
      </c>
      <c r="K40" s="54"/>
    </row>
    <row r="41" spans="1:11" ht="24.95" customHeight="1" x14ac:dyDescent="0.35">
      <c r="A41" s="4">
        <v>36</v>
      </c>
      <c r="B41" s="10">
        <v>2014</v>
      </c>
      <c r="C41" s="15" t="s">
        <v>752</v>
      </c>
      <c r="D41" s="27">
        <v>4</v>
      </c>
      <c r="E41" s="17" t="s">
        <v>530</v>
      </c>
      <c r="F41" s="28">
        <v>4067</v>
      </c>
      <c r="G41" s="31">
        <f t="shared" si="7"/>
        <v>4799.0599999999995</v>
      </c>
      <c r="H41" s="28">
        <f t="shared" si="5"/>
        <v>16268</v>
      </c>
      <c r="I41" s="14">
        <f t="shared" si="2"/>
        <v>2928.24</v>
      </c>
      <c r="J41" s="28">
        <f t="shared" si="6"/>
        <v>19196.239999999998</v>
      </c>
      <c r="K41" s="54"/>
    </row>
    <row r="42" spans="1:11" ht="24.95" customHeight="1" x14ac:dyDescent="0.35">
      <c r="A42" s="4">
        <v>37</v>
      </c>
      <c r="B42" s="24">
        <v>2015</v>
      </c>
      <c r="C42" s="11" t="s">
        <v>314</v>
      </c>
      <c r="D42" s="12">
        <v>5</v>
      </c>
      <c r="E42" s="17" t="s">
        <v>23</v>
      </c>
      <c r="F42" s="14">
        <v>14000</v>
      </c>
      <c r="G42" s="29">
        <f t="shared" si="7"/>
        <v>16520</v>
      </c>
      <c r="H42" s="28">
        <f t="shared" si="5"/>
        <v>70000</v>
      </c>
      <c r="I42" s="14">
        <f t="shared" si="2"/>
        <v>12600</v>
      </c>
      <c r="J42" s="28">
        <f t="shared" si="6"/>
        <v>82600</v>
      </c>
      <c r="K42" s="54"/>
    </row>
    <row r="43" spans="1:11" ht="24.95" customHeight="1" x14ac:dyDescent="0.35">
      <c r="A43" s="4">
        <v>38</v>
      </c>
      <c r="B43" s="24">
        <v>2011</v>
      </c>
      <c r="C43" s="15" t="s">
        <v>753</v>
      </c>
      <c r="D43" s="16">
        <v>369</v>
      </c>
      <c r="E43" s="20" t="s">
        <v>499</v>
      </c>
      <c r="F43" s="28">
        <v>120</v>
      </c>
      <c r="G43" s="31">
        <f t="shared" si="7"/>
        <v>141.6</v>
      </c>
      <c r="H43" s="28">
        <f t="shared" si="5"/>
        <v>44280</v>
      </c>
      <c r="I43" s="14">
        <f t="shared" si="2"/>
        <v>7970.4</v>
      </c>
      <c r="J43" s="28">
        <f t="shared" si="6"/>
        <v>52250.400000000001</v>
      </c>
      <c r="K43" s="54"/>
    </row>
    <row r="44" spans="1:11" ht="24.95" customHeight="1" x14ac:dyDescent="0.35">
      <c r="A44" s="4">
        <v>39</v>
      </c>
      <c r="B44" s="24">
        <v>2016</v>
      </c>
      <c r="C44" s="18" t="s">
        <v>754</v>
      </c>
      <c r="D44" s="16">
        <v>1800</v>
      </c>
      <c r="E44" s="20" t="s">
        <v>262</v>
      </c>
      <c r="F44" s="28">
        <v>1200</v>
      </c>
      <c r="G44" s="31">
        <f t="shared" si="7"/>
        <v>1416</v>
      </c>
      <c r="H44" s="28">
        <f t="shared" si="5"/>
        <v>2160000</v>
      </c>
      <c r="I44" s="14">
        <f t="shared" si="2"/>
        <v>388800</v>
      </c>
      <c r="J44" s="28">
        <f t="shared" si="6"/>
        <v>2548800</v>
      </c>
      <c r="K44" s="54"/>
    </row>
    <row r="45" spans="1:11" ht="24.95" customHeight="1" x14ac:dyDescent="0.35">
      <c r="A45" s="4">
        <v>40</v>
      </c>
      <c r="B45" s="10" t="s">
        <v>288</v>
      </c>
      <c r="C45" s="18" t="s">
        <v>755</v>
      </c>
      <c r="D45" s="18">
        <v>270</v>
      </c>
      <c r="E45" s="20" t="s">
        <v>246</v>
      </c>
      <c r="F45" s="28">
        <v>12.76</v>
      </c>
      <c r="G45" s="31">
        <f t="shared" si="7"/>
        <v>15.056799999999999</v>
      </c>
      <c r="H45" s="28">
        <f t="shared" si="5"/>
        <v>3445.2</v>
      </c>
      <c r="I45" s="14">
        <f t="shared" si="2"/>
        <v>620.13599999999997</v>
      </c>
      <c r="J45" s="28">
        <f t="shared" si="6"/>
        <v>4065.3359999999998</v>
      </c>
      <c r="K45" s="54"/>
    </row>
    <row r="46" spans="1:11" ht="24.95" customHeight="1" x14ac:dyDescent="0.35">
      <c r="A46" s="4">
        <v>41</v>
      </c>
      <c r="B46" s="10">
        <v>2011</v>
      </c>
      <c r="C46" s="18" t="s">
        <v>126</v>
      </c>
      <c r="D46" s="18">
        <v>17</v>
      </c>
      <c r="E46" s="20" t="s">
        <v>552</v>
      </c>
      <c r="F46" s="28">
        <v>23</v>
      </c>
      <c r="G46" s="31">
        <f t="shared" si="7"/>
        <v>27.14</v>
      </c>
      <c r="H46" s="28">
        <f t="shared" si="5"/>
        <v>391</v>
      </c>
      <c r="I46" s="14">
        <f t="shared" si="2"/>
        <v>70.38</v>
      </c>
      <c r="J46" s="28">
        <f t="shared" si="6"/>
        <v>461.38</v>
      </c>
    </row>
    <row r="47" spans="1:11" ht="24.95" customHeight="1" x14ac:dyDescent="0.35">
      <c r="A47" s="4">
        <v>42</v>
      </c>
      <c r="B47" s="10">
        <v>2011</v>
      </c>
      <c r="C47" s="18" t="s">
        <v>756</v>
      </c>
      <c r="D47" s="18">
        <v>323</v>
      </c>
      <c r="E47" s="20" t="s">
        <v>612</v>
      </c>
      <c r="F47" s="28">
        <v>23</v>
      </c>
      <c r="G47" s="31">
        <f t="shared" si="7"/>
        <v>27.14</v>
      </c>
      <c r="H47" s="28">
        <f t="shared" si="5"/>
        <v>7429</v>
      </c>
      <c r="I47" s="14">
        <f t="shared" si="2"/>
        <v>1337.22</v>
      </c>
      <c r="J47" s="28">
        <f t="shared" si="6"/>
        <v>8766.2199999999993</v>
      </c>
    </row>
    <row r="48" spans="1:11" ht="24.95" customHeight="1" x14ac:dyDescent="0.35">
      <c r="A48" s="4">
        <v>43</v>
      </c>
      <c r="B48" s="10">
        <v>2011</v>
      </c>
      <c r="C48" s="18" t="s">
        <v>39</v>
      </c>
      <c r="D48" s="16">
        <v>1172</v>
      </c>
      <c r="E48" s="20" t="s">
        <v>581</v>
      </c>
      <c r="F48" s="28">
        <v>100</v>
      </c>
      <c r="G48" s="31">
        <f t="shared" si="7"/>
        <v>118</v>
      </c>
      <c r="H48" s="28">
        <f t="shared" si="5"/>
        <v>117200</v>
      </c>
      <c r="I48" s="14">
        <f t="shared" si="2"/>
        <v>21096</v>
      </c>
      <c r="J48" s="28">
        <f t="shared" si="6"/>
        <v>138296</v>
      </c>
    </row>
    <row r="49" spans="1:10" ht="24.95" customHeight="1" x14ac:dyDescent="0.35">
      <c r="A49" s="4">
        <v>42</v>
      </c>
      <c r="B49" s="10">
        <v>2011</v>
      </c>
      <c r="C49" s="18" t="s">
        <v>37</v>
      </c>
      <c r="D49" s="16">
        <v>4557</v>
      </c>
      <c r="E49" s="20" t="s">
        <v>417</v>
      </c>
      <c r="F49" s="28">
        <v>100</v>
      </c>
      <c r="G49" s="31">
        <f t="shared" si="7"/>
        <v>118</v>
      </c>
      <c r="H49" s="28">
        <f t="shared" si="5"/>
        <v>455700</v>
      </c>
      <c r="I49" s="14">
        <f t="shared" si="2"/>
        <v>82026</v>
      </c>
      <c r="J49" s="28">
        <f t="shared" si="6"/>
        <v>537726</v>
      </c>
    </row>
    <row r="50" spans="1:10" ht="24.95" customHeight="1" x14ac:dyDescent="0.35">
      <c r="A50" s="4">
        <v>44</v>
      </c>
      <c r="B50" s="10">
        <v>2011</v>
      </c>
      <c r="C50" s="18" t="s">
        <v>442</v>
      </c>
      <c r="D50" s="16">
        <v>45</v>
      </c>
      <c r="E50" s="20" t="s">
        <v>157</v>
      </c>
      <c r="F50" s="28">
        <v>100</v>
      </c>
      <c r="G50" s="31">
        <f t="shared" si="7"/>
        <v>118</v>
      </c>
      <c r="H50" s="28">
        <f t="shared" si="5"/>
        <v>4500</v>
      </c>
      <c r="I50" s="14">
        <f t="shared" si="2"/>
        <v>810</v>
      </c>
      <c r="J50" s="28">
        <f t="shared" si="6"/>
        <v>5310</v>
      </c>
    </row>
    <row r="51" spans="1:10" ht="24.95" customHeight="1" x14ac:dyDescent="0.35">
      <c r="A51" s="4">
        <v>45</v>
      </c>
      <c r="B51" s="10">
        <v>2011</v>
      </c>
      <c r="C51" s="18" t="s">
        <v>40</v>
      </c>
      <c r="D51" s="16">
        <v>1442</v>
      </c>
      <c r="E51" s="20" t="s">
        <v>545</v>
      </c>
      <c r="F51" s="28">
        <v>273.82</v>
      </c>
      <c r="G51" s="31">
        <f t="shared" si="7"/>
        <v>323.10759999999999</v>
      </c>
      <c r="H51" s="28">
        <f t="shared" si="5"/>
        <v>394848.44</v>
      </c>
      <c r="I51" s="14">
        <f t="shared" si="2"/>
        <v>71072.719199999992</v>
      </c>
      <c r="J51" s="28">
        <f t="shared" si="6"/>
        <v>465921.15919999999</v>
      </c>
    </row>
    <row r="52" spans="1:10" ht="24.95" customHeight="1" x14ac:dyDescent="0.35">
      <c r="A52" s="4">
        <v>46</v>
      </c>
      <c r="B52" s="10">
        <v>2011</v>
      </c>
      <c r="C52" s="18" t="s">
        <v>414</v>
      </c>
      <c r="D52" s="18">
        <v>6</v>
      </c>
      <c r="E52" s="20" t="s">
        <v>10</v>
      </c>
      <c r="F52" s="28">
        <v>133.4</v>
      </c>
      <c r="G52" s="31">
        <f t="shared" si="7"/>
        <v>157.41200000000001</v>
      </c>
      <c r="H52" s="28">
        <f t="shared" si="5"/>
        <v>800.40000000000009</v>
      </c>
      <c r="I52" s="14">
        <f t="shared" si="2"/>
        <v>144.072</v>
      </c>
      <c r="J52" s="28">
        <f t="shared" si="6"/>
        <v>944.47200000000009</v>
      </c>
    </row>
    <row r="53" spans="1:10" ht="24.95" customHeight="1" x14ac:dyDescent="0.35">
      <c r="A53" s="4">
        <v>47</v>
      </c>
      <c r="B53" s="10">
        <v>2011</v>
      </c>
      <c r="C53" s="18" t="s">
        <v>41</v>
      </c>
      <c r="D53" s="18">
        <v>32</v>
      </c>
      <c r="E53" s="20" t="s">
        <v>407</v>
      </c>
      <c r="F53" s="28">
        <v>280.39999999999998</v>
      </c>
      <c r="G53" s="31">
        <f t="shared" si="7"/>
        <v>330.87199999999996</v>
      </c>
      <c r="H53" s="28">
        <f t="shared" si="5"/>
        <v>8972.7999999999993</v>
      </c>
      <c r="I53" s="14">
        <f t="shared" si="2"/>
        <v>1615.1039999999998</v>
      </c>
      <c r="J53" s="28">
        <f t="shared" si="6"/>
        <v>10587.903999999999</v>
      </c>
    </row>
    <row r="54" spans="1:10" ht="24.95" customHeight="1" x14ac:dyDescent="0.35">
      <c r="A54" s="4">
        <v>48</v>
      </c>
      <c r="B54" s="10">
        <v>2011</v>
      </c>
      <c r="C54" s="15" t="s">
        <v>416</v>
      </c>
      <c r="D54" s="27">
        <v>5</v>
      </c>
      <c r="E54" s="17" t="s">
        <v>23</v>
      </c>
      <c r="F54" s="28">
        <v>295</v>
      </c>
      <c r="G54" s="31">
        <f t="shared" si="7"/>
        <v>348.1</v>
      </c>
      <c r="H54" s="28">
        <f t="shared" si="5"/>
        <v>1475</v>
      </c>
      <c r="I54" s="14">
        <f t="shared" si="2"/>
        <v>265.5</v>
      </c>
      <c r="J54" s="28">
        <f t="shared" si="6"/>
        <v>1740.5</v>
      </c>
    </row>
    <row r="55" spans="1:10" ht="24.95" customHeight="1" x14ac:dyDescent="0.35">
      <c r="A55" s="4">
        <v>49</v>
      </c>
      <c r="B55" s="10">
        <v>2011</v>
      </c>
      <c r="C55" s="15" t="s">
        <v>418</v>
      </c>
      <c r="D55" s="27">
        <v>1562</v>
      </c>
      <c r="E55" s="17" t="s">
        <v>546</v>
      </c>
      <c r="F55" s="28">
        <v>133.5</v>
      </c>
      <c r="G55" s="31">
        <f t="shared" si="7"/>
        <v>157.53</v>
      </c>
      <c r="H55" s="28">
        <f t="shared" si="5"/>
        <v>208527</v>
      </c>
      <c r="I55" s="14">
        <f t="shared" si="2"/>
        <v>37534.86</v>
      </c>
      <c r="J55" s="28">
        <f t="shared" si="6"/>
        <v>246061.86</v>
      </c>
    </row>
    <row r="56" spans="1:10" ht="24.95" customHeight="1" x14ac:dyDescent="0.35">
      <c r="A56" s="4">
        <v>50</v>
      </c>
      <c r="B56" s="10">
        <v>2011</v>
      </c>
      <c r="C56" s="15" t="s">
        <v>415</v>
      </c>
      <c r="D56" s="27">
        <v>458</v>
      </c>
      <c r="E56" s="17" t="s">
        <v>600</v>
      </c>
      <c r="F56" s="28">
        <v>290</v>
      </c>
      <c r="G56" s="31">
        <f t="shared" si="7"/>
        <v>342.2</v>
      </c>
      <c r="H56" s="28">
        <f t="shared" si="5"/>
        <v>132820</v>
      </c>
      <c r="I56" s="14">
        <f t="shared" si="2"/>
        <v>23907.599999999999</v>
      </c>
      <c r="J56" s="28">
        <f t="shared" si="6"/>
        <v>156727.6</v>
      </c>
    </row>
    <row r="57" spans="1:10" ht="24.95" customHeight="1" x14ac:dyDescent="0.35">
      <c r="A57" s="4">
        <v>51</v>
      </c>
      <c r="B57" s="10">
        <v>2011</v>
      </c>
      <c r="C57" s="15" t="s">
        <v>215</v>
      </c>
      <c r="D57" s="27">
        <v>645</v>
      </c>
      <c r="E57" s="17" t="s">
        <v>586</v>
      </c>
      <c r="F57" s="28">
        <v>75</v>
      </c>
      <c r="G57" s="31">
        <f t="shared" si="7"/>
        <v>88.5</v>
      </c>
      <c r="H57" s="28">
        <f t="shared" si="5"/>
        <v>48375</v>
      </c>
      <c r="I57" s="14">
        <f t="shared" si="2"/>
        <v>8707.5</v>
      </c>
      <c r="J57" s="28">
        <f t="shared" si="6"/>
        <v>57082.5</v>
      </c>
    </row>
    <row r="58" spans="1:10" ht="24.95" customHeight="1" x14ac:dyDescent="0.35">
      <c r="A58" s="4">
        <v>52</v>
      </c>
      <c r="B58" s="24">
        <v>2016</v>
      </c>
      <c r="C58" s="18" t="s">
        <v>188</v>
      </c>
      <c r="D58" s="19">
        <v>12833</v>
      </c>
      <c r="E58" s="20" t="s">
        <v>336</v>
      </c>
      <c r="F58" s="28">
        <v>70</v>
      </c>
      <c r="G58" s="28">
        <f t="shared" si="7"/>
        <v>82.6</v>
      </c>
      <c r="H58" s="28">
        <f t="shared" si="5"/>
        <v>898310</v>
      </c>
      <c r="I58" s="14">
        <f t="shared" si="2"/>
        <v>161695.79999999999</v>
      </c>
      <c r="J58" s="28">
        <f t="shared" si="6"/>
        <v>1060005.8</v>
      </c>
    </row>
    <row r="59" spans="1:10" ht="24.95" customHeight="1" x14ac:dyDescent="0.35">
      <c r="A59" s="4">
        <v>53</v>
      </c>
      <c r="B59" s="24">
        <v>2011</v>
      </c>
      <c r="C59" s="18" t="s">
        <v>170</v>
      </c>
      <c r="D59" s="16">
        <v>4760</v>
      </c>
      <c r="E59" s="20" t="s">
        <v>528</v>
      </c>
      <c r="F59" s="28">
        <v>165.61</v>
      </c>
      <c r="G59" s="31">
        <f t="shared" si="7"/>
        <v>195.41980000000001</v>
      </c>
      <c r="H59" s="28">
        <f t="shared" si="5"/>
        <v>788303.60000000009</v>
      </c>
      <c r="I59" s="14">
        <f t="shared" si="2"/>
        <v>141894.64800000002</v>
      </c>
      <c r="J59" s="28">
        <f t="shared" si="6"/>
        <v>930198.24800000014</v>
      </c>
    </row>
    <row r="60" spans="1:10" ht="24.95" customHeight="1" x14ac:dyDescent="0.35">
      <c r="A60" s="4">
        <v>54</v>
      </c>
      <c r="B60" s="24">
        <v>2011</v>
      </c>
      <c r="C60" s="18" t="s">
        <v>104</v>
      </c>
      <c r="D60" s="16">
        <v>17540</v>
      </c>
      <c r="E60" s="20" t="s">
        <v>497</v>
      </c>
      <c r="F60" s="28">
        <v>70</v>
      </c>
      <c r="G60" s="31">
        <f t="shared" si="7"/>
        <v>82.6</v>
      </c>
      <c r="H60" s="28">
        <f t="shared" si="5"/>
        <v>1227800</v>
      </c>
      <c r="I60" s="14">
        <f t="shared" si="2"/>
        <v>221004</v>
      </c>
      <c r="J60" s="28">
        <f t="shared" si="6"/>
        <v>1448804</v>
      </c>
    </row>
    <row r="61" spans="1:10" ht="24.95" customHeight="1" x14ac:dyDescent="0.35">
      <c r="A61" s="4">
        <v>55</v>
      </c>
      <c r="B61" s="24">
        <v>2011</v>
      </c>
      <c r="C61" s="18" t="s">
        <v>311</v>
      </c>
      <c r="D61" s="16">
        <v>6535</v>
      </c>
      <c r="E61" s="20" t="s">
        <v>527</v>
      </c>
      <c r="F61" s="28">
        <v>70</v>
      </c>
      <c r="G61" s="31">
        <f t="shared" si="7"/>
        <v>82.6</v>
      </c>
      <c r="H61" s="28">
        <f t="shared" si="5"/>
        <v>457450</v>
      </c>
      <c r="I61" s="14">
        <f t="shared" si="2"/>
        <v>82341</v>
      </c>
      <c r="J61" s="28">
        <f t="shared" si="6"/>
        <v>539791</v>
      </c>
    </row>
    <row r="62" spans="1:10" ht="24.95" customHeight="1" x14ac:dyDescent="0.35">
      <c r="A62" s="4">
        <v>56</v>
      </c>
      <c r="B62" s="24">
        <v>2011</v>
      </c>
      <c r="C62" s="18" t="s">
        <v>103</v>
      </c>
      <c r="D62" s="16">
        <v>9647</v>
      </c>
      <c r="E62" s="20" t="s">
        <v>335</v>
      </c>
      <c r="F62" s="28">
        <v>80</v>
      </c>
      <c r="G62" s="31">
        <f t="shared" si="7"/>
        <v>94.4</v>
      </c>
      <c r="H62" s="28">
        <f t="shared" si="5"/>
        <v>771760</v>
      </c>
      <c r="I62" s="14">
        <f t="shared" si="2"/>
        <v>138916.79999999999</v>
      </c>
      <c r="J62" s="28">
        <f t="shared" si="6"/>
        <v>910676.8</v>
      </c>
    </row>
    <row r="63" spans="1:10" ht="24.95" customHeight="1" x14ac:dyDescent="0.35">
      <c r="A63" s="4">
        <v>57</v>
      </c>
      <c r="B63" s="24">
        <v>2011</v>
      </c>
      <c r="C63" s="15" t="s">
        <v>337</v>
      </c>
      <c r="D63" s="27">
        <v>10684</v>
      </c>
      <c r="E63" s="17" t="s">
        <v>454</v>
      </c>
      <c r="F63" s="28">
        <v>70</v>
      </c>
      <c r="G63" s="31">
        <f t="shared" si="7"/>
        <v>82.6</v>
      </c>
      <c r="H63" s="28">
        <f t="shared" si="5"/>
        <v>747880</v>
      </c>
      <c r="I63" s="14">
        <f t="shared" si="2"/>
        <v>134618.4</v>
      </c>
      <c r="J63" s="28">
        <f t="shared" si="6"/>
        <v>882498.4</v>
      </c>
    </row>
    <row r="64" spans="1:10" ht="24.95" customHeight="1" x14ac:dyDescent="0.35">
      <c r="A64" s="4">
        <v>58</v>
      </c>
      <c r="B64" s="24">
        <v>2011</v>
      </c>
      <c r="C64" s="15" t="s">
        <v>309</v>
      </c>
      <c r="D64" s="27">
        <v>5</v>
      </c>
      <c r="E64" s="17" t="s">
        <v>23</v>
      </c>
      <c r="F64" s="28">
        <v>95</v>
      </c>
      <c r="G64" s="31">
        <f t="shared" si="7"/>
        <v>112.1</v>
      </c>
      <c r="H64" s="28">
        <f t="shared" si="5"/>
        <v>475</v>
      </c>
      <c r="I64" s="14">
        <f t="shared" si="2"/>
        <v>85.5</v>
      </c>
      <c r="J64" s="28">
        <f t="shared" si="6"/>
        <v>560.5</v>
      </c>
    </row>
    <row r="65" spans="1:10" ht="24.95" customHeight="1" x14ac:dyDescent="0.35">
      <c r="A65" s="4">
        <v>59</v>
      </c>
      <c r="B65" s="24">
        <v>2011</v>
      </c>
      <c r="C65" s="18" t="s">
        <v>757</v>
      </c>
      <c r="D65" s="22">
        <v>25</v>
      </c>
      <c r="E65" s="20" t="s">
        <v>448</v>
      </c>
      <c r="F65" s="28">
        <v>54.5</v>
      </c>
      <c r="G65" s="31">
        <f t="shared" si="7"/>
        <v>64.31</v>
      </c>
      <c r="H65" s="28">
        <f t="shared" si="5"/>
        <v>1362.5</v>
      </c>
      <c r="I65" s="14">
        <f t="shared" si="2"/>
        <v>245.25</v>
      </c>
      <c r="J65" s="28">
        <f t="shared" si="6"/>
        <v>1607.75</v>
      </c>
    </row>
    <row r="66" spans="1:10" ht="24.95" customHeight="1" x14ac:dyDescent="0.35">
      <c r="A66" s="4">
        <v>60</v>
      </c>
      <c r="B66" s="10">
        <v>2011</v>
      </c>
      <c r="C66" s="15" t="s">
        <v>227</v>
      </c>
      <c r="D66" s="27">
        <v>600</v>
      </c>
      <c r="E66" s="17" t="s">
        <v>216</v>
      </c>
      <c r="F66" s="28">
        <v>60</v>
      </c>
      <c r="G66" s="31">
        <f t="shared" si="7"/>
        <v>70.8</v>
      </c>
      <c r="H66" s="28">
        <f t="shared" si="5"/>
        <v>36000</v>
      </c>
      <c r="I66" s="14">
        <f t="shared" si="2"/>
        <v>6480</v>
      </c>
      <c r="J66" s="28">
        <f t="shared" si="6"/>
        <v>42480</v>
      </c>
    </row>
    <row r="67" spans="1:10" ht="24.95" customHeight="1" x14ac:dyDescent="0.35">
      <c r="A67" s="4">
        <v>61</v>
      </c>
      <c r="B67" s="10">
        <v>2011</v>
      </c>
      <c r="C67" s="18" t="s">
        <v>42</v>
      </c>
      <c r="D67" s="22">
        <v>6</v>
      </c>
      <c r="E67" s="20" t="s">
        <v>38</v>
      </c>
      <c r="F67" s="28">
        <v>2655</v>
      </c>
      <c r="G67" s="31">
        <f t="shared" si="7"/>
        <v>3132.9</v>
      </c>
      <c r="H67" s="28">
        <f t="shared" si="5"/>
        <v>15930</v>
      </c>
      <c r="I67" s="14">
        <f t="shared" si="2"/>
        <v>2867.4</v>
      </c>
      <c r="J67" s="28">
        <f t="shared" si="6"/>
        <v>18797.400000000001</v>
      </c>
    </row>
    <row r="68" spans="1:10" ht="24.95" customHeight="1" x14ac:dyDescent="0.35">
      <c r="A68" s="4">
        <v>62</v>
      </c>
      <c r="B68" s="10">
        <v>2011</v>
      </c>
      <c r="C68" s="18" t="s">
        <v>43</v>
      </c>
      <c r="D68" s="22">
        <v>15</v>
      </c>
      <c r="E68" s="20" t="s">
        <v>449</v>
      </c>
      <c r="F68" s="28">
        <v>3304</v>
      </c>
      <c r="G68" s="31">
        <f t="shared" si="7"/>
        <v>3898.7200000000003</v>
      </c>
      <c r="H68" s="28">
        <f t="shared" si="5"/>
        <v>49560</v>
      </c>
      <c r="I68" s="14">
        <f t="shared" si="2"/>
        <v>8920.7999999999993</v>
      </c>
      <c r="J68" s="28">
        <f t="shared" si="6"/>
        <v>58480.800000000003</v>
      </c>
    </row>
    <row r="69" spans="1:10" ht="24.95" customHeight="1" x14ac:dyDescent="0.35">
      <c r="A69" s="4">
        <v>63</v>
      </c>
      <c r="B69" s="10">
        <v>2011</v>
      </c>
      <c r="C69" s="18" t="s">
        <v>45</v>
      </c>
      <c r="D69" s="22">
        <v>22</v>
      </c>
      <c r="E69" s="20" t="s">
        <v>197</v>
      </c>
      <c r="F69" s="28">
        <v>177</v>
      </c>
      <c r="G69" s="31">
        <f t="shared" si="7"/>
        <v>208.86</v>
      </c>
      <c r="H69" s="28">
        <f t="shared" si="5"/>
        <v>3894</v>
      </c>
      <c r="I69" s="14">
        <f t="shared" si="2"/>
        <v>700.92</v>
      </c>
      <c r="J69" s="28">
        <f t="shared" si="6"/>
        <v>4594.92</v>
      </c>
    </row>
    <row r="70" spans="1:10" ht="24.95" customHeight="1" x14ac:dyDescent="0.35">
      <c r="A70" s="4">
        <v>64</v>
      </c>
      <c r="B70" s="10">
        <v>2011</v>
      </c>
      <c r="C70" s="18" t="s">
        <v>44</v>
      </c>
      <c r="D70" s="22">
        <v>419</v>
      </c>
      <c r="E70" s="20" t="s">
        <v>401</v>
      </c>
      <c r="F70" s="28">
        <v>177</v>
      </c>
      <c r="G70" s="31">
        <f t="shared" si="7"/>
        <v>208.86</v>
      </c>
      <c r="H70" s="28">
        <f t="shared" si="5"/>
        <v>74163</v>
      </c>
      <c r="I70" s="14">
        <f t="shared" si="2"/>
        <v>13349.34</v>
      </c>
      <c r="J70" s="28">
        <f t="shared" si="6"/>
        <v>87512.34</v>
      </c>
    </row>
    <row r="71" spans="1:10" ht="24.95" customHeight="1" x14ac:dyDescent="0.35">
      <c r="A71" s="4">
        <v>65</v>
      </c>
      <c r="B71" s="10">
        <v>2011</v>
      </c>
      <c r="C71" s="18" t="s">
        <v>48</v>
      </c>
      <c r="D71" s="22">
        <v>49</v>
      </c>
      <c r="E71" s="20" t="s">
        <v>446</v>
      </c>
      <c r="F71" s="28">
        <v>2124</v>
      </c>
      <c r="G71" s="31">
        <f t="shared" ref="G71:G103" si="8">(F71*0.18)+F71</f>
        <v>2506.3200000000002</v>
      </c>
      <c r="H71" s="28">
        <f t="shared" ref="H71:H132" si="9">D71*F71</f>
        <v>104076</v>
      </c>
      <c r="I71" s="14">
        <f t="shared" ref="I71:I133" si="10">(D71*F71)*0.18</f>
        <v>18733.68</v>
      </c>
      <c r="J71" s="28">
        <f t="shared" si="6"/>
        <v>122809.68</v>
      </c>
    </row>
    <row r="72" spans="1:10" ht="24.95" customHeight="1" x14ac:dyDescent="0.35">
      <c r="A72" s="4">
        <v>66</v>
      </c>
      <c r="B72" s="10">
        <v>2011</v>
      </c>
      <c r="C72" s="18" t="s">
        <v>46</v>
      </c>
      <c r="D72" s="22">
        <v>1</v>
      </c>
      <c r="E72" s="20" t="s">
        <v>47</v>
      </c>
      <c r="F72" s="28">
        <v>177</v>
      </c>
      <c r="G72" s="31">
        <f t="shared" si="8"/>
        <v>208.86</v>
      </c>
      <c r="H72" s="28">
        <f t="shared" si="9"/>
        <v>177</v>
      </c>
      <c r="I72" s="14">
        <f t="shared" si="10"/>
        <v>31.86</v>
      </c>
      <c r="J72" s="28">
        <f t="shared" si="6"/>
        <v>208.86</v>
      </c>
    </row>
    <row r="73" spans="1:10" ht="24.95" customHeight="1" x14ac:dyDescent="0.35">
      <c r="A73" s="4">
        <v>67</v>
      </c>
      <c r="B73" s="10">
        <v>2011</v>
      </c>
      <c r="C73" s="18" t="s">
        <v>758</v>
      </c>
      <c r="D73" s="22">
        <v>5</v>
      </c>
      <c r="E73" s="20" t="s">
        <v>23</v>
      </c>
      <c r="F73" s="28">
        <v>9648</v>
      </c>
      <c r="G73" s="31">
        <f t="shared" si="8"/>
        <v>11384.64</v>
      </c>
      <c r="H73" s="28">
        <f t="shared" si="9"/>
        <v>48240</v>
      </c>
      <c r="I73" s="14">
        <f t="shared" si="10"/>
        <v>8683.1999999999989</v>
      </c>
      <c r="J73" s="28">
        <f t="shared" si="6"/>
        <v>56923.199999999997</v>
      </c>
    </row>
    <row r="74" spans="1:10" ht="24.95" customHeight="1" x14ac:dyDescent="0.35">
      <c r="A74" s="4">
        <v>68</v>
      </c>
      <c r="B74" s="10">
        <v>2011</v>
      </c>
      <c r="C74" s="18" t="s">
        <v>534</v>
      </c>
      <c r="D74" s="22">
        <v>3568</v>
      </c>
      <c r="E74" s="20" t="s">
        <v>535</v>
      </c>
      <c r="F74" s="28">
        <v>1</v>
      </c>
      <c r="G74" s="31">
        <f t="shared" si="8"/>
        <v>1.18</v>
      </c>
      <c r="H74" s="28">
        <f t="shared" si="9"/>
        <v>3568</v>
      </c>
      <c r="I74" s="14">
        <f t="shared" si="10"/>
        <v>642.24</v>
      </c>
      <c r="J74" s="28">
        <f t="shared" si="6"/>
        <v>4210.24</v>
      </c>
    </row>
    <row r="75" spans="1:10" ht="24.95" customHeight="1" x14ac:dyDescent="0.35">
      <c r="A75" s="4">
        <v>69</v>
      </c>
      <c r="B75" s="10">
        <v>2011</v>
      </c>
      <c r="C75" s="18" t="s">
        <v>759</v>
      </c>
      <c r="D75" s="19">
        <v>10000</v>
      </c>
      <c r="E75" s="25" t="s">
        <v>59</v>
      </c>
      <c r="F75" s="28">
        <v>15</v>
      </c>
      <c r="G75" s="31">
        <f t="shared" si="8"/>
        <v>17.7</v>
      </c>
      <c r="H75" s="28">
        <f t="shared" si="9"/>
        <v>150000</v>
      </c>
      <c r="I75" s="14">
        <f t="shared" si="10"/>
        <v>27000</v>
      </c>
      <c r="J75" s="28">
        <f t="shared" si="6"/>
        <v>177000</v>
      </c>
    </row>
    <row r="76" spans="1:10" ht="24.95" customHeight="1" x14ac:dyDescent="0.35">
      <c r="A76" s="4">
        <v>70</v>
      </c>
      <c r="B76" s="10">
        <v>2011</v>
      </c>
      <c r="C76" s="18" t="s">
        <v>60</v>
      </c>
      <c r="D76" s="19">
        <v>4410</v>
      </c>
      <c r="E76" s="20" t="s">
        <v>440</v>
      </c>
      <c r="F76" s="28">
        <v>92.04</v>
      </c>
      <c r="G76" s="31">
        <f t="shared" si="8"/>
        <v>108.60720000000001</v>
      </c>
      <c r="H76" s="28">
        <f t="shared" si="9"/>
        <v>405896.4</v>
      </c>
      <c r="I76" s="14">
        <f t="shared" si="10"/>
        <v>73061.351999999999</v>
      </c>
      <c r="J76" s="28">
        <f t="shared" si="6"/>
        <v>478957.75200000004</v>
      </c>
    </row>
    <row r="77" spans="1:10" ht="24.95" customHeight="1" x14ac:dyDescent="0.35">
      <c r="A77" s="4">
        <v>71</v>
      </c>
      <c r="B77" s="10">
        <v>2011</v>
      </c>
      <c r="C77" s="18" t="s">
        <v>49</v>
      </c>
      <c r="D77" s="22">
        <v>1</v>
      </c>
      <c r="E77" s="20" t="s">
        <v>13</v>
      </c>
      <c r="F77" s="28">
        <v>3658</v>
      </c>
      <c r="G77" s="31">
        <f t="shared" si="8"/>
        <v>4316.4399999999996</v>
      </c>
      <c r="H77" s="28">
        <f t="shared" si="9"/>
        <v>3658</v>
      </c>
      <c r="I77" s="14">
        <f t="shared" si="10"/>
        <v>658.43999999999994</v>
      </c>
      <c r="J77" s="28">
        <f t="shared" ref="J77:J140" si="11">(D77*F77)+I77</f>
        <v>4316.4399999999996</v>
      </c>
    </row>
    <row r="78" spans="1:10" ht="24.95" customHeight="1" x14ac:dyDescent="0.35">
      <c r="A78" s="4">
        <v>74</v>
      </c>
      <c r="B78" s="10">
        <v>2011</v>
      </c>
      <c r="C78" s="18" t="s">
        <v>50</v>
      </c>
      <c r="D78" s="19">
        <v>1032</v>
      </c>
      <c r="E78" s="20" t="s">
        <v>476</v>
      </c>
      <c r="F78" s="28">
        <v>390</v>
      </c>
      <c r="G78" s="31">
        <f t="shared" si="8"/>
        <v>460.2</v>
      </c>
      <c r="H78" s="28">
        <f t="shared" si="9"/>
        <v>402480</v>
      </c>
      <c r="I78" s="14">
        <f t="shared" si="10"/>
        <v>72446.399999999994</v>
      </c>
      <c r="J78" s="28">
        <f t="shared" si="11"/>
        <v>474926.4</v>
      </c>
    </row>
    <row r="79" spans="1:10" ht="24.95" customHeight="1" x14ac:dyDescent="0.35">
      <c r="A79" s="4">
        <v>75</v>
      </c>
      <c r="B79" s="10">
        <v>2011</v>
      </c>
      <c r="C79" s="18" t="s">
        <v>3</v>
      </c>
      <c r="D79" s="22">
        <v>142</v>
      </c>
      <c r="E79" s="20" t="s">
        <v>525</v>
      </c>
      <c r="F79" s="28">
        <v>436.6</v>
      </c>
      <c r="G79" s="31">
        <f t="shared" si="8"/>
        <v>515.18799999999999</v>
      </c>
      <c r="H79" s="28">
        <f t="shared" si="9"/>
        <v>61997.200000000004</v>
      </c>
      <c r="I79" s="14">
        <f t="shared" si="10"/>
        <v>11159.496000000001</v>
      </c>
      <c r="J79" s="28">
        <f t="shared" si="11"/>
        <v>73156.696000000011</v>
      </c>
    </row>
    <row r="80" spans="1:10" ht="24.95" customHeight="1" x14ac:dyDescent="0.35">
      <c r="A80" s="4">
        <v>76</v>
      </c>
      <c r="B80" s="10">
        <v>2011</v>
      </c>
      <c r="C80" s="18" t="s">
        <v>51</v>
      </c>
      <c r="D80" s="22">
        <v>8</v>
      </c>
      <c r="E80" s="20" t="s">
        <v>52</v>
      </c>
      <c r="F80" s="28">
        <v>531</v>
      </c>
      <c r="G80" s="31">
        <f t="shared" si="8"/>
        <v>626.58000000000004</v>
      </c>
      <c r="H80" s="28">
        <f t="shared" si="9"/>
        <v>4248</v>
      </c>
      <c r="I80" s="14">
        <f t="shared" si="10"/>
        <v>764.64</v>
      </c>
      <c r="J80" s="28">
        <f t="shared" si="11"/>
        <v>5012.6400000000003</v>
      </c>
    </row>
    <row r="81" spans="1:10" ht="24.95" customHeight="1" x14ac:dyDescent="0.35">
      <c r="A81" s="4">
        <v>77</v>
      </c>
      <c r="B81" s="10">
        <v>2011</v>
      </c>
      <c r="C81" s="18" t="s">
        <v>760</v>
      </c>
      <c r="D81" s="22">
        <v>32</v>
      </c>
      <c r="E81" s="20" t="s">
        <v>381</v>
      </c>
      <c r="F81" s="28">
        <v>420</v>
      </c>
      <c r="G81" s="31">
        <f t="shared" si="8"/>
        <v>495.6</v>
      </c>
      <c r="H81" s="28">
        <f t="shared" si="9"/>
        <v>13440</v>
      </c>
      <c r="I81" s="14">
        <f t="shared" si="10"/>
        <v>2419.1999999999998</v>
      </c>
      <c r="J81" s="28">
        <f t="shared" si="11"/>
        <v>15859.2</v>
      </c>
    </row>
    <row r="82" spans="1:10" ht="24.95" customHeight="1" x14ac:dyDescent="0.35">
      <c r="A82" s="4">
        <v>78</v>
      </c>
      <c r="B82" s="10">
        <v>2011</v>
      </c>
      <c r="C82" s="18" t="s">
        <v>53</v>
      </c>
      <c r="D82" s="18">
        <v>3</v>
      </c>
      <c r="E82" s="20" t="s">
        <v>54</v>
      </c>
      <c r="F82" s="28">
        <v>600</v>
      </c>
      <c r="G82" s="31">
        <f t="shared" si="8"/>
        <v>708</v>
      </c>
      <c r="H82" s="28">
        <f t="shared" si="9"/>
        <v>1800</v>
      </c>
      <c r="I82" s="14">
        <f t="shared" si="10"/>
        <v>324</v>
      </c>
      <c r="J82" s="28">
        <f t="shared" si="11"/>
        <v>2124</v>
      </c>
    </row>
    <row r="83" spans="1:10" ht="24.95" customHeight="1" x14ac:dyDescent="0.35">
      <c r="A83" s="4">
        <v>79</v>
      </c>
      <c r="B83" s="10">
        <v>2011</v>
      </c>
      <c r="C83" s="18" t="s">
        <v>57</v>
      </c>
      <c r="D83" s="18">
        <v>37</v>
      </c>
      <c r="E83" s="20" t="s">
        <v>382</v>
      </c>
      <c r="F83" s="28">
        <v>420</v>
      </c>
      <c r="G83" s="31">
        <f t="shared" si="8"/>
        <v>495.6</v>
      </c>
      <c r="H83" s="28">
        <f t="shared" si="9"/>
        <v>15540</v>
      </c>
      <c r="I83" s="14">
        <f t="shared" si="10"/>
        <v>2797.2</v>
      </c>
      <c r="J83" s="28">
        <f t="shared" si="11"/>
        <v>18337.2</v>
      </c>
    </row>
    <row r="84" spans="1:10" ht="24.95" customHeight="1" x14ac:dyDescent="0.35">
      <c r="A84" s="4">
        <v>80</v>
      </c>
      <c r="B84" s="10">
        <v>2011</v>
      </c>
      <c r="C84" s="18" t="s">
        <v>55</v>
      </c>
      <c r="D84" s="18">
        <v>60</v>
      </c>
      <c r="E84" s="20" t="s">
        <v>56</v>
      </c>
      <c r="F84" s="28">
        <v>220</v>
      </c>
      <c r="G84" s="31">
        <f t="shared" si="8"/>
        <v>259.60000000000002</v>
      </c>
      <c r="H84" s="28">
        <f t="shared" si="9"/>
        <v>13200</v>
      </c>
      <c r="I84" s="14">
        <f t="shared" si="10"/>
        <v>2376</v>
      </c>
      <c r="J84" s="28">
        <f t="shared" si="11"/>
        <v>15576</v>
      </c>
    </row>
    <row r="85" spans="1:10" ht="24.95" customHeight="1" x14ac:dyDescent="0.35">
      <c r="A85" s="4">
        <v>81</v>
      </c>
      <c r="B85" s="10">
        <v>2011</v>
      </c>
      <c r="C85" s="18" t="s">
        <v>761</v>
      </c>
      <c r="D85" s="16">
        <v>1636</v>
      </c>
      <c r="E85" s="20" t="s">
        <v>441</v>
      </c>
      <c r="F85" s="28">
        <v>306.8</v>
      </c>
      <c r="G85" s="31">
        <f t="shared" si="8"/>
        <v>362.024</v>
      </c>
      <c r="H85" s="28">
        <f t="shared" si="9"/>
        <v>501924.80000000005</v>
      </c>
      <c r="I85" s="14">
        <f t="shared" si="10"/>
        <v>90346.464000000007</v>
      </c>
      <c r="J85" s="28">
        <f t="shared" si="11"/>
        <v>592271.26400000008</v>
      </c>
    </row>
    <row r="86" spans="1:10" ht="24.95" customHeight="1" x14ac:dyDescent="0.35">
      <c r="A86" s="4">
        <v>82</v>
      </c>
      <c r="B86" s="30">
        <v>2011</v>
      </c>
      <c r="C86" s="18" t="s">
        <v>146</v>
      </c>
      <c r="D86" s="18">
        <v>2</v>
      </c>
      <c r="E86" s="25" t="s">
        <v>663</v>
      </c>
      <c r="F86" s="28">
        <v>27250</v>
      </c>
      <c r="G86" s="31">
        <f t="shared" si="8"/>
        <v>32155</v>
      </c>
      <c r="H86" s="28">
        <f t="shared" si="9"/>
        <v>54500</v>
      </c>
      <c r="I86" s="14">
        <f t="shared" si="10"/>
        <v>9810</v>
      </c>
      <c r="J86" s="28">
        <f t="shared" si="11"/>
        <v>64310</v>
      </c>
    </row>
    <row r="87" spans="1:10" ht="24.95" customHeight="1" x14ac:dyDescent="0.35">
      <c r="A87" s="4">
        <v>83</v>
      </c>
      <c r="B87" s="24">
        <v>2014</v>
      </c>
      <c r="C87" s="18" t="s">
        <v>189</v>
      </c>
      <c r="D87" s="16">
        <v>138</v>
      </c>
      <c r="E87" s="20" t="s">
        <v>464</v>
      </c>
      <c r="F87" s="28">
        <v>11822.04</v>
      </c>
      <c r="G87" s="31">
        <f t="shared" si="8"/>
        <v>13950.0072</v>
      </c>
      <c r="H87" s="28">
        <f t="shared" si="9"/>
        <v>1631441.52</v>
      </c>
      <c r="I87" s="14">
        <f t="shared" si="10"/>
        <v>293659.47359999997</v>
      </c>
      <c r="J87" s="28">
        <f t="shared" si="11"/>
        <v>1925100.9935999999</v>
      </c>
    </row>
    <row r="88" spans="1:10" ht="24.95" customHeight="1" x14ac:dyDescent="0.35">
      <c r="A88" s="4">
        <v>84</v>
      </c>
      <c r="B88" s="24">
        <v>2015</v>
      </c>
      <c r="C88" s="18" t="s">
        <v>762</v>
      </c>
      <c r="D88" s="16">
        <v>1156</v>
      </c>
      <c r="E88" s="20" t="s">
        <v>232</v>
      </c>
      <c r="F88" s="28">
        <v>2137</v>
      </c>
      <c r="G88" s="31">
        <f t="shared" si="8"/>
        <v>2521.66</v>
      </c>
      <c r="H88" s="28">
        <f t="shared" si="9"/>
        <v>2470372</v>
      </c>
      <c r="I88" s="14">
        <f t="shared" si="10"/>
        <v>444666.95999999996</v>
      </c>
      <c r="J88" s="28">
        <f t="shared" si="11"/>
        <v>2915038.96</v>
      </c>
    </row>
    <row r="89" spans="1:10" ht="24.95" customHeight="1" x14ac:dyDescent="0.35">
      <c r="A89" s="4">
        <v>85</v>
      </c>
      <c r="B89" s="10">
        <v>2015</v>
      </c>
      <c r="C89" s="18" t="s">
        <v>763</v>
      </c>
      <c r="D89" s="18">
        <v>3</v>
      </c>
      <c r="E89" s="20" t="s">
        <v>764</v>
      </c>
      <c r="F89" s="28">
        <v>2494</v>
      </c>
      <c r="G89" s="31">
        <f t="shared" si="8"/>
        <v>2942.92</v>
      </c>
      <c r="H89" s="28">
        <f t="shared" si="9"/>
        <v>7482</v>
      </c>
      <c r="I89" s="14">
        <f t="shared" si="10"/>
        <v>1346.76</v>
      </c>
      <c r="J89" s="28">
        <f t="shared" si="11"/>
        <v>8828.76</v>
      </c>
    </row>
    <row r="90" spans="1:10" ht="24.95" customHeight="1" x14ac:dyDescent="0.35">
      <c r="A90" s="4">
        <v>86</v>
      </c>
      <c r="B90" s="10">
        <v>2011</v>
      </c>
      <c r="C90" s="11" t="s">
        <v>319</v>
      </c>
      <c r="D90" s="12">
        <v>30</v>
      </c>
      <c r="E90" s="17" t="s">
        <v>325</v>
      </c>
      <c r="F90" s="14">
        <v>6500</v>
      </c>
      <c r="G90" s="29">
        <f t="shared" si="8"/>
        <v>7670</v>
      </c>
      <c r="H90" s="28">
        <f t="shared" si="9"/>
        <v>195000</v>
      </c>
      <c r="I90" s="14">
        <f t="shared" si="10"/>
        <v>35100</v>
      </c>
      <c r="J90" s="28">
        <f t="shared" si="11"/>
        <v>230100</v>
      </c>
    </row>
    <row r="91" spans="1:10" ht="24.95" customHeight="1" x14ac:dyDescent="0.35">
      <c r="A91" s="4">
        <v>87</v>
      </c>
      <c r="B91" s="24">
        <v>2017</v>
      </c>
      <c r="C91" s="15" t="s">
        <v>765</v>
      </c>
      <c r="D91" s="27">
        <v>2811</v>
      </c>
      <c r="E91" s="17" t="s">
        <v>322</v>
      </c>
      <c r="F91" s="28">
        <v>118.2</v>
      </c>
      <c r="G91" s="31">
        <f t="shared" si="8"/>
        <v>139.476</v>
      </c>
      <c r="H91" s="28">
        <f t="shared" si="9"/>
        <v>332260.2</v>
      </c>
      <c r="I91" s="14">
        <f t="shared" si="10"/>
        <v>59806.836000000003</v>
      </c>
      <c r="J91" s="28">
        <f t="shared" si="11"/>
        <v>392067.03600000002</v>
      </c>
    </row>
    <row r="92" spans="1:10" ht="24.95" customHeight="1" x14ac:dyDescent="0.35">
      <c r="A92" s="4">
        <v>88</v>
      </c>
      <c r="B92" s="24">
        <v>2016</v>
      </c>
      <c r="C92" s="15" t="s">
        <v>766</v>
      </c>
      <c r="D92" s="27">
        <v>7872</v>
      </c>
      <c r="E92" s="17" t="s">
        <v>323</v>
      </c>
      <c r="F92" s="28">
        <v>112.2</v>
      </c>
      <c r="G92" s="31">
        <f t="shared" si="8"/>
        <v>132.39600000000002</v>
      </c>
      <c r="H92" s="28">
        <f t="shared" si="9"/>
        <v>883238.40000000002</v>
      </c>
      <c r="I92" s="14">
        <f t="shared" si="10"/>
        <v>158982.91200000001</v>
      </c>
      <c r="J92" s="28">
        <f t="shared" si="11"/>
        <v>1042221.312</v>
      </c>
    </row>
    <row r="93" spans="1:10" ht="24.95" customHeight="1" x14ac:dyDescent="0.35">
      <c r="A93" s="4">
        <v>89</v>
      </c>
      <c r="B93" s="24">
        <v>2016</v>
      </c>
      <c r="C93" s="15" t="s">
        <v>767</v>
      </c>
      <c r="D93" s="27">
        <v>7624</v>
      </c>
      <c r="E93" s="17" t="s">
        <v>768</v>
      </c>
      <c r="F93" s="28">
        <v>106.2</v>
      </c>
      <c r="G93" s="31">
        <f t="shared" si="8"/>
        <v>125.316</v>
      </c>
      <c r="H93" s="28">
        <f t="shared" si="9"/>
        <v>809668.8</v>
      </c>
      <c r="I93" s="14">
        <f t="shared" si="10"/>
        <v>145740.38399999999</v>
      </c>
      <c r="J93" s="28">
        <f t="shared" si="11"/>
        <v>955409.18400000001</v>
      </c>
    </row>
    <row r="94" spans="1:10" ht="24.95" customHeight="1" x14ac:dyDescent="0.35">
      <c r="A94" s="4">
        <v>90</v>
      </c>
      <c r="B94" s="24">
        <v>2016</v>
      </c>
      <c r="C94" s="18" t="s">
        <v>61</v>
      </c>
      <c r="D94" s="16">
        <v>970</v>
      </c>
      <c r="E94" s="20" t="s">
        <v>344</v>
      </c>
      <c r="F94" s="28">
        <v>531</v>
      </c>
      <c r="G94" s="31">
        <f t="shared" si="8"/>
        <v>626.58000000000004</v>
      </c>
      <c r="H94" s="28">
        <f t="shared" si="9"/>
        <v>515070</v>
      </c>
      <c r="I94" s="14">
        <f t="shared" si="10"/>
        <v>92712.599999999991</v>
      </c>
      <c r="J94" s="28">
        <f t="shared" si="11"/>
        <v>607782.6</v>
      </c>
    </row>
    <row r="95" spans="1:10" ht="24.95" customHeight="1" x14ac:dyDescent="0.35">
      <c r="A95" s="4">
        <v>91</v>
      </c>
      <c r="B95" s="10" t="s">
        <v>288</v>
      </c>
      <c r="C95" s="18" t="s">
        <v>62</v>
      </c>
      <c r="D95" s="16">
        <v>533</v>
      </c>
      <c r="E95" s="20" t="s">
        <v>389</v>
      </c>
      <c r="F95" s="28">
        <v>531</v>
      </c>
      <c r="G95" s="31">
        <f t="shared" si="8"/>
        <v>626.58000000000004</v>
      </c>
      <c r="H95" s="28">
        <f t="shared" si="9"/>
        <v>283023</v>
      </c>
      <c r="I95" s="14">
        <f t="shared" si="10"/>
        <v>50944.14</v>
      </c>
      <c r="J95" s="28">
        <f t="shared" si="11"/>
        <v>333967.14</v>
      </c>
    </row>
    <row r="96" spans="1:10" ht="24.95" customHeight="1" x14ac:dyDescent="0.35">
      <c r="A96" s="4">
        <v>92</v>
      </c>
      <c r="B96" s="10" t="s">
        <v>288</v>
      </c>
      <c r="C96" s="18" t="s">
        <v>769</v>
      </c>
      <c r="D96" s="16">
        <v>6</v>
      </c>
      <c r="E96" s="20" t="s">
        <v>10</v>
      </c>
      <c r="F96" s="28">
        <v>200</v>
      </c>
      <c r="G96" s="31">
        <f t="shared" si="8"/>
        <v>236</v>
      </c>
      <c r="H96" s="28">
        <f t="shared" si="9"/>
        <v>1200</v>
      </c>
      <c r="I96" s="14">
        <f t="shared" si="10"/>
        <v>216</v>
      </c>
      <c r="J96" s="28">
        <f t="shared" si="11"/>
        <v>1416</v>
      </c>
    </row>
    <row r="97" spans="1:10" ht="24.95" customHeight="1" x14ac:dyDescent="0.35">
      <c r="A97" s="4">
        <v>93</v>
      </c>
      <c r="B97" s="10">
        <v>2011</v>
      </c>
      <c r="C97" s="18" t="s">
        <v>770</v>
      </c>
      <c r="D97" s="18">
        <v>25</v>
      </c>
      <c r="E97" s="20" t="s">
        <v>77</v>
      </c>
      <c r="F97" s="28">
        <v>218.3</v>
      </c>
      <c r="G97" s="31">
        <f t="shared" si="8"/>
        <v>257.59399999999999</v>
      </c>
      <c r="H97" s="28">
        <f t="shared" si="9"/>
        <v>5457.5</v>
      </c>
      <c r="I97" s="14">
        <f t="shared" si="10"/>
        <v>982.34999999999991</v>
      </c>
      <c r="J97" s="28">
        <f t="shared" si="11"/>
        <v>6439.85</v>
      </c>
    </row>
    <row r="98" spans="1:10" ht="24.95" customHeight="1" x14ac:dyDescent="0.35">
      <c r="A98" s="4">
        <v>94</v>
      </c>
      <c r="B98" s="10">
        <v>2011</v>
      </c>
      <c r="C98" s="18" t="s">
        <v>149</v>
      </c>
      <c r="D98" s="22">
        <v>57</v>
      </c>
      <c r="E98" s="20" t="s">
        <v>181</v>
      </c>
      <c r="F98" s="28">
        <v>1566</v>
      </c>
      <c r="G98" s="31">
        <f t="shared" si="8"/>
        <v>1847.88</v>
      </c>
      <c r="H98" s="28">
        <f t="shared" si="9"/>
        <v>89262</v>
      </c>
      <c r="I98" s="14">
        <f t="shared" si="10"/>
        <v>16067.16</v>
      </c>
      <c r="J98" s="28">
        <f t="shared" si="11"/>
        <v>105329.16</v>
      </c>
    </row>
    <row r="99" spans="1:10" ht="24.95" customHeight="1" x14ac:dyDescent="0.35">
      <c r="A99" s="4">
        <v>95</v>
      </c>
      <c r="B99" s="10">
        <v>2011</v>
      </c>
      <c r="C99" s="18" t="s">
        <v>771</v>
      </c>
      <c r="D99" s="18">
        <v>17700</v>
      </c>
      <c r="E99" s="20" t="s">
        <v>349</v>
      </c>
      <c r="F99" s="28">
        <v>1</v>
      </c>
      <c r="G99" s="31">
        <f t="shared" si="8"/>
        <v>1.18</v>
      </c>
      <c r="H99" s="28">
        <f t="shared" si="9"/>
        <v>17700</v>
      </c>
      <c r="I99" s="14">
        <f t="shared" si="10"/>
        <v>3186</v>
      </c>
      <c r="J99" s="28">
        <f t="shared" si="11"/>
        <v>20886</v>
      </c>
    </row>
    <row r="100" spans="1:10" ht="24.95" customHeight="1" x14ac:dyDescent="0.35">
      <c r="A100" s="4">
        <v>96</v>
      </c>
      <c r="B100" s="10">
        <v>2015</v>
      </c>
      <c r="C100" s="18" t="s">
        <v>572</v>
      </c>
      <c r="D100" s="18">
        <v>800</v>
      </c>
      <c r="E100" s="20" t="s">
        <v>573</v>
      </c>
      <c r="F100" s="28">
        <v>1</v>
      </c>
      <c r="G100" s="31">
        <f t="shared" si="8"/>
        <v>1.18</v>
      </c>
      <c r="H100" s="28">
        <f t="shared" si="9"/>
        <v>800</v>
      </c>
      <c r="I100" s="14">
        <f t="shared" si="10"/>
        <v>144</v>
      </c>
      <c r="J100" s="28">
        <f t="shared" si="11"/>
        <v>944</v>
      </c>
    </row>
    <row r="101" spans="1:10" ht="24.95" customHeight="1" x14ac:dyDescent="0.35">
      <c r="A101" s="4">
        <v>97</v>
      </c>
      <c r="B101" s="10">
        <v>2015</v>
      </c>
      <c r="C101" s="18" t="s">
        <v>83</v>
      </c>
      <c r="D101" s="18">
        <v>516</v>
      </c>
      <c r="E101" s="20" t="s">
        <v>557</v>
      </c>
      <c r="F101" s="28">
        <v>42</v>
      </c>
      <c r="G101" s="31">
        <f t="shared" si="8"/>
        <v>49.56</v>
      </c>
      <c r="H101" s="28">
        <f t="shared" si="9"/>
        <v>21672</v>
      </c>
      <c r="I101" s="14">
        <f t="shared" si="10"/>
        <v>3900.96</v>
      </c>
      <c r="J101" s="28">
        <f t="shared" si="11"/>
        <v>25572.959999999999</v>
      </c>
    </row>
    <row r="102" spans="1:10" ht="24.95" customHeight="1" x14ac:dyDescent="0.35">
      <c r="A102" s="4">
        <v>98</v>
      </c>
      <c r="B102" s="10">
        <v>2015</v>
      </c>
      <c r="C102" s="18" t="s">
        <v>772</v>
      </c>
      <c r="D102" s="16">
        <v>1431</v>
      </c>
      <c r="E102" s="20" t="s">
        <v>558</v>
      </c>
      <c r="F102" s="28">
        <v>55</v>
      </c>
      <c r="G102" s="31">
        <f t="shared" si="8"/>
        <v>64.900000000000006</v>
      </c>
      <c r="H102" s="28">
        <f t="shared" si="9"/>
        <v>78705</v>
      </c>
      <c r="I102" s="14">
        <f t="shared" si="10"/>
        <v>14166.9</v>
      </c>
      <c r="J102" s="28">
        <f t="shared" si="11"/>
        <v>92871.9</v>
      </c>
    </row>
    <row r="103" spans="1:10" ht="24.95" customHeight="1" x14ac:dyDescent="0.35">
      <c r="A103" s="4">
        <v>99</v>
      </c>
      <c r="B103" s="10">
        <v>2016</v>
      </c>
      <c r="C103" s="18" t="s">
        <v>27</v>
      </c>
      <c r="D103" s="18">
        <v>205</v>
      </c>
      <c r="E103" s="20" t="s">
        <v>502</v>
      </c>
      <c r="F103" s="28">
        <v>645</v>
      </c>
      <c r="G103" s="31">
        <f t="shared" si="8"/>
        <v>761.1</v>
      </c>
      <c r="H103" s="28">
        <f t="shared" si="9"/>
        <v>132225</v>
      </c>
      <c r="I103" s="14">
        <f t="shared" si="10"/>
        <v>23800.5</v>
      </c>
      <c r="J103" s="28">
        <f t="shared" si="11"/>
        <v>156025.5</v>
      </c>
    </row>
    <row r="104" spans="1:10" ht="24.95" customHeight="1" x14ac:dyDescent="0.35">
      <c r="A104" s="4">
        <v>100</v>
      </c>
      <c r="B104" s="10">
        <v>2015</v>
      </c>
      <c r="C104" s="18" t="s">
        <v>372</v>
      </c>
      <c r="D104" s="15">
        <v>12</v>
      </c>
      <c r="E104" s="20" t="s">
        <v>455</v>
      </c>
      <c r="F104" s="28">
        <v>4447</v>
      </c>
      <c r="G104" s="31">
        <f t="shared" ref="G104:G132" si="12">(F104*0.18)+F104</f>
        <v>5247.46</v>
      </c>
      <c r="H104" s="28">
        <f t="shared" si="9"/>
        <v>53364</v>
      </c>
      <c r="I104" s="14">
        <f t="shared" si="10"/>
        <v>9605.52</v>
      </c>
      <c r="J104" s="28">
        <f t="shared" si="11"/>
        <v>62969.520000000004</v>
      </c>
    </row>
    <row r="105" spans="1:10" ht="24.95" customHeight="1" x14ac:dyDescent="0.35">
      <c r="A105" s="4">
        <v>101</v>
      </c>
      <c r="B105" s="10">
        <v>2015</v>
      </c>
      <c r="C105" s="18" t="s">
        <v>368</v>
      </c>
      <c r="D105" s="15">
        <v>241</v>
      </c>
      <c r="E105" s="20" t="s">
        <v>435</v>
      </c>
      <c r="F105" s="28">
        <v>190</v>
      </c>
      <c r="G105" s="31">
        <f t="shared" si="12"/>
        <v>224.2</v>
      </c>
      <c r="H105" s="28">
        <f t="shared" si="9"/>
        <v>45790</v>
      </c>
      <c r="I105" s="14">
        <f t="shared" si="10"/>
        <v>8242.1999999999989</v>
      </c>
      <c r="J105" s="28">
        <f t="shared" si="11"/>
        <v>54032.2</v>
      </c>
    </row>
    <row r="106" spans="1:10" ht="24.95" customHeight="1" x14ac:dyDescent="0.35">
      <c r="A106" s="4">
        <v>102</v>
      </c>
      <c r="B106" s="10">
        <v>2015</v>
      </c>
      <c r="C106" s="18" t="s">
        <v>369</v>
      </c>
      <c r="D106" s="15">
        <v>348</v>
      </c>
      <c r="E106" s="20" t="s">
        <v>436</v>
      </c>
      <c r="F106" s="28">
        <v>164</v>
      </c>
      <c r="G106" s="31">
        <f t="shared" si="12"/>
        <v>193.52</v>
      </c>
      <c r="H106" s="28">
        <f t="shared" si="9"/>
        <v>57072</v>
      </c>
      <c r="I106" s="14">
        <f t="shared" si="10"/>
        <v>10272.959999999999</v>
      </c>
      <c r="J106" s="28">
        <f t="shared" si="11"/>
        <v>67344.959999999992</v>
      </c>
    </row>
    <row r="107" spans="1:10" ht="24.95" customHeight="1" x14ac:dyDescent="0.35">
      <c r="A107" s="4">
        <v>103</v>
      </c>
      <c r="B107" s="10">
        <v>2015</v>
      </c>
      <c r="C107" s="18" t="s">
        <v>370</v>
      </c>
      <c r="D107" s="15">
        <v>214</v>
      </c>
      <c r="E107" s="20" t="s">
        <v>609</v>
      </c>
      <c r="F107" s="28">
        <v>186.3</v>
      </c>
      <c r="G107" s="31">
        <f t="shared" si="12"/>
        <v>219.834</v>
      </c>
      <c r="H107" s="28">
        <f t="shared" si="9"/>
        <v>39868.200000000004</v>
      </c>
      <c r="I107" s="14">
        <f t="shared" si="10"/>
        <v>7176.2760000000007</v>
      </c>
      <c r="J107" s="28">
        <f t="shared" si="11"/>
        <v>47044.476000000002</v>
      </c>
    </row>
    <row r="108" spans="1:10" ht="24.95" customHeight="1" x14ac:dyDescent="0.35">
      <c r="A108" s="4">
        <v>104</v>
      </c>
      <c r="B108" s="10">
        <v>2015</v>
      </c>
      <c r="C108" s="18" t="s">
        <v>392</v>
      </c>
      <c r="D108" s="15">
        <v>132</v>
      </c>
      <c r="E108" s="20" t="s">
        <v>433</v>
      </c>
      <c r="F108" s="28">
        <v>165</v>
      </c>
      <c r="G108" s="31">
        <f t="shared" si="12"/>
        <v>194.7</v>
      </c>
      <c r="H108" s="28">
        <f t="shared" si="9"/>
        <v>21780</v>
      </c>
      <c r="I108" s="14">
        <f t="shared" si="10"/>
        <v>3920.3999999999996</v>
      </c>
      <c r="J108" s="28">
        <f t="shared" si="11"/>
        <v>25700.400000000001</v>
      </c>
    </row>
    <row r="109" spans="1:10" ht="24.95" customHeight="1" x14ac:dyDescent="0.35">
      <c r="A109" s="4">
        <v>105</v>
      </c>
      <c r="B109" s="10">
        <v>2015</v>
      </c>
      <c r="C109" s="18" t="s">
        <v>373</v>
      </c>
      <c r="D109" s="15">
        <v>115</v>
      </c>
      <c r="E109" s="20" t="s">
        <v>374</v>
      </c>
      <c r="F109" s="28">
        <v>164</v>
      </c>
      <c r="G109" s="31">
        <f t="shared" si="12"/>
        <v>193.52</v>
      </c>
      <c r="H109" s="28">
        <f t="shared" si="9"/>
        <v>18860</v>
      </c>
      <c r="I109" s="14">
        <f t="shared" si="10"/>
        <v>3394.7999999999997</v>
      </c>
      <c r="J109" s="28">
        <f t="shared" si="11"/>
        <v>22254.799999999999</v>
      </c>
    </row>
    <row r="110" spans="1:10" ht="24.95" customHeight="1" x14ac:dyDescent="0.35">
      <c r="A110" s="4">
        <v>106</v>
      </c>
      <c r="B110" s="10">
        <v>2015</v>
      </c>
      <c r="C110" s="18" t="s">
        <v>371</v>
      </c>
      <c r="D110" s="18">
        <v>101</v>
      </c>
      <c r="E110" s="20" t="s">
        <v>434</v>
      </c>
      <c r="F110" s="28">
        <v>719</v>
      </c>
      <c r="G110" s="31">
        <f t="shared" si="12"/>
        <v>848.42</v>
      </c>
      <c r="H110" s="28">
        <f t="shared" si="9"/>
        <v>72619</v>
      </c>
      <c r="I110" s="14">
        <f t="shared" si="10"/>
        <v>13071.42</v>
      </c>
      <c r="J110" s="28">
        <f t="shared" si="11"/>
        <v>85690.42</v>
      </c>
    </row>
    <row r="111" spans="1:10" ht="24.95" customHeight="1" x14ac:dyDescent="0.35">
      <c r="A111" s="4">
        <v>107</v>
      </c>
      <c r="B111" s="10">
        <v>2015</v>
      </c>
      <c r="C111" s="18" t="s">
        <v>395</v>
      </c>
      <c r="D111" s="18">
        <v>470</v>
      </c>
      <c r="E111" s="20" t="s">
        <v>394</v>
      </c>
      <c r="F111" s="28">
        <v>135</v>
      </c>
      <c r="G111" s="31">
        <f t="shared" si="12"/>
        <v>159.30000000000001</v>
      </c>
      <c r="H111" s="28">
        <f t="shared" si="9"/>
        <v>63450</v>
      </c>
      <c r="I111" s="14">
        <f t="shared" si="10"/>
        <v>11421</v>
      </c>
      <c r="J111" s="28">
        <f t="shared" si="11"/>
        <v>74871</v>
      </c>
    </row>
    <row r="112" spans="1:10" ht="24.95" customHeight="1" x14ac:dyDescent="0.35">
      <c r="A112" s="4">
        <v>108</v>
      </c>
      <c r="B112" s="10">
        <v>2015</v>
      </c>
      <c r="C112" s="18" t="s">
        <v>178</v>
      </c>
      <c r="D112" s="19">
        <v>95</v>
      </c>
      <c r="E112" s="20" t="s">
        <v>277</v>
      </c>
      <c r="F112" s="28">
        <v>65</v>
      </c>
      <c r="G112" s="31">
        <f t="shared" si="12"/>
        <v>76.7</v>
      </c>
      <c r="H112" s="28">
        <f t="shared" si="9"/>
        <v>6175</v>
      </c>
      <c r="I112" s="14">
        <f t="shared" si="10"/>
        <v>1111.5</v>
      </c>
      <c r="J112" s="28">
        <f t="shared" si="11"/>
        <v>7286.5</v>
      </c>
    </row>
    <row r="113" spans="1:10" ht="24.95" customHeight="1" x14ac:dyDescent="0.35">
      <c r="A113" s="5">
        <v>109</v>
      </c>
      <c r="B113" s="10">
        <v>2015</v>
      </c>
      <c r="C113" s="18" t="s">
        <v>180</v>
      </c>
      <c r="D113" s="19">
        <v>35</v>
      </c>
      <c r="E113" s="20" t="s">
        <v>276</v>
      </c>
      <c r="F113" s="28">
        <v>25</v>
      </c>
      <c r="G113" s="31">
        <f t="shared" si="12"/>
        <v>29.5</v>
      </c>
      <c r="H113" s="28">
        <f t="shared" si="9"/>
        <v>875</v>
      </c>
      <c r="I113" s="14">
        <f t="shared" si="10"/>
        <v>157.5</v>
      </c>
      <c r="J113" s="28">
        <f t="shared" si="11"/>
        <v>1032.5</v>
      </c>
    </row>
    <row r="114" spans="1:10" ht="24.95" customHeight="1" x14ac:dyDescent="0.35">
      <c r="A114" s="5">
        <v>110</v>
      </c>
      <c r="B114" s="10">
        <v>2015</v>
      </c>
      <c r="C114" s="18" t="s">
        <v>174</v>
      </c>
      <c r="D114" s="19">
        <v>6</v>
      </c>
      <c r="E114" s="20" t="s">
        <v>275</v>
      </c>
      <c r="F114" s="28">
        <v>35</v>
      </c>
      <c r="G114" s="31">
        <f t="shared" si="12"/>
        <v>41.3</v>
      </c>
      <c r="H114" s="28">
        <f t="shared" si="9"/>
        <v>210</v>
      </c>
      <c r="I114" s="14">
        <f t="shared" si="10"/>
        <v>37.799999999999997</v>
      </c>
      <c r="J114" s="28">
        <f t="shared" si="11"/>
        <v>247.8</v>
      </c>
    </row>
    <row r="115" spans="1:10" ht="24.95" customHeight="1" x14ac:dyDescent="0.35">
      <c r="A115" s="5">
        <v>111</v>
      </c>
      <c r="B115" s="10">
        <v>2015</v>
      </c>
      <c r="C115" s="18" t="s">
        <v>176</v>
      </c>
      <c r="D115" s="19">
        <v>995</v>
      </c>
      <c r="E115" s="20" t="s">
        <v>274</v>
      </c>
      <c r="F115" s="28">
        <v>61.37</v>
      </c>
      <c r="G115" s="31">
        <f t="shared" si="12"/>
        <v>72.416600000000003</v>
      </c>
      <c r="H115" s="28">
        <f t="shared" si="9"/>
        <v>61063.149999999994</v>
      </c>
      <c r="I115" s="14">
        <f t="shared" si="10"/>
        <v>10991.366999999998</v>
      </c>
      <c r="J115" s="28">
        <f t="shared" si="11"/>
        <v>72054.516999999993</v>
      </c>
    </row>
    <row r="116" spans="1:10" ht="24.95" customHeight="1" x14ac:dyDescent="0.35">
      <c r="A116" s="5">
        <v>112</v>
      </c>
      <c r="B116" s="10">
        <v>2015</v>
      </c>
      <c r="C116" s="15" t="s">
        <v>773</v>
      </c>
      <c r="D116" s="27">
        <v>995</v>
      </c>
      <c r="E116" s="17" t="s">
        <v>274</v>
      </c>
      <c r="F116" s="28">
        <v>30</v>
      </c>
      <c r="G116" s="31">
        <f t="shared" si="12"/>
        <v>35.4</v>
      </c>
      <c r="H116" s="28">
        <f t="shared" si="9"/>
        <v>29850</v>
      </c>
      <c r="I116" s="14">
        <f t="shared" si="10"/>
        <v>5373</v>
      </c>
      <c r="J116" s="28">
        <f t="shared" si="11"/>
        <v>35223</v>
      </c>
    </row>
    <row r="117" spans="1:10" ht="24.95" customHeight="1" x14ac:dyDescent="0.35">
      <c r="A117" s="5">
        <v>113</v>
      </c>
      <c r="B117" s="10">
        <v>2015</v>
      </c>
      <c r="C117" s="18" t="s">
        <v>179</v>
      </c>
      <c r="D117" s="19">
        <v>55</v>
      </c>
      <c r="E117" s="20" t="s">
        <v>172</v>
      </c>
      <c r="F117" s="28">
        <v>25</v>
      </c>
      <c r="G117" s="31">
        <f t="shared" si="12"/>
        <v>29.5</v>
      </c>
      <c r="H117" s="28">
        <f t="shared" si="9"/>
        <v>1375</v>
      </c>
      <c r="I117" s="14">
        <f t="shared" si="10"/>
        <v>247.5</v>
      </c>
      <c r="J117" s="28">
        <f t="shared" si="11"/>
        <v>1622.5</v>
      </c>
    </row>
    <row r="118" spans="1:10" ht="24.95" customHeight="1" x14ac:dyDescent="0.35">
      <c r="A118" s="5">
        <v>114</v>
      </c>
      <c r="B118" s="10">
        <v>2015</v>
      </c>
      <c r="C118" s="18" t="s">
        <v>175</v>
      </c>
      <c r="D118" s="19">
        <v>45</v>
      </c>
      <c r="E118" s="20" t="s">
        <v>273</v>
      </c>
      <c r="F118" s="28">
        <v>30</v>
      </c>
      <c r="G118" s="31">
        <f t="shared" si="12"/>
        <v>35.4</v>
      </c>
      <c r="H118" s="28">
        <f t="shared" si="9"/>
        <v>1350</v>
      </c>
      <c r="I118" s="14">
        <f t="shared" si="10"/>
        <v>243</v>
      </c>
      <c r="J118" s="28">
        <f t="shared" si="11"/>
        <v>1593</v>
      </c>
    </row>
    <row r="119" spans="1:10" ht="24.95" customHeight="1" x14ac:dyDescent="0.35">
      <c r="A119" s="5">
        <v>115</v>
      </c>
      <c r="B119" s="10">
        <v>2015</v>
      </c>
      <c r="C119" s="18" t="s">
        <v>177</v>
      </c>
      <c r="D119" s="19">
        <v>20</v>
      </c>
      <c r="E119" s="20" t="s">
        <v>271</v>
      </c>
      <c r="F119" s="28">
        <v>30</v>
      </c>
      <c r="G119" s="31">
        <f t="shared" si="12"/>
        <v>35.4</v>
      </c>
      <c r="H119" s="28">
        <f t="shared" si="9"/>
        <v>600</v>
      </c>
      <c r="I119" s="14">
        <f t="shared" si="10"/>
        <v>108</v>
      </c>
      <c r="J119" s="28">
        <f t="shared" si="11"/>
        <v>708</v>
      </c>
    </row>
    <row r="120" spans="1:10" ht="24.95" customHeight="1" x14ac:dyDescent="0.35">
      <c r="A120" s="5">
        <v>116</v>
      </c>
      <c r="B120" s="10">
        <v>2015</v>
      </c>
      <c r="C120" s="18" t="s">
        <v>173</v>
      </c>
      <c r="D120" s="19">
        <v>285</v>
      </c>
      <c r="E120" s="20" t="s">
        <v>272</v>
      </c>
      <c r="F120" s="28">
        <v>35.65</v>
      </c>
      <c r="G120" s="31">
        <f t="shared" si="12"/>
        <v>42.067</v>
      </c>
      <c r="H120" s="28">
        <f t="shared" si="9"/>
        <v>10160.25</v>
      </c>
      <c r="I120" s="14">
        <f t="shared" si="10"/>
        <v>1828.845</v>
      </c>
      <c r="J120" s="28">
        <f t="shared" si="11"/>
        <v>11989.094999999999</v>
      </c>
    </row>
    <row r="121" spans="1:10" ht="24.95" customHeight="1" x14ac:dyDescent="0.35">
      <c r="A121" s="5">
        <v>117</v>
      </c>
      <c r="B121" s="10">
        <v>2015</v>
      </c>
      <c r="C121" s="15" t="s">
        <v>317</v>
      </c>
      <c r="D121" s="58">
        <v>512</v>
      </c>
      <c r="E121" s="17" t="s">
        <v>625</v>
      </c>
      <c r="F121" s="28">
        <v>48.95</v>
      </c>
      <c r="G121" s="28">
        <f t="shared" si="12"/>
        <v>57.761000000000003</v>
      </c>
      <c r="H121" s="28">
        <f t="shared" si="9"/>
        <v>25062.400000000001</v>
      </c>
      <c r="I121" s="14">
        <f t="shared" si="10"/>
        <v>4511.232</v>
      </c>
      <c r="J121" s="28">
        <f t="shared" si="11"/>
        <v>29573.632000000001</v>
      </c>
    </row>
    <row r="122" spans="1:10" ht="24.95" customHeight="1" x14ac:dyDescent="0.35">
      <c r="A122" s="5">
        <v>118</v>
      </c>
      <c r="B122" s="24">
        <v>2016</v>
      </c>
      <c r="C122" s="18" t="s">
        <v>93</v>
      </c>
      <c r="D122" s="18">
        <v>46</v>
      </c>
      <c r="E122" s="20" t="s">
        <v>564</v>
      </c>
      <c r="F122" s="28">
        <v>155</v>
      </c>
      <c r="G122" s="31">
        <f t="shared" si="12"/>
        <v>182.9</v>
      </c>
      <c r="H122" s="28">
        <f t="shared" si="9"/>
        <v>7130</v>
      </c>
      <c r="I122" s="14">
        <f t="shared" si="10"/>
        <v>1283.3999999999999</v>
      </c>
      <c r="J122" s="28">
        <f t="shared" si="11"/>
        <v>8413.4</v>
      </c>
    </row>
    <row r="123" spans="1:10" ht="24.95" customHeight="1" x14ac:dyDescent="0.35">
      <c r="A123" s="5">
        <v>119</v>
      </c>
      <c r="B123" s="10" t="s">
        <v>288</v>
      </c>
      <c r="C123" s="18" t="s">
        <v>124</v>
      </c>
      <c r="D123" s="16">
        <v>2131</v>
      </c>
      <c r="E123" s="20" t="s">
        <v>567</v>
      </c>
      <c r="F123" s="28">
        <v>10</v>
      </c>
      <c r="G123" s="31">
        <f t="shared" si="12"/>
        <v>11.8</v>
      </c>
      <c r="H123" s="28">
        <f t="shared" si="9"/>
        <v>21310</v>
      </c>
      <c r="I123" s="14">
        <f t="shared" si="10"/>
        <v>3835.7999999999997</v>
      </c>
      <c r="J123" s="28">
        <f t="shared" si="11"/>
        <v>25145.8</v>
      </c>
    </row>
    <row r="124" spans="1:10" ht="24.95" customHeight="1" x14ac:dyDescent="0.35">
      <c r="A124" s="5">
        <v>120</v>
      </c>
      <c r="B124" s="10">
        <v>2011</v>
      </c>
      <c r="C124" s="18" t="s">
        <v>123</v>
      </c>
      <c r="D124" s="16">
        <v>7110</v>
      </c>
      <c r="E124" s="20" t="s">
        <v>568</v>
      </c>
      <c r="F124" s="28">
        <v>8</v>
      </c>
      <c r="G124" s="31">
        <f t="shared" si="12"/>
        <v>9.44</v>
      </c>
      <c r="H124" s="28">
        <f t="shared" si="9"/>
        <v>56880</v>
      </c>
      <c r="I124" s="14">
        <f t="shared" si="10"/>
        <v>10238.4</v>
      </c>
      <c r="J124" s="28">
        <f t="shared" si="11"/>
        <v>67118.399999999994</v>
      </c>
    </row>
    <row r="125" spans="1:10" ht="24.95" customHeight="1" x14ac:dyDescent="0.35">
      <c r="A125" s="5">
        <v>121</v>
      </c>
      <c r="B125" s="10">
        <v>2011</v>
      </c>
      <c r="C125" s="18" t="s">
        <v>125</v>
      </c>
      <c r="D125" s="16">
        <v>1635</v>
      </c>
      <c r="E125" s="20" t="s">
        <v>569</v>
      </c>
      <c r="F125" s="28">
        <v>10</v>
      </c>
      <c r="G125" s="31">
        <f t="shared" si="12"/>
        <v>11.8</v>
      </c>
      <c r="H125" s="28">
        <f t="shared" si="9"/>
        <v>16350</v>
      </c>
      <c r="I125" s="14">
        <f t="shared" si="10"/>
        <v>2943</v>
      </c>
      <c r="J125" s="28">
        <f t="shared" si="11"/>
        <v>19293</v>
      </c>
    </row>
    <row r="126" spans="1:10" ht="24.95" customHeight="1" x14ac:dyDescent="0.35">
      <c r="A126" s="5">
        <v>122</v>
      </c>
      <c r="B126" s="10">
        <v>2011</v>
      </c>
      <c r="C126" s="18" t="s">
        <v>774</v>
      </c>
      <c r="D126" s="18">
        <v>203</v>
      </c>
      <c r="E126" s="20" t="s">
        <v>570</v>
      </c>
      <c r="F126" s="28">
        <v>30</v>
      </c>
      <c r="G126" s="31">
        <f t="shared" si="12"/>
        <v>35.4</v>
      </c>
      <c r="H126" s="28">
        <f t="shared" si="9"/>
        <v>6090</v>
      </c>
      <c r="I126" s="14">
        <f t="shared" si="10"/>
        <v>1096.2</v>
      </c>
      <c r="J126" s="28">
        <f t="shared" si="11"/>
        <v>7186.2</v>
      </c>
    </row>
    <row r="127" spans="1:10" ht="24.95" customHeight="1" x14ac:dyDescent="0.35">
      <c r="A127" s="5">
        <v>123</v>
      </c>
      <c r="B127" s="10">
        <v>2011</v>
      </c>
      <c r="C127" s="18" t="s">
        <v>155</v>
      </c>
      <c r="D127" s="22">
        <v>625</v>
      </c>
      <c r="E127" s="20" t="s">
        <v>398</v>
      </c>
      <c r="F127" s="28">
        <v>105</v>
      </c>
      <c r="G127" s="31">
        <f t="shared" si="12"/>
        <v>123.9</v>
      </c>
      <c r="H127" s="28">
        <f t="shared" si="9"/>
        <v>65625</v>
      </c>
      <c r="I127" s="14">
        <f t="shared" si="10"/>
        <v>11812.5</v>
      </c>
      <c r="J127" s="28">
        <f t="shared" si="11"/>
        <v>77437.5</v>
      </c>
    </row>
    <row r="128" spans="1:10" ht="24.95" customHeight="1" x14ac:dyDescent="0.35">
      <c r="A128" s="5">
        <v>124</v>
      </c>
      <c r="B128" s="10">
        <v>2011</v>
      </c>
      <c r="C128" s="18" t="s">
        <v>154</v>
      </c>
      <c r="D128" s="22">
        <v>490</v>
      </c>
      <c r="E128" s="20" t="s">
        <v>420</v>
      </c>
      <c r="F128" s="28">
        <v>105</v>
      </c>
      <c r="G128" s="31">
        <f t="shared" si="12"/>
        <v>123.9</v>
      </c>
      <c r="H128" s="28">
        <f t="shared" si="9"/>
        <v>51450</v>
      </c>
      <c r="I128" s="14">
        <f t="shared" si="10"/>
        <v>9261</v>
      </c>
      <c r="J128" s="28">
        <f t="shared" si="11"/>
        <v>60711</v>
      </c>
    </row>
    <row r="129" spans="1:10" ht="24.95" customHeight="1" x14ac:dyDescent="0.35">
      <c r="A129" s="5">
        <v>125</v>
      </c>
      <c r="B129" s="10">
        <v>2011</v>
      </c>
      <c r="C129" s="18" t="s">
        <v>122</v>
      </c>
      <c r="D129" s="16">
        <v>1634</v>
      </c>
      <c r="E129" s="20" t="s">
        <v>590</v>
      </c>
      <c r="F129" s="28">
        <v>30</v>
      </c>
      <c r="G129" s="31">
        <f t="shared" si="12"/>
        <v>35.4</v>
      </c>
      <c r="H129" s="28">
        <f t="shared" si="9"/>
        <v>49020</v>
      </c>
      <c r="I129" s="14">
        <f t="shared" si="10"/>
        <v>8823.6</v>
      </c>
      <c r="J129" s="28">
        <f t="shared" si="11"/>
        <v>57843.6</v>
      </c>
    </row>
    <row r="130" spans="1:10" ht="24.95" customHeight="1" x14ac:dyDescent="0.35">
      <c r="A130" s="5">
        <v>128</v>
      </c>
      <c r="B130" s="10">
        <v>2011</v>
      </c>
      <c r="C130" s="15" t="s">
        <v>248</v>
      </c>
      <c r="D130" s="27">
        <v>114</v>
      </c>
      <c r="E130" s="17" t="s">
        <v>376</v>
      </c>
      <c r="F130" s="28">
        <v>13137</v>
      </c>
      <c r="G130" s="31">
        <f t="shared" si="12"/>
        <v>15501.66</v>
      </c>
      <c r="H130" s="28">
        <f t="shared" si="9"/>
        <v>1497618</v>
      </c>
      <c r="I130" s="14">
        <f t="shared" si="10"/>
        <v>269571.24</v>
      </c>
      <c r="J130" s="28">
        <f t="shared" si="11"/>
        <v>1767189.24</v>
      </c>
    </row>
    <row r="131" spans="1:10" ht="24.95" customHeight="1" x14ac:dyDescent="0.35">
      <c r="A131" s="5">
        <v>129</v>
      </c>
      <c r="B131" s="10">
        <v>2010</v>
      </c>
      <c r="C131" s="15" t="s">
        <v>247</v>
      </c>
      <c r="D131" s="27">
        <v>22</v>
      </c>
      <c r="E131" s="17" t="s">
        <v>375</v>
      </c>
      <c r="F131" s="28">
        <v>16530</v>
      </c>
      <c r="G131" s="31">
        <f t="shared" si="12"/>
        <v>19505.400000000001</v>
      </c>
      <c r="H131" s="28">
        <f t="shared" si="9"/>
        <v>363660</v>
      </c>
      <c r="I131" s="14">
        <f t="shared" si="10"/>
        <v>65458.799999999996</v>
      </c>
      <c r="J131" s="28">
        <f t="shared" si="11"/>
        <v>429118.8</v>
      </c>
    </row>
    <row r="132" spans="1:10" ht="24.95" customHeight="1" x14ac:dyDescent="0.35">
      <c r="A132" s="5">
        <v>130</v>
      </c>
      <c r="B132" s="10">
        <v>2010</v>
      </c>
      <c r="C132" s="15" t="s">
        <v>597</v>
      </c>
      <c r="D132" s="27">
        <v>30</v>
      </c>
      <c r="E132" s="17" t="s">
        <v>325</v>
      </c>
      <c r="F132" s="28">
        <v>250</v>
      </c>
      <c r="G132" s="31">
        <f t="shared" si="12"/>
        <v>295</v>
      </c>
      <c r="H132" s="28">
        <f t="shared" si="9"/>
        <v>7500</v>
      </c>
      <c r="I132" s="14">
        <f t="shared" si="10"/>
        <v>1350</v>
      </c>
      <c r="J132" s="28">
        <f t="shared" si="11"/>
        <v>8850</v>
      </c>
    </row>
    <row r="133" spans="1:10" ht="24.95" customHeight="1" x14ac:dyDescent="0.35">
      <c r="A133" s="5">
        <v>131</v>
      </c>
      <c r="B133" s="10">
        <v>2010</v>
      </c>
      <c r="C133" s="11" t="s">
        <v>775</v>
      </c>
      <c r="D133" s="12">
        <v>131</v>
      </c>
      <c r="E133" s="17" t="s">
        <v>566</v>
      </c>
      <c r="F133" s="14">
        <v>85</v>
      </c>
      <c r="G133" s="29">
        <f t="shared" ref="G133:G162" si="13">(F133*0.18)+F133</f>
        <v>100.3</v>
      </c>
      <c r="H133" s="28">
        <f t="shared" ref="H133:H196" si="14">D133*F133</f>
        <v>11135</v>
      </c>
      <c r="I133" s="14">
        <f t="shared" si="10"/>
        <v>2004.3</v>
      </c>
      <c r="J133" s="28">
        <f t="shared" si="11"/>
        <v>13139.3</v>
      </c>
    </row>
    <row r="134" spans="1:10" ht="24.95" customHeight="1" x14ac:dyDescent="0.35">
      <c r="A134" s="4">
        <v>132</v>
      </c>
      <c r="B134" s="24">
        <v>2010</v>
      </c>
      <c r="C134" s="11" t="s">
        <v>776</v>
      </c>
      <c r="D134" s="12">
        <v>387</v>
      </c>
      <c r="E134" s="17" t="s">
        <v>565</v>
      </c>
      <c r="F134" s="14">
        <v>85</v>
      </c>
      <c r="G134" s="29">
        <f t="shared" si="13"/>
        <v>100.3</v>
      </c>
      <c r="H134" s="28">
        <f t="shared" si="14"/>
        <v>32895</v>
      </c>
      <c r="I134" s="14">
        <f t="shared" ref="I134:I198" si="15">(D134*F134)*0.18</f>
        <v>5921.0999999999995</v>
      </c>
      <c r="J134" s="28">
        <f t="shared" si="11"/>
        <v>38816.1</v>
      </c>
    </row>
    <row r="135" spans="1:10" ht="24.95" customHeight="1" x14ac:dyDescent="0.35">
      <c r="A135" s="4">
        <v>133</v>
      </c>
      <c r="B135" s="24">
        <v>2010</v>
      </c>
      <c r="C135" s="11" t="s">
        <v>282</v>
      </c>
      <c r="D135" s="12">
        <v>485</v>
      </c>
      <c r="E135" s="17" t="s">
        <v>347</v>
      </c>
      <c r="F135" s="14">
        <v>75</v>
      </c>
      <c r="G135" s="29">
        <f t="shared" si="13"/>
        <v>88.5</v>
      </c>
      <c r="H135" s="28">
        <f t="shared" si="14"/>
        <v>36375</v>
      </c>
      <c r="I135" s="14">
        <f t="shared" si="15"/>
        <v>6547.5</v>
      </c>
      <c r="J135" s="28">
        <f t="shared" si="11"/>
        <v>42922.5</v>
      </c>
    </row>
    <row r="136" spans="1:10" ht="24.95" customHeight="1" x14ac:dyDescent="0.35">
      <c r="A136" s="4">
        <v>134</v>
      </c>
      <c r="B136" s="10">
        <v>2011</v>
      </c>
      <c r="C136" s="11" t="s">
        <v>387</v>
      </c>
      <c r="D136" s="12">
        <v>100</v>
      </c>
      <c r="E136" s="17" t="s">
        <v>266</v>
      </c>
      <c r="F136" s="14">
        <v>75</v>
      </c>
      <c r="G136" s="29">
        <f t="shared" si="13"/>
        <v>88.5</v>
      </c>
      <c r="H136" s="28">
        <f t="shared" si="14"/>
        <v>7500</v>
      </c>
      <c r="I136" s="14">
        <f t="shared" si="15"/>
        <v>1350</v>
      </c>
      <c r="J136" s="28">
        <f t="shared" si="11"/>
        <v>8850</v>
      </c>
    </row>
    <row r="137" spans="1:10" ht="24.95" customHeight="1" x14ac:dyDescent="0.35">
      <c r="A137" s="4">
        <v>135</v>
      </c>
      <c r="B137" s="24">
        <v>2010</v>
      </c>
      <c r="C137" s="11" t="s">
        <v>503</v>
      </c>
      <c r="D137" s="12">
        <v>30</v>
      </c>
      <c r="E137" s="17" t="s">
        <v>325</v>
      </c>
      <c r="F137" s="14">
        <v>1.18</v>
      </c>
      <c r="G137" s="29">
        <f t="shared" si="13"/>
        <v>1.3923999999999999</v>
      </c>
      <c r="H137" s="28">
        <f t="shared" si="14"/>
        <v>35.4</v>
      </c>
      <c r="I137" s="14">
        <f t="shared" si="15"/>
        <v>6.3719999999999999</v>
      </c>
      <c r="J137" s="28">
        <f t="shared" si="11"/>
        <v>41.771999999999998</v>
      </c>
    </row>
    <row r="138" spans="1:10" ht="24.95" customHeight="1" x14ac:dyDescent="0.35">
      <c r="A138" s="4">
        <v>136</v>
      </c>
      <c r="B138" s="24">
        <v>2017</v>
      </c>
      <c r="C138" s="18" t="s">
        <v>12</v>
      </c>
      <c r="D138" s="22">
        <v>8</v>
      </c>
      <c r="E138" s="20" t="s">
        <v>562</v>
      </c>
      <c r="F138" s="28">
        <v>9204</v>
      </c>
      <c r="G138" s="31">
        <f t="shared" si="13"/>
        <v>10860.72</v>
      </c>
      <c r="H138" s="28">
        <f t="shared" si="14"/>
        <v>73632</v>
      </c>
      <c r="I138" s="14">
        <f t="shared" si="15"/>
        <v>13253.76</v>
      </c>
      <c r="J138" s="28">
        <f t="shared" si="11"/>
        <v>86885.759999999995</v>
      </c>
    </row>
    <row r="139" spans="1:10" ht="24.95" customHeight="1" x14ac:dyDescent="0.35">
      <c r="A139" s="4">
        <v>137</v>
      </c>
      <c r="B139" s="10">
        <v>2011</v>
      </c>
      <c r="C139" s="18" t="s">
        <v>777</v>
      </c>
      <c r="D139" s="22">
        <v>350</v>
      </c>
      <c r="E139" s="20" t="s">
        <v>278</v>
      </c>
      <c r="F139" s="28">
        <v>10</v>
      </c>
      <c r="G139" s="31">
        <f t="shared" si="13"/>
        <v>11.8</v>
      </c>
      <c r="H139" s="28">
        <f t="shared" si="14"/>
        <v>3500</v>
      </c>
      <c r="I139" s="14">
        <f t="shared" si="15"/>
        <v>630</v>
      </c>
      <c r="J139" s="28">
        <f t="shared" si="11"/>
        <v>4130</v>
      </c>
    </row>
    <row r="140" spans="1:10" ht="24.95" customHeight="1" x14ac:dyDescent="0.35">
      <c r="A140" s="4">
        <v>138</v>
      </c>
      <c r="B140" s="10">
        <v>2011</v>
      </c>
      <c r="C140" s="18" t="s">
        <v>778</v>
      </c>
      <c r="D140" s="22">
        <v>145</v>
      </c>
      <c r="E140" s="20" t="s">
        <v>494</v>
      </c>
      <c r="F140" s="28">
        <v>10</v>
      </c>
      <c r="G140" s="31">
        <f t="shared" si="13"/>
        <v>11.8</v>
      </c>
      <c r="H140" s="28">
        <f t="shared" si="14"/>
        <v>1450</v>
      </c>
      <c r="I140" s="14">
        <f t="shared" si="15"/>
        <v>261</v>
      </c>
      <c r="J140" s="28">
        <f t="shared" si="11"/>
        <v>1711</v>
      </c>
    </row>
    <row r="141" spans="1:10" ht="24.95" customHeight="1" x14ac:dyDescent="0.35">
      <c r="A141" s="4">
        <v>140</v>
      </c>
      <c r="B141" s="10">
        <v>2011</v>
      </c>
      <c r="C141" s="18" t="s">
        <v>30</v>
      </c>
      <c r="D141" s="22">
        <v>95</v>
      </c>
      <c r="E141" s="20" t="s">
        <v>706</v>
      </c>
      <c r="F141" s="28">
        <v>1335</v>
      </c>
      <c r="G141" s="31">
        <f t="shared" si="13"/>
        <v>1575.3</v>
      </c>
      <c r="H141" s="28">
        <f t="shared" si="14"/>
        <v>126825</v>
      </c>
      <c r="I141" s="14">
        <f t="shared" si="15"/>
        <v>22828.5</v>
      </c>
      <c r="J141" s="28">
        <f t="shared" ref="J141:J204" si="16">(D141*F141)+I141</f>
        <v>149653.5</v>
      </c>
    </row>
    <row r="142" spans="1:10" ht="24.95" customHeight="1" x14ac:dyDescent="0.35">
      <c r="A142" s="4">
        <v>141</v>
      </c>
      <c r="B142" s="10">
        <v>2011</v>
      </c>
      <c r="C142" s="18" t="s">
        <v>779</v>
      </c>
      <c r="D142" s="22">
        <v>568</v>
      </c>
      <c r="E142" s="20" t="s">
        <v>587</v>
      </c>
      <c r="F142" s="28">
        <v>3559.32</v>
      </c>
      <c r="G142" s="31">
        <f t="shared" si="13"/>
        <v>4199.9976000000006</v>
      </c>
      <c r="H142" s="28">
        <f t="shared" si="14"/>
        <v>2021693.76</v>
      </c>
      <c r="I142" s="14">
        <f t="shared" si="15"/>
        <v>363904.87679999997</v>
      </c>
      <c r="J142" s="28">
        <f t="shared" si="16"/>
        <v>2385598.6368</v>
      </c>
    </row>
    <row r="143" spans="1:10" ht="24.95" customHeight="1" x14ac:dyDescent="0.35">
      <c r="A143" s="4">
        <v>142</v>
      </c>
      <c r="B143" s="24">
        <v>2014</v>
      </c>
      <c r="C143" s="18" t="s">
        <v>120</v>
      </c>
      <c r="D143" s="22">
        <v>350</v>
      </c>
      <c r="E143" s="20" t="s">
        <v>121</v>
      </c>
      <c r="F143" s="28">
        <v>15</v>
      </c>
      <c r="G143" s="31">
        <f t="shared" si="13"/>
        <v>17.7</v>
      </c>
      <c r="H143" s="28">
        <f t="shared" si="14"/>
        <v>5250</v>
      </c>
      <c r="I143" s="14">
        <f t="shared" si="15"/>
        <v>945</v>
      </c>
      <c r="J143" s="28">
        <f t="shared" si="16"/>
        <v>6195</v>
      </c>
    </row>
    <row r="144" spans="1:10" ht="24.95" customHeight="1" x14ac:dyDescent="0.35">
      <c r="A144" s="4">
        <v>143</v>
      </c>
      <c r="B144" s="24">
        <v>2011</v>
      </c>
      <c r="C144" s="11" t="s">
        <v>287</v>
      </c>
      <c r="D144" s="12">
        <v>18</v>
      </c>
      <c r="E144" s="13" t="s">
        <v>298</v>
      </c>
      <c r="F144" s="56">
        <v>69</v>
      </c>
      <c r="G144" s="14">
        <f t="shared" si="13"/>
        <v>81.42</v>
      </c>
      <c r="H144" s="28">
        <f t="shared" si="14"/>
        <v>1242</v>
      </c>
      <c r="I144" s="14">
        <f t="shared" si="15"/>
        <v>223.56</v>
      </c>
      <c r="J144" s="28">
        <f t="shared" si="16"/>
        <v>1465.56</v>
      </c>
    </row>
    <row r="145" spans="1:10" ht="24.95" customHeight="1" x14ac:dyDescent="0.35">
      <c r="A145" s="4">
        <v>144</v>
      </c>
      <c r="B145" s="10">
        <v>2011</v>
      </c>
      <c r="C145" s="15" t="s">
        <v>780</v>
      </c>
      <c r="D145" s="15">
        <v>12</v>
      </c>
      <c r="E145" s="17" t="s">
        <v>563</v>
      </c>
      <c r="F145" s="28">
        <v>133.4</v>
      </c>
      <c r="G145" s="31">
        <f t="shared" si="13"/>
        <v>157.41200000000001</v>
      </c>
      <c r="H145" s="28">
        <f t="shared" si="14"/>
        <v>1600.8000000000002</v>
      </c>
      <c r="I145" s="14">
        <f t="shared" si="15"/>
        <v>288.14400000000001</v>
      </c>
      <c r="J145" s="28">
        <f t="shared" si="16"/>
        <v>1888.9440000000002</v>
      </c>
    </row>
    <row r="146" spans="1:10" ht="24.95" customHeight="1" x14ac:dyDescent="0.35">
      <c r="A146" s="4">
        <v>145</v>
      </c>
      <c r="B146" s="24">
        <v>2011</v>
      </c>
      <c r="C146" s="18" t="s">
        <v>119</v>
      </c>
      <c r="D146" s="22">
        <v>793</v>
      </c>
      <c r="E146" s="20" t="s">
        <v>281</v>
      </c>
      <c r="F146" s="28">
        <v>15</v>
      </c>
      <c r="G146" s="31">
        <f t="shared" si="13"/>
        <v>17.7</v>
      </c>
      <c r="H146" s="28">
        <f t="shared" si="14"/>
        <v>11895</v>
      </c>
      <c r="I146" s="14">
        <f t="shared" si="15"/>
        <v>2141.1</v>
      </c>
      <c r="J146" s="28">
        <f t="shared" si="16"/>
        <v>14036.1</v>
      </c>
    </row>
    <row r="147" spans="1:10" ht="24.95" customHeight="1" x14ac:dyDescent="0.35">
      <c r="A147" s="4">
        <v>146</v>
      </c>
      <c r="B147" s="24">
        <v>2011</v>
      </c>
      <c r="C147" s="18" t="s">
        <v>781</v>
      </c>
      <c r="D147" s="22">
        <v>50</v>
      </c>
      <c r="E147" s="20" t="s">
        <v>280</v>
      </c>
      <c r="F147" s="28">
        <v>40</v>
      </c>
      <c r="G147" s="31">
        <f t="shared" si="13"/>
        <v>47.2</v>
      </c>
      <c r="H147" s="28">
        <f t="shared" si="14"/>
        <v>2000</v>
      </c>
      <c r="I147" s="14">
        <f t="shared" si="15"/>
        <v>360</v>
      </c>
      <c r="J147" s="28">
        <f t="shared" si="16"/>
        <v>2360</v>
      </c>
    </row>
    <row r="148" spans="1:10" ht="24.95" customHeight="1" x14ac:dyDescent="0.35">
      <c r="A148" s="4">
        <v>147</v>
      </c>
      <c r="B148" s="24">
        <v>2011</v>
      </c>
      <c r="C148" s="18" t="s">
        <v>782</v>
      </c>
      <c r="D148" s="22">
        <v>75</v>
      </c>
      <c r="E148" s="20" t="s">
        <v>279</v>
      </c>
      <c r="F148" s="28">
        <v>20</v>
      </c>
      <c r="G148" s="31">
        <f t="shared" si="13"/>
        <v>23.6</v>
      </c>
      <c r="H148" s="28">
        <f t="shared" si="14"/>
        <v>1500</v>
      </c>
      <c r="I148" s="14">
        <f t="shared" si="15"/>
        <v>270</v>
      </c>
      <c r="J148" s="28">
        <f t="shared" si="16"/>
        <v>1770</v>
      </c>
    </row>
    <row r="149" spans="1:10" ht="24.95" customHeight="1" x14ac:dyDescent="0.35">
      <c r="A149" s="4">
        <v>148</v>
      </c>
      <c r="B149" s="24">
        <v>2011</v>
      </c>
      <c r="C149" s="18" t="s">
        <v>63</v>
      </c>
      <c r="D149" s="22">
        <v>9</v>
      </c>
      <c r="E149" s="20" t="s">
        <v>351</v>
      </c>
      <c r="F149" s="28">
        <v>526</v>
      </c>
      <c r="G149" s="31">
        <f t="shared" si="13"/>
        <v>620.67999999999995</v>
      </c>
      <c r="H149" s="28">
        <f t="shared" si="14"/>
        <v>4734</v>
      </c>
      <c r="I149" s="14">
        <f t="shared" si="15"/>
        <v>852.12</v>
      </c>
      <c r="J149" s="28">
        <f t="shared" si="16"/>
        <v>5586.12</v>
      </c>
    </row>
    <row r="150" spans="1:10" ht="24.95" customHeight="1" x14ac:dyDescent="0.35">
      <c r="A150" s="4">
        <v>149</v>
      </c>
      <c r="B150" s="24">
        <v>2011</v>
      </c>
      <c r="C150" s="15" t="s">
        <v>318</v>
      </c>
      <c r="D150" s="26">
        <v>103</v>
      </c>
      <c r="E150" s="17" t="s">
        <v>636</v>
      </c>
      <c r="F150" s="28">
        <v>145</v>
      </c>
      <c r="G150" s="28">
        <f t="shared" si="13"/>
        <v>171.1</v>
      </c>
      <c r="H150" s="28">
        <f t="shared" si="14"/>
        <v>14935</v>
      </c>
      <c r="I150" s="14">
        <f t="shared" si="15"/>
        <v>2688.2999999999997</v>
      </c>
      <c r="J150" s="28">
        <f t="shared" si="16"/>
        <v>17623.3</v>
      </c>
    </row>
    <row r="151" spans="1:10" ht="24.95" customHeight="1" x14ac:dyDescent="0.35">
      <c r="A151" s="4">
        <v>151</v>
      </c>
      <c r="B151" s="24">
        <v>2016</v>
      </c>
      <c r="C151" s="18" t="s">
        <v>144</v>
      </c>
      <c r="D151" s="22">
        <v>311</v>
      </c>
      <c r="E151" s="20" t="s">
        <v>614</v>
      </c>
      <c r="F151" s="28">
        <v>1380</v>
      </c>
      <c r="G151" s="31">
        <f t="shared" si="13"/>
        <v>1628.4</v>
      </c>
      <c r="H151" s="28">
        <f t="shared" si="14"/>
        <v>429180</v>
      </c>
      <c r="I151" s="14">
        <f t="shared" si="15"/>
        <v>77252.399999999994</v>
      </c>
      <c r="J151" s="28">
        <f t="shared" si="16"/>
        <v>506432.4</v>
      </c>
    </row>
    <row r="152" spans="1:10" ht="24.95" customHeight="1" x14ac:dyDescent="0.35">
      <c r="A152" s="4">
        <v>152</v>
      </c>
      <c r="B152" s="24">
        <v>2016</v>
      </c>
      <c r="C152" s="15" t="s">
        <v>783</v>
      </c>
      <c r="D152" s="26">
        <v>28</v>
      </c>
      <c r="E152" s="17" t="s">
        <v>542</v>
      </c>
      <c r="F152" s="28">
        <v>595</v>
      </c>
      <c r="G152" s="28">
        <f t="shared" si="13"/>
        <v>702.1</v>
      </c>
      <c r="H152" s="28">
        <f t="shared" si="14"/>
        <v>16660</v>
      </c>
      <c r="I152" s="14">
        <f t="shared" si="15"/>
        <v>2998.7999999999997</v>
      </c>
      <c r="J152" s="28">
        <f t="shared" si="16"/>
        <v>19658.8</v>
      </c>
    </row>
    <row r="153" spans="1:10" ht="24.95" customHeight="1" x14ac:dyDescent="0.35">
      <c r="A153" s="4">
        <v>153</v>
      </c>
      <c r="B153" s="24">
        <v>2016</v>
      </c>
      <c r="C153" s="18" t="s">
        <v>438</v>
      </c>
      <c r="D153" s="22">
        <v>53</v>
      </c>
      <c r="E153" s="20" t="s">
        <v>504</v>
      </c>
      <c r="F153" s="28">
        <v>2745</v>
      </c>
      <c r="G153" s="31">
        <f t="shared" si="13"/>
        <v>3239.1</v>
      </c>
      <c r="H153" s="28">
        <f t="shared" si="14"/>
        <v>145485</v>
      </c>
      <c r="I153" s="14">
        <f t="shared" si="15"/>
        <v>26187.3</v>
      </c>
      <c r="J153" s="28">
        <f t="shared" si="16"/>
        <v>171672.3</v>
      </c>
    </row>
    <row r="154" spans="1:10" ht="24.95" customHeight="1" x14ac:dyDescent="0.35">
      <c r="A154" s="4">
        <v>154</v>
      </c>
      <c r="B154" s="24">
        <v>2016</v>
      </c>
      <c r="C154" s="18" t="s">
        <v>466</v>
      </c>
      <c r="D154" s="22">
        <v>2</v>
      </c>
      <c r="E154" s="20" t="s">
        <v>538</v>
      </c>
      <c r="F154" s="28">
        <v>430</v>
      </c>
      <c r="G154" s="31">
        <f t="shared" si="13"/>
        <v>507.4</v>
      </c>
      <c r="H154" s="28">
        <f t="shared" si="14"/>
        <v>860</v>
      </c>
      <c r="I154" s="14">
        <f t="shared" si="15"/>
        <v>154.79999999999998</v>
      </c>
      <c r="J154" s="28">
        <f t="shared" si="16"/>
        <v>1014.8</v>
      </c>
    </row>
    <row r="155" spans="1:10" ht="24.95" customHeight="1" x14ac:dyDescent="0.35">
      <c r="A155" s="4">
        <v>155</v>
      </c>
      <c r="B155" s="24">
        <v>2016</v>
      </c>
      <c r="C155" s="15" t="s">
        <v>784</v>
      </c>
      <c r="D155" s="27">
        <v>29</v>
      </c>
      <c r="E155" s="17" t="s">
        <v>212</v>
      </c>
      <c r="F155" s="28">
        <v>2125</v>
      </c>
      <c r="G155" s="31">
        <f t="shared" si="13"/>
        <v>2507.5</v>
      </c>
      <c r="H155" s="28">
        <f t="shared" si="14"/>
        <v>61625</v>
      </c>
      <c r="I155" s="14">
        <f t="shared" si="15"/>
        <v>11092.5</v>
      </c>
      <c r="J155" s="28">
        <f t="shared" si="16"/>
        <v>72717.5</v>
      </c>
    </row>
    <row r="156" spans="1:10" ht="24.95" customHeight="1" x14ac:dyDescent="0.35">
      <c r="A156" s="4">
        <v>156</v>
      </c>
      <c r="B156" s="24">
        <v>2016</v>
      </c>
      <c r="C156" s="18" t="s">
        <v>785</v>
      </c>
      <c r="D156" s="18">
        <v>2</v>
      </c>
      <c r="E156" s="20" t="s">
        <v>156</v>
      </c>
      <c r="F156" s="28">
        <v>2104.6</v>
      </c>
      <c r="G156" s="31">
        <f t="shared" si="13"/>
        <v>2483.4279999999999</v>
      </c>
      <c r="H156" s="28">
        <f t="shared" si="14"/>
        <v>4209.2</v>
      </c>
      <c r="I156" s="14">
        <f t="shared" si="15"/>
        <v>757.65599999999995</v>
      </c>
      <c r="J156" s="28">
        <f t="shared" si="16"/>
        <v>4966.8559999999998</v>
      </c>
    </row>
    <row r="157" spans="1:10" ht="24.95" customHeight="1" x14ac:dyDescent="0.35">
      <c r="A157" s="4">
        <v>157</v>
      </c>
      <c r="B157" s="24">
        <v>2016</v>
      </c>
      <c r="C157" s="18" t="s">
        <v>786</v>
      </c>
      <c r="D157" s="18">
        <v>43</v>
      </c>
      <c r="E157" s="20" t="s">
        <v>459</v>
      </c>
      <c r="F157" s="28">
        <v>2318.84</v>
      </c>
      <c r="G157" s="31">
        <f t="shared" si="13"/>
        <v>2736.2312000000002</v>
      </c>
      <c r="H157" s="28">
        <f t="shared" si="14"/>
        <v>99710.12000000001</v>
      </c>
      <c r="I157" s="14">
        <f t="shared" si="15"/>
        <v>17947.821599999999</v>
      </c>
      <c r="J157" s="28">
        <f t="shared" si="16"/>
        <v>117657.94160000001</v>
      </c>
    </row>
    <row r="158" spans="1:10" ht="24.95" customHeight="1" x14ac:dyDescent="0.35">
      <c r="A158" s="4">
        <v>158</v>
      </c>
      <c r="B158" s="24">
        <v>2016</v>
      </c>
      <c r="C158" s="18" t="s">
        <v>787</v>
      </c>
      <c r="D158" s="22">
        <v>132</v>
      </c>
      <c r="E158" s="20" t="s">
        <v>713</v>
      </c>
      <c r="F158" s="28">
        <v>2182.3200000000002</v>
      </c>
      <c r="G158" s="31">
        <f t="shared" si="13"/>
        <v>2575.1376</v>
      </c>
      <c r="H158" s="28">
        <f t="shared" si="14"/>
        <v>288066.24000000005</v>
      </c>
      <c r="I158" s="14">
        <f t="shared" si="15"/>
        <v>51851.923200000005</v>
      </c>
      <c r="J158" s="28">
        <f t="shared" si="16"/>
        <v>339918.16320000007</v>
      </c>
    </row>
    <row r="159" spans="1:10" ht="24.95" customHeight="1" x14ac:dyDescent="0.35">
      <c r="A159" s="4">
        <v>159</v>
      </c>
      <c r="B159" s="24">
        <v>2016</v>
      </c>
      <c r="C159" s="11" t="s">
        <v>286</v>
      </c>
      <c r="D159" s="12">
        <v>116</v>
      </c>
      <c r="E159" s="17" t="s">
        <v>64</v>
      </c>
      <c r="F159" s="14">
        <v>350</v>
      </c>
      <c r="G159" s="29">
        <f t="shared" si="13"/>
        <v>413</v>
      </c>
      <c r="H159" s="28">
        <f t="shared" si="14"/>
        <v>40600</v>
      </c>
      <c r="I159" s="14">
        <f t="shared" si="15"/>
        <v>7308</v>
      </c>
      <c r="J159" s="28">
        <f t="shared" si="16"/>
        <v>47908</v>
      </c>
    </row>
    <row r="160" spans="1:10" ht="24.95" customHeight="1" x14ac:dyDescent="0.35">
      <c r="A160" s="4">
        <v>160</v>
      </c>
      <c r="B160" s="10">
        <v>2011</v>
      </c>
      <c r="C160" s="15" t="s">
        <v>788</v>
      </c>
      <c r="D160" s="27">
        <v>11900</v>
      </c>
      <c r="E160" s="17" t="s">
        <v>263</v>
      </c>
      <c r="F160" s="28">
        <v>20.8</v>
      </c>
      <c r="G160" s="31">
        <f t="shared" si="13"/>
        <v>24.544</v>
      </c>
      <c r="H160" s="28">
        <f t="shared" si="14"/>
        <v>247520</v>
      </c>
      <c r="I160" s="14">
        <f t="shared" si="15"/>
        <v>44553.599999999999</v>
      </c>
      <c r="J160" s="28">
        <f t="shared" si="16"/>
        <v>292073.59999999998</v>
      </c>
    </row>
    <row r="161" spans="1:10" ht="24.95" customHeight="1" x14ac:dyDescent="0.35">
      <c r="A161" s="4">
        <v>161</v>
      </c>
      <c r="B161" s="10" t="s">
        <v>288</v>
      </c>
      <c r="C161" s="18" t="s">
        <v>131</v>
      </c>
      <c r="D161" s="22">
        <v>432</v>
      </c>
      <c r="E161" s="20" t="s">
        <v>251</v>
      </c>
      <c r="F161" s="28">
        <v>10</v>
      </c>
      <c r="G161" s="31">
        <f t="shared" si="13"/>
        <v>11.8</v>
      </c>
      <c r="H161" s="28">
        <f t="shared" si="14"/>
        <v>4320</v>
      </c>
      <c r="I161" s="14">
        <f t="shared" si="15"/>
        <v>777.6</v>
      </c>
      <c r="J161" s="28">
        <f t="shared" si="16"/>
        <v>5097.6000000000004</v>
      </c>
    </row>
    <row r="162" spans="1:10" ht="24.95" customHeight="1" x14ac:dyDescent="0.35">
      <c r="A162" s="4">
        <v>162</v>
      </c>
      <c r="B162" s="10">
        <v>2011</v>
      </c>
      <c r="C162" s="15" t="s">
        <v>789</v>
      </c>
      <c r="D162" s="27">
        <v>88</v>
      </c>
      <c r="E162" s="17" t="s">
        <v>627</v>
      </c>
      <c r="F162" s="28">
        <v>150</v>
      </c>
      <c r="G162" s="31">
        <f t="shared" si="13"/>
        <v>177</v>
      </c>
      <c r="H162" s="28">
        <f t="shared" si="14"/>
        <v>13200</v>
      </c>
      <c r="I162" s="14">
        <f t="shared" si="15"/>
        <v>2376</v>
      </c>
      <c r="J162" s="28">
        <f t="shared" si="16"/>
        <v>15576</v>
      </c>
    </row>
    <row r="163" spans="1:10" ht="24.95" customHeight="1" x14ac:dyDescent="0.35">
      <c r="A163" s="4">
        <v>163</v>
      </c>
      <c r="B163" s="24">
        <v>2016</v>
      </c>
      <c r="C163" s="18" t="s">
        <v>790</v>
      </c>
      <c r="D163" s="22">
        <v>160</v>
      </c>
      <c r="E163" s="20" t="s">
        <v>506</v>
      </c>
      <c r="F163" s="28">
        <v>95</v>
      </c>
      <c r="G163" s="31">
        <f t="shared" ref="G163:G188" si="17">(F163*0.18)+F163</f>
        <v>112.1</v>
      </c>
      <c r="H163" s="28">
        <f t="shared" si="14"/>
        <v>15200</v>
      </c>
      <c r="I163" s="14">
        <f t="shared" si="15"/>
        <v>2736</v>
      </c>
      <c r="J163" s="28">
        <f t="shared" si="16"/>
        <v>17936</v>
      </c>
    </row>
    <row r="164" spans="1:10" ht="24.95" customHeight="1" x14ac:dyDescent="0.35">
      <c r="A164" s="4">
        <v>164</v>
      </c>
      <c r="B164" s="24">
        <v>2016</v>
      </c>
      <c r="C164" s="18" t="s">
        <v>791</v>
      </c>
      <c r="D164" s="22">
        <v>9</v>
      </c>
      <c r="E164" s="20" t="s">
        <v>792</v>
      </c>
      <c r="F164" s="28">
        <v>120</v>
      </c>
      <c r="G164" s="31">
        <f t="shared" si="17"/>
        <v>141.6</v>
      </c>
      <c r="H164" s="28">
        <f t="shared" si="14"/>
        <v>1080</v>
      </c>
      <c r="I164" s="14">
        <f t="shared" si="15"/>
        <v>194.4</v>
      </c>
      <c r="J164" s="28">
        <f t="shared" si="16"/>
        <v>1274.4000000000001</v>
      </c>
    </row>
    <row r="165" spans="1:10" ht="24.95" customHeight="1" x14ac:dyDescent="0.35">
      <c r="A165" s="4">
        <v>165</v>
      </c>
      <c r="B165" s="24">
        <v>2016</v>
      </c>
      <c r="C165" s="18" t="s">
        <v>84</v>
      </c>
      <c r="D165" s="22">
        <v>9</v>
      </c>
      <c r="E165" s="20" t="s">
        <v>505</v>
      </c>
      <c r="F165" s="28">
        <v>146.28</v>
      </c>
      <c r="G165" s="31">
        <f t="shared" si="17"/>
        <v>172.6104</v>
      </c>
      <c r="H165" s="28">
        <f t="shared" si="14"/>
        <v>1316.52</v>
      </c>
      <c r="I165" s="14">
        <f t="shared" si="15"/>
        <v>236.97359999999998</v>
      </c>
      <c r="J165" s="28">
        <f t="shared" si="16"/>
        <v>1553.4936</v>
      </c>
    </row>
    <row r="166" spans="1:10" ht="24.95" customHeight="1" x14ac:dyDescent="0.35">
      <c r="A166" s="4">
        <v>166</v>
      </c>
      <c r="B166" s="24">
        <v>2016</v>
      </c>
      <c r="C166" s="18" t="s">
        <v>793</v>
      </c>
      <c r="D166" s="19">
        <v>344</v>
      </c>
      <c r="E166" s="20" t="s">
        <v>377</v>
      </c>
      <c r="F166" s="28">
        <v>44.84</v>
      </c>
      <c r="G166" s="31">
        <f t="shared" si="17"/>
        <v>52.911200000000008</v>
      </c>
      <c r="H166" s="28">
        <f t="shared" si="14"/>
        <v>15424.960000000001</v>
      </c>
      <c r="I166" s="14">
        <f t="shared" si="15"/>
        <v>2776.4928</v>
      </c>
      <c r="J166" s="28">
        <f t="shared" si="16"/>
        <v>18201.452799999999</v>
      </c>
    </row>
    <row r="167" spans="1:10" ht="24.95" customHeight="1" x14ac:dyDescent="0.35">
      <c r="A167" s="4">
        <v>167</v>
      </c>
      <c r="B167" s="24">
        <v>2016</v>
      </c>
      <c r="C167" s="15" t="s">
        <v>794</v>
      </c>
      <c r="D167" s="27">
        <v>182</v>
      </c>
      <c r="E167" s="17" t="s">
        <v>496</v>
      </c>
      <c r="F167" s="28">
        <v>34239.15</v>
      </c>
      <c r="G167" s="31">
        <f t="shared" si="17"/>
        <v>40402.197</v>
      </c>
      <c r="H167" s="28">
        <f t="shared" si="14"/>
        <v>6231525.2999999998</v>
      </c>
      <c r="I167" s="14">
        <f t="shared" si="15"/>
        <v>1121674.554</v>
      </c>
      <c r="J167" s="28">
        <f t="shared" si="16"/>
        <v>7353199.8540000003</v>
      </c>
    </row>
    <row r="168" spans="1:10" ht="24.95" customHeight="1" x14ac:dyDescent="0.35">
      <c r="A168" s="4">
        <v>168</v>
      </c>
      <c r="B168" s="24">
        <v>2016</v>
      </c>
      <c r="C168" s="32" t="s">
        <v>795</v>
      </c>
      <c r="D168" s="12">
        <v>14</v>
      </c>
      <c r="E168" s="17" t="s">
        <v>495</v>
      </c>
      <c r="F168" s="14">
        <v>1</v>
      </c>
      <c r="G168" s="29">
        <f t="shared" si="17"/>
        <v>1.18</v>
      </c>
      <c r="H168" s="28">
        <f t="shared" si="14"/>
        <v>14</v>
      </c>
      <c r="I168" s="14">
        <f t="shared" si="15"/>
        <v>2.52</v>
      </c>
      <c r="J168" s="28">
        <f t="shared" si="16"/>
        <v>16.52</v>
      </c>
    </row>
    <row r="169" spans="1:10" ht="24.95" customHeight="1" x14ac:dyDescent="0.35">
      <c r="A169" s="4">
        <v>169</v>
      </c>
      <c r="B169" s="24" t="s">
        <v>288</v>
      </c>
      <c r="C169" s="32" t="s">
        <v>796</v>
      </c>
      <c r="D169" s="12">
        <v>3</v>
      </c>
      <c r="E169" s="17" t="s">
        <v>380</v>
      </c>
      <c r="F169" s="14">
        <v>1</v>
      </c>
      <c r="G169" s="29">
        <f t="shared" si="17"/>
        <v>1.18</v>
      </c>
      <c r="H169" s="28">
        <f t="shared" si="14"/>
        <v>3</v>
      </c>
      <c r="I169" s="14">
        <f t="shared" si="15"/>
        <v>0.54</v>
      </c>
      <c r="J169" s="28">
        <f t="shared" si="16"/>
        <v>3.54</v>
      </c>
    </row>
    <row r="170" spans="1:10" ht="24.95" customHeight="1" x14ac:dyDescent="0.35">
      <c r="A170" s="4">
        <v>170</v>
      </c>
      <c r="B170" s="24" t="s">
        <v>288</v>
      </c>
      <c r="C170" s="32" t="s">
        <v>797</v>
      </c>
      <c r="D170" s="12">
        <v>132</v>
      </c>
      <c r="E170" s="17" t="s">
        <v>578</v>
      </c>
      <c r="F170" s="14">
        <v>1</v>
      </c>
      <c r="G170" s="29">
        <f t="shared" si="17"/>
        <v>1.18</v>
      </c>
      <c r="H170" s="28">
        <f t="shared" si="14"/>
        <v>132</v>
      </c>
      <c r="I170" s="14">
        <f t="shared" si="15"/>
        <v>23.759999999999998</v>
      </c>
      <c r="J170" s="28">
        <f t="shared" si="16"/>
        <v>155.76</v>
      </c>
    </row>
    <row r="171" spans="1:10" ht="24.95" customHeight="1" x14ac:dyDescent="0.35">
      <c r="A171" s="4">
        <v>171</v>
      </c>
      <c r="B171" s="24" t="s">
        <v>288</v>
      </c>
      <c r="C171" s="32" t="s">
        <v>798</v>
      </c>
      <c r="D171" s="12">
        <v>5</v>
      </c>
      <c r="E171" s="17" t="s">
        <v>507</v>
      </c>
      <c r="F171" s="14">
        <v>1</v>
      </c>
      <c r="G171" s="29">
        <f t="shared" si="17"/>
        <v>1.18</v>
      </c>
      <c r="H171" s="28">
        <f t="shared" si="14"/>
        <v>5</v>
      </c>
      <c r="I171" s="14">
        <f t="shared" si="15"/>
        <v>0.89999999999999991</v>
      </c>
      <c r="J171" s="28">
        <f t="shared" si="16"/>
        <v>5.9</v>
      </c>
    </row>
    <row r="172" spans="1:10" ht="24.95" customHeight="1" x14ac:dyDescent="0.35">
      <c r="A172" s="4">
        <v>172</v>
      </c>
      <c r="B172" s="24" t="s">
        <v>288</v>
      </c>
      <c r="C172" s="15" t="s">
        <v>231</v>
      </c>
      <c r="D172" s="27">
        <v>21</v>
      </c>
      <c r="E172" s="17" t="s">
        <v>321</v>
      </c>
      <c r="F172" s="28">
        <v>1500</v>
      </c>
      <c r="G172" s="31">
        <f t="shared" si="17"/>
        <v>1770</v>
      </c>
      <c r="H172" s="28">
        <f t="shared" si="14"/>
        <v>31500</v>
      </c>
      <c r="I172" s="14">
        <f t="shared" si="15"/>
        <v>5670</v>
      </c>
      <c r="J172" s="28">
        <f t="shared" si="16"/>
        <v>37170</v>
      </c>
    </row>
    <row r="173" spans="1:10" ht="24.95" customHeight="1" x14ac:dyDescent="0.35">
      <c r="A173" s="4">
        <v>173</v>
      </c>
      <c r="B173" s="24">
        <v>2016</v>
      </c>
      <c r="C173" s="15" t="s">
        <v>315</v>
      </c>
      <c r="D173" s="27">
        <v>3</v>
      </c>
      <c r="E173" s="17" t="s">
        <v>447</v>
      </c>
      <c r="F173" s="28">
        <v>7500</v>
      </c>
      <c r="G173" s="31">
        <f t="shared" si="17"/>
        <v>8850</v>
      </c>
      <c r="H173" s="28">
        <f t="shared" si="14"/>
        <v>22500</v>
      </c>
      <c r="I173" s="14">
        <f t="shared" si="15"/>
        <v>4050</v>
      </c>
      <c r="J173" s="28">
        <f t="shared" si="16"/>
        <v>26550</v>
      </c>
    </row>
    <row r="174" spans="1:10" ht="24.95" customHeight="1" x14ac:dyDescent="0.35">
      <c r="A174" s="4">
        <v>174</v>
      </c>
      <c r="B174" s="24">
        <v>2016</v>
      </c>
      <c r="C174" s="18" t="s">
        <v>78</v>
      </c>
      <c r="D174" s="26">
        <v>504</v>
      </c>
      <c r="E174" s="20" t="s">
        <v>348</v>
      </c>
      <c r="F174" s="28">
        <v>194.7</v>
      </c>
      <c r="G174" s="31">
        <f t="shared" si="17"/>
        <v>229.74599999999998</v>
      </c>
      <c r="H174" s="28">
        <f t="shared" si="14"/>
        <v>98128.799999999988</v>
      </c>
      <c r="I174" s="14">
        <f t="shared" si="15"/>
        <v>17663.183999999997</v>
      </c>
      <c r="J174" s="28">
        <f t="shared" si="16"/>
        <v>115791.98399999998</v>
      </c>
    </row>
    <row r="175" spans="1:10" ht="24.95" customHeight="1" x14ac:dyDescent="0.35">
      <c r="A175" s="4">
        <v>175</v>
      </c>
      <c r="B175" s="24">
        <v>2016</v>
      </c>
      <c r="C175" s="18" t="s">
        <v>606</v>
      </c>
      <c r="D175" s="26">
        <v>80</v>
      </c>
      <c r="E175" s="20" t="s">
        <v>390</v>
      </c>
      <c r="F175" s="28">
        <v>250</v>
      </c>
      <c r="G175" s="31">
        <f t="shared" si="17"/>
        <v>295</v>
      </c>
      <c r="H175" s="28">
        <f t="shared" si="14"/>
        <v>20000</v>
      </c>
      <c r="I175" s="14">
        <f t="shared" si="15"/>
        <v>3600</v>
      </c>
      <c r="J175" s="28">
        <f t="shared" si="16"/>
        <v>23600</v>
      </c>
    </row>
    <row r="176" spans="1:10" ht="24.95" customHeight="1" x14ac:dyDescent="0.35">
      <c r="A176" s="4">
        <v>176</v>
      </c>
      <c r="B176" s="24">
        <v>2011</v>
      </c>
      <c r="C176" s="18" t="s">
        <v>118</v>
      </c>
      <c r="D176" s="16">
        <v>1582</v>
      </c>
      <c r="E176" s="20" t="s">
        <v>593</v>
      </c>
      <c r="F176" s="28">
        <v>105</v>
      </c>
      <c r="G176" s="31">
        <f t="shared" si="17"/>
        <v>123.9</v>
      </c>
      <c r="H176" s="28">
        <f t="shared" si="14"/>
        <v>166110</v>
      </c>
      <c r="I176" s="14">
        <f t="shared" si="15"/>
        <v>29899.8</v>
      </c>
      <c r="J176" s="28">
        <f t="shared" si="16"/>
        <v>196009.8</v>
      </c>
    </row>
    <row r="177" spans="1:10" ht="24.95" customHeight="1" x14ac:dyDescent="0.35">
      <c r="A177" s="4">
        <v>177</v>
      </c>
      <c r="B177" s="24">
        <v>2016</v>
      </c>
      <c r="C177" s="18" t="s">
        <v>65</v>
      </c>
      <c r="D177" s="18">
        <v>756</v>
      </c>
      <c r="E177" s="20" t="s">
        <v>239</v>
      </c>
      <c r="F177" s="28">
        <v>141.6</v>
      </c>
      <c r="G177" s="31">
        <f t="shared" si="17"/>
        <v>167.08799999999999</v>
      </c>
      <c r="H177" s="28">
        <f t="shared" si="14"/>
        <v>107049.59999999999</v>
      </c>
      <c r="I177" s="14">
        <f t="shared" si="15"/>
        <v>19268.927999999996</v>
      </c>
      <c r="J177" s="28">
        <f t="shared" si="16"/>
        <v>126318.52799999999</v>
      </c>
    </row>
    <row r="178" spans="1:10" ht="24.95" customHeight="1" x14ac:dyDescent="0.35">
      <c r="A178" s="5">
        <v>179</v>
      </c>
      <c r="B178" s="10" t="s">
        <v>288</v>
      </c>
      <c r="C178" s="18" t="s">
        <v>799</v>
      </c>
      <c r="D178" s="18">
        <v>69</v>
      </c>
      <c r="E178" s="20" t="s">
        <v>551</v>
      </c>
      <c r="F178" s="28">
        <v>1700</v>
      </c>
      <c r="G178" s="31">
        <f t="shared" si="17"/>
        <v>2006</v>
      </c>
      <c r="H178" s="28">
        <f t="shared" si="14"/>
        <v>117300</v>
      </c>
      <c r="I178" s="14">
        <f t="shared" si="15"/>
        <v>21114</v>
      </c>
      <c r="J178" s="28">
        <f t="shared" si="16"/>
        <v>138414</v>
      </c>
    </row>
    <row r="179" spans="1:10" ht="24.95" customHeight="1" x14ac:dyDescent="0.35">
      <c r="A179" s="5">
        <v>180</v>
      </c>
      <c r="B179" s="10">
        <v>2011</v>
      </c>
      <c r="C179" s="18" t="s">
        <v>800</v>
      </c>
      <c r="D179" s="18">
        <v>52</v>
      </c>
      <c r="E179" s="20" t="s">
        <v>218</v>
      </c>
      <c r="F179" s="28">
        <v>1200</v>
      </c>
      <c r="G179" s="31">
        <f t="shared" si="17"/>
        <v>1416</v>
      </c>
      <c r="H179" s="28">
        <f t="shared" si="14"/>
        <v>62400</v>
      </c>
      <c r="I179" s="14">
        <f t="shared" si="15"/>
        <v>11232</v>
      </c>
      <c r="J179" s="28">
        <f t="shared" si="16"/>
        <v>73632</v>
      </c>
    </row>
    <row r="180" spans="1:10" ht="24.95" customHeight="1" x14ac:dyDescent="0.35">
      <c r="A180" s="5">
        <v>181</v>
      </c>
      <c r="B180" s="10">
        <v>2011</v>
      </c>
      <c r="C180" s="18" t="s">
        <v>801</v>
      </c>
      <c r="D180" s="18">
        <v>16</v>
      </c>
      <c r="E180" s="20" t="s">
        <v>432</v>
      </c>
      <c r="F180" s="28">
        <v>6264</v>
      </c>
      <c r="G180" s="31">
        <f t="shared" si="17"/>
        <v>7391.52</v>
      </c>
      <c r="H180" s="28">
        <f t="shared" si="14"/>
        <v>100224</v>
      </c>
      <c r="I180" s="14">
        <f t="shared" si="15"/>
        <v>18040.32</v>
      </c>
      <c r="J180" s="28">
        <f t="shared" si="16"/>
        <v>118264.32000000001</v>
      </c>
    </row>
    <row r="181" spans="1:10" ht="24.95" customHeight="1" x14ac:dyDescent="0.35">
      <c r="A181" s="5">
        <v>182</v>
      </c>
      <c r="B181" s="10">
        <v>2011</v>
      </c>
      <c r="C181" s="18" t="s">
        <v>802</v>
      </c>
      <c r="D181" s="18">
        <v>33</v>
      </c>
      <c r="E181" s="20" t="s">
        <v>313</v>
      </c>
      <c r="F181" s="28">
        <v>270</v>
      </c>
      <c r="G181" s="31">
        <f t="shared" si="17"/>
        <v>318.60000000000002</v>
      </c>
      <c r="H181" s="28">
        <f t="shared" si="14"/>
        <v>8910</v>
      </c>
      <c r="I181" s="14">
        <f t="shared" si="15"/>
        <v>1603.8</v>
      </c>
      <c r="J181" s="28">
        <f t="shared" si="16"/>
        <v>10513.8</v>
      </c>
    </row>
    <row r="182" spans="1:10" ht="24.95" customHeight="1" x14ac:dyDescent="0.35">
      <c r="A182" s="5">
        <v>183</v>
      </c>
      <c r="B182" s="10">
        <v>2011</v>
      </c>
      <c r="C182" s="18" t="s">
        <v>803</v>
      </c>
      <c r="D182" s="18">
        <v>786</v>
      </c>
      <c r="E182" s="20" t="s">
        <v>621</v>
      </c>
      <c r="F182" s="28">
        <v>848</v>
      </c>
      <c r="G182" s="31">
        <f t="shared" si="17"/>
        <v>1000.64</v>
      </c>
      <c r="H182" s="28">
        <f t="shared" si="14"/>
        <v>666528</v>
      </c>
      <c r="I182" s="14">
        <f t="shared" si="15"/>
        <v>119975.03999999999</v>
      </c>
      <c r="J182" s="28">
        <f t="shared" si="16"/>
        <v>786503.04</v>
      </c>
    </row>
    <row r="183" spans="1:10" ht="24.95" customHeight="1" x14ac:dyDescent="0.35">
      <c r="A183" s="4">
        <v>184</v>
      </c>
      <c r="B183" s="10">
        <v>2011</v>
      </c>
      <c r="C183" s="15" t="s">
        <v>803</v>
      </c>
      <c r="D183" s="58">
        <v>1627</v>
      </c>
      <c r="E183" s="33" t="s">
        <v>615</v>
      </c>
      <c r="F183" s="28">
        <v>848</v>
      </c>
      <c r="G183" s="28">
        <f t="shared" si="17"/>
        <v>1000.64</v>
      </c>
      <c r="H183" s="28">
        <f t="shared" si="14"/>
        <v>1379696</v>
      </c>
      <c r="I183" s="14">
        <f t="shared" si="15"/>
        <v>248345.28</v>
      </c>
      <c r="J183" s="28">
        <f t="shared" si="16"/>
        <v>1628041.28</v>
      </c>
    </row>
    <row r="184" spans="1:10" ht="24.95" customHeight="1" x14ac:dyDescent="0.35">
      <c r="A184" s="4">
        <v>185</v>
      </c>
      <c r="B184" s="24">
        <v>2016</v>
      </c>
      <c r="C184" s="18" t="s">
        <v>429</v>
      </c>
      <c r="D184" s="18">
        <v>6</v>
      </c>
      <c r="E184" s="20" t="s">
        <v>10</v>
      </c>
      <c r="F184" s="28">
        <v>100</v>
      </c>
      <c r="G184" s="31">
        <f t="shared" si="17"/>
        <v>118</v>
      </c>
      <c r="H184" s="28">
        <f t="shared" si="14"/>
        <v>600</v>
      </c>
      <c r="I184" s="14">
        <f t="shared" si="15"/>
        <v>108</v>
      </c>
      <c r="J184" s="28">
        <f t="shared" si="16"/>
        <v>708</v>
      </c>
    </row>
    <row r="185" spans="1:10" ht="24.95" customHeight="1" x14ac:dyDescent="0.35">
      <c r="A185" s="4">
        <v>186</v>
      </c>
      <c r="B185" s="10">
        <v>2011</v>
      </c>
      <c r="C185" s="18" t="s">
        <v>427</v>
      </c>
      <c r="D185" s="18">
        <v>102</v>
      </c>
      <c r="E185" s="20" t="s">
        <v>428</v>
      </c>
      <c r="F185" s="28">
        <v>100</v>
      </c>
      <c r="G185" s="31">
        <f t="shared" si="17"/>
        <v>118</v>
      </c>
      <c r="H185" s="28">
        <f t="shared" si="14"/>
        <v>10200</v>
      </c>
      <c r="I185" s="14">
        <f t="shared" si="15"/>
        <v>1836</v>
      </c>
      <c r="J185" s="28">
        <f t="shared" si="16"/>
        <v>12036</v>
      </c>
    </row>
    <row r="186" spans="1:10" ht="24.95" customHeight="1" x14ac:dyDescent="0.35">
      <c r="A186" s="4">
        <v>187</v>
      </c>
      <c r="B186" s="10">
        <v>2011</v>
      </c>
      <c r="C186" s="18" t="s">
        <v>430</v>
      </c>
      <c r="D186" s="18">
        <v>108</v>
      </c>
      <c r="E186" s="20" t="s">
        <v>431</v>
      </c>
      <c r="F186" s="28">
        <v>100</v>
      </c>
      <c r="G186" s="31">
        <f t="shared" si="17"/>
        <v>118</v>
      </c>
      <c r="H186" s="28">
        <f t="shared" si="14"/>
        <v>10800</v>
      </c>
      <c r="I186" s="14">
        <f t="shared" si="15"/>
        <v>1944</v>
      </c>
      <c r="J186" s="28">
        <f t="shared" si="16"/>
        <v>12744</v>
      </c>
    </row>
    <row r="187" spans="1:10" ht="24.95" customHeight="1" x14ac:dyDescent="0.35">
      <c r="A187" s="4">
        <v>188</v>
      </c>
      <c r="B187" s="10">
        <v>2011</v>
      </c>
      <c r="C187" s="15" t="s">
        <v>804</v>
      </c>
      <c r="D187" s="27">
        <v>13</v>
      </c>
      <c r="E187" s="20" t="s">
        <v>579</v>
      </c>
      <c r="F187" s="28">
        <v>790</v>
      </c>
      <c r="G187" s="31">
        <f t="shared" si="17"/>
        <v>932.2</v>
      </c>
      <c r="H187" s="28">
        <f t="shared" si="14"/>
        <v>10270</v>
      </c>
      <c r="I187" s="14">
        <f t="shared" si="15"/>
        <v>1848.6</v>
      </c>
      <c r="J187" s="28">
        <f t="shared" si="16"/>
        <v>12118.6</v>
      </c>
    </row>
    <row r="188" spans="1:10" ht="24.95" customHeight="1" x14ac:dyDescent="0.35">
      <c r="A188" s="4">
        <v>189</v>
      </c>
      <c r="B188" s="10">
        <v>2015</v>
      </c>
      <c r="C188" s="15" t="s">
        <v>458</v>
      </c>
      <c r="D188" s="27">
        <v>13</v>
      </c>
      <c r="E188" s="17" t="s">
        <v>589</v>
      </c>
      <c r="F188" s="28">
        <v>1</v>
      </c>
      <c r="G188" s="31">
        <f t="shared" si="17"/>
        <v>1.18</v>
      </c>
      <c r="H188" s="28">
        <f t="shared" si="14"/>
        <v>13</v>
      </c>
      <c r="I188" s="14">
        <f t="shared" si="15"/>
        <v>2.34</v>
      </c>
      <c r="J188" s="28">
        <f t="shared" si="16"/>
        <v>15.34</v>
      </c>
    </row>
    <row r="189" spans="1:10" ht="24.95" customHeight="1" x14ac:dyDescent="0.35">
      <c r="A189" s="4">
        <v>190</v>
      </c>
      <c r="B189" s="24">
        <v>2017</v>
      </c>
      <c r="C189" s="18" t="s">
        <v>136</v>
      </c>
      <c r="D189" s="16">
        <v>15</v>
      </c>
      <c r="E189" s="25" t="s">
        <v>289</v>
      </c>
      <c r="F189" s="28">
        <v>13000</v>
      </c>
      <c r="G189" s="59">
        <f>F189*0.18+F189</f>
        <v>15340</v>
      </c>
      <c r="H189" s="28">
        <f t="shared" si="14"/>
        <v>195000</v>
      </c>
      <c r="I189" s="14">
        <f t="shared" si="15"/>
        <v>35100</v>
      </c>
      <c r="J189" s="28">
        <f t="shared" si="16"/>
        <v>230100</v>
      </c>
    </row>
    <row r="190" spans="1:10" ht="24.95" customHeight="1" x14ac:dyDescent="0.35">
      <c r="A190" s="4">
        <v>191</v>
      </c>
      <c r="B190" s="10">
        <v>2015</v>
      </c>
      <c r="C190" s="15" t="s">
        <v>133</v>
      </c>
      <c r="D190" s="16">
        <v>1</v>
      </c>
      <c r="E190" s="25" t="s">
        <v>32</v>
      </c>
      <c r="F190" s="28">
        <v>8000</v>
      </c>
      <c r="G190" s="59">
        <f>F190*0.18+F190</f>
        <v>9440</v>
      </c>
      <c r="H190" s="28">
        <f t="shared" si="14"/>
        <v>8000</v>
      </c>
      <c r="I190" s="14">
        <f t="shared" si="15"/>
        <v>1440</v>
      </c>
      <c r="J190" s="28">
        <f t="shared" si="16"/>
        <v>9440</v>
      </c>
    </row>
    <row r="191" spans="1:10" ht="24.95" customHeight="1" x14ac:dyDescent="0.35">
      <c r="A191" s="4">
        <v>192</v>
      </c>
      <c r="B191" s="10">
        <v>2015</v>
      </c>
      <c r="C191" s="18" t="s">
        <v>135</v>
      </c>
      <c r="D191" s="19">
        <v>2</v>
      </c>
      <c r="E191" s="25" t="s">
        <v>156</v>
      </c>
      <c r="F191" s="28">
        <v>11400</v>
      </c>
      <c r="G191" s="59">
        <f>F191*0.18+F191</f>
        <v>13452</v>
      </c>
      <c r="H191" s="28">
        <f t="shared" si="14"/>
        <v>22800</v>
      </c>
      <c r="I191" s="14">
        <f t="shared" si="15"/>
        <v>4104</v>
      </c>
      <c r="J191" s="28">
        <f t="shared" si="16"/>
        <v>26904</v>
      </c>
    </row>
    <row r="192" spans="1:10" ht="24.95" customHeight="1" x14ac:dyDescent="0.35">
      <c r="A192" s="4">
        <v>193</v>
      </c>
      <c r="B192" s="10">
        <v>2015</v>
      </c>
      <c r="C192" s="18" t="s">
        <v>141</v>
      </c>
      <c r="D192" s="22">
        <v>1</v>
      </c>
      <c r="E192" s="20" t="s">
        <v>32</v>
      </c>
      <c r="F192" s="28">
        <v>8700</v>
      </c>
      <c r="G192" s="59">
        <f>(F192*0.18)+F192</f>
        <v>10266</v>
      </c>
      <c r="H192" s="28">
        <f t="shared" si="14"/>
        <v>8700</v>
      </c>
      <c r="I192" s="14">
        <f t="shared" si="15"/>
        <v>1566</v>
      </c>
      <c r="J192" s="28">
        <f t="shared" si="16"/>
        <v>10266</v>
      </c>
    </row>
    <row r="193" spans="1:10" ht="24.95" customHeight="1" x14ac:dyDescent="0.35">
      <c r="A193" s="4">
        <v>194</v>
      </c>
      <c r="B193" s="10">
        <v>2015</v>
      </c>
      <c r="C193" s="18" t="s">
        <v>134</v>
      </c>
      <c r="D193" s="19">
        <v>1</v>
      </c>
      <c r="E193" s="25" t="s">
        <v>32</v>
      </c>
      <c r="F193" s="28">
        <v>1300</v>
      </c>
      <c r="G193" s="59">
        <f>F193*0.18+F193</f>
        <v>1534</v>
      </c>
      <c r="H193" s="28">
        <f t="shared" si="14"/>
        <v>1300</v>
      </c>
      <c r="I193" s="14">
        <f t="shared" si="15"/>
        <v>234</v>
      </c>
      <c r="J193" s="28">
        <f t="shared" si="16"/>
        <v>1534</v>
      </c>
    </row>
    <row r="194" spans="1:10" ht="24.95" customHeight="1" x14ac:dyDescent="0.35">
      <c r="A194" s="4">
        <v>195</v>
      </c>
      <c r="B194" s="10">
        <v>2015</v>
      </c>
      <c r="C194" s="18" t="s">
        <v>142</v>
      </c>
      <c r="D194" s="19">
        <v>6</v>
      </c>
      <c r="E194" s="25" t="s">
        <v>10</v>
      </c>
      <c r="F194" s="28">
        <v>11400</v>
      </c>
      <c r="G194" s="59">
        <f>F194*0.18+F194</f>
        <v>13452</v>
      </c>
      <c r="H194" s="28">
        <f t="shared" si="14"/>
        <v>68400</v>
      </c>
      <c r="I194" s="14">
        <f t="shared" si="15"/>
        <v>12312</v>
      </c>
      <c r="J194" s="28">
        <f t="shared" si="16"/>
        <v>80712</v>
      </c>
    </row>
    <row r="195" spans="1:10" ht="24.95" customHeight="1" x14ac:dyDescent="0.35">
      <c r="A195" s="4">
        <v>195</v>
      </c>
      <c r="B195" s="10">
        <v>2015</v>
      </c>
      <c r="C195" s="18" t="s">
        <v>805</v>
      </c>
      <c r="D195" s="19">
        <v>4</v>
      </c>
      <c r="E195" s="25" t="s">
        <v>132</v>
      </c>
      <c r="F195" s="28">
        <v>27350</v>
      </c>
      <c r="G195" s="59">
        <f>F195*0.18+F195</f>
        <v>32273</v>
      </c>
      <c r="H195" s="28">
        <f t="shared" si="14"/>
        <v>109400</v>
      </c>
      <c r="I195" s="14">
        <f t="shared" si="15"/>
        <v>19692</v>
      </c>
      <c r="J195" s="28">
        <f t="shared" si="16"/>
        <v>129092</v>
      </c>
    </row>
    <row r="196" spans="1:10" ht="24.95" customHeight="1" x14ac:dyDescent="0.35">
      <c r="A196" s="4">
        <v>196</v>
      </c>
      <c r="B196" s="10">
        <v>2015</v>
      </c>
      <c r="C196" s="18" t="s">
        <v>806</v>
      </c>
      <c r="D196" s="19">
        <v>11</v>
      </c>
      <c r="E196" s="25" t="s">
        <v>148</v>
      </c>
      <c r="F196" s="28">
        <v>7500</v>
      </c>
      <c r="G196" s="59">
        <f>F196*0.18+F196</f>
        <v>8850</v>
      </c>
      <c r="H196" s="28">
        <f t="shared" si="14"/>
        <v>82500</v>
      </c>
      <c r="I196" s="14">
        <f t="shared" si="15"/>
        <v>14850</v>
      </c>
      <c r="J196" s="28">
        <f t="shared" si="16"/>
        <v>97350</v>
      </c>
    </row>
    <row r="197" spans="1:10" ht="24.95" customHeight="1" x14ac:dyDescent="0.35">
      <c r="A197" s="4">
        <v>197</v>
      </c>
      <c r="B197" s="10">
        <v>2015</v>
      </c>
      <c r="C197" s="18" t="s">
        <v>807</v>
      </c>
      <c r="D197" s="19">
        <v>6</v>
      </c>
      <c r="E197" s="25" t="s">
        <v>10</v>
      </c>
      <c r="F197" s="28">
        <v>12041</v>
      </c>
      <c r="G197" s="59">
        <f>F197*0.18+F197</f>
        <v>14208.380000000001</v>
      </c>
      <c r="H197" s="28">
        <f t="shared" ref="H197:H256" si="18">D197*F197</f>
        <v>72246</v>
      </c>
      <c r="I197" s="14">
        <f t="shared" si="15"/>
        <v>13004.279999999999</v>
      </c>
      <c r="J197" s="28">
        <f t="shared" si="16"/>
        <v>85250.28</v>
      </c>
    </row>
    <row r="198" spans="1:10" ht="24.95" customHeight="1" x14ac:dyDescent="0.35">
      <c r="A198" s="4">
        <v>198</v>
      </c>
      <c r="B198" s="10">
        <v>2015</v>
      </c>
      <c r="C198" s="18" t="s">
        <v>808</v>
      </c>
      <c r="D198" s="19">
        <v>10560</v>
      </c>
      <c r="E198" s="20" t="s">
        <v>508</v>
      </c>
      <c r="F198" s="28">
        <v>122.98</v>
      </c>
      <c r="G198" s="59">
        <f t="shared" ref="G198:G257" si="19">(F198*0.18)+F198</f>
        <v>145.1164</v>
      </c>
      <c r="H198" s="28">
        <f t="shared" si="18"/>
        <v>1298668.8</v>
      </c>
      <c r="I198" s="14">
        <f t="shared" si="15"/>
        <v>233760.38399999999</v>
      </c>
      <c r="J198" s="28">
        <f t="shared" si="16"/>
        <v>1532429.1840000001</v>
      </c>
    </row>
    <row r="199" spans="1:10" ht="24.95" customHeight="1" x14ac:dyDescent="0.35">
      <c r="A199" s="4">
        <v>199</v>
      </c>
      <c r="B199" s="10">
        <v>2015</v>
      </c>
      <c r="C199" s="18" t="s">
        <v>405</v>
      </c>
      <c r="D199" s="16">
        <v>2</v>
      </c>
      <c r="E199" s="25" t="s">
        <v>559</v>
      </c>
      <c r="F199" s="28">
        <v>27350</v>
      </c>
      <c r="G199" s="31">
        <f t="shared" si="19"/>
        <v>32273</v>
      </c>
      <c r="H199" s="28">
        <f t="shared" si="18"/>
        <v>54700</v>
      </c>
      <c r="I199" s="14">
        <f t="shared" ref="I199:I262" si="20">(D199*F199)*0.18</f>
        <v>9846</v>
      </c>
      <c r="J199" s="28">
        <f t="shared" si="16"/>
        <v>64546</v>
      </c>
    </row>
    <row r="200" spans="1:10" ht="24.95" customHeight="1" x14ac:dyDescent="0.35">
      <c r="A200" s="4">
        <v>200</v>
      </c>
      <c r="B200" s="10">
        <v>2015</v>
      </c>
      <c r="C200" s="21" t="s">
        <v>403</v>
      </c>
      <c r="D200" s="22">
        <v>5</v>
      </c>
      <c r="E200" s="20" t="s">
        <v>560</v>
      </c>
      <c r="F200" s="28">
        <v>26800</v>
      </c>
      <c r="G200" s="31">
        <f t="shared" si="19"/>
        <v>31624</v>
      </c>
      <c r="H200" s="28">
        <f t="shared" si="18"/>
        <v>134000</v>
      </c>
      <c r="I200" s="14">
        <f t="shared" si="20"/>
        <v>24120</v>
      </c>
      <c r="J200" s="28">
        <f t="shared" si="16"/>
        <v>158120</v>
      </c>
    </row>
    <row r="201" spans="1:10" ht="24.95" customHeight="1" x14ac:dyDescent="0.35">
      <c r="A201" s="4">
        <v>201</v>
      </c>
      <c r="B201" s="10">
        <v>2015</v>
      </c>
      <c r="C201" s="21" t="s">
        <v>404</v>
      </c>
      <c r="D201" s="22">
        <v>5</v>
      </c>
      <c r="E201" s="20" t="s">
        <v>560</v>
      </c>
      <c r="F201" s="28">
        <v>27350</v>
      </c>
      <c r="G201" s="31">
        <f t="shared" si="19"/>
        <v>32273</v>
      </c>
      <c r="H201" s="28">
        <f t="shared" si="18"/>
        <v>136750</v>
      </c>
      <c r="I201" s="14">
        <f t="shared" si="20"/>
        <v>24615</v>
      </c>
      <c r="J201" s="28">
        <f t="shared" si="16"/>
        <v>161365</v>
      </c>
    </row>
    <row r="202" spans="1:10" ht="24.95" customHeight="1" x14ac:dyDescent="0.35">
      <c r="A202" s="4">
        <v>202</v>
      </c>
      <c r="B202" s="10">
        <v>2015</v>
      </c>
      <c r="C202" s="18" t="s">
        <v>196</v>
      </c>
      <c r="D202" s="22">
        <v>10</v>
      </c>
      <c r="E202" s="20" t="s">
        <v>561</v>
      </c>
      <c r="F202" s="28">
        <v>15428</v>
      </c>
      <c r="G202" s="31">
        <f t="shared" si="19"/>
        <v>18205.04</v>
      </c>
      <c r="H202" s="28">
        <f t="shared" si="18"/>
        <v>154280</v>
      </c>
      <c r="I202" s="14">
        <f t="shared" si="20"/>
        <v>27770.399999999998</v>
      </c>
      <c r="J202" s="28">
        <f t="shared" si="16"/>
        <v>182050.4</v>
      </c>
    </row>
    <row r="203" spans="1:10" ht="24.95" customHeight="1" x14ac:dyDescent="0.35">
      <c r="A203" s="4">
        <v>203</v>
      </c>
      <c r="B203" s="10">
        <v>2015</v>
      </c>
      <c r="C203" s="18" t="s">
        <v>486</v>
      </c>
      <c r="D203" s="22">
        <v>2</v>
      </c>
      <c r="E203" s="20" t="s">
        <v>316</v>
      </c>
      <c r="F203" s="28">
        <v>1</v>
      </c>
      <c r="G203" s="31">
        <f t="shared" si="19"/>
        <v>1.18</v>
      </c>
      <c r="H203" s="28">
        <f t="shared" si="18"/>
        <v>2</v>
      </c>
      <c r="I203" s="14">
        <f t="shared" si="20"/>
        <v>0.36</v>
      </c>
      <c r="J203" s="28">
        <f t="shared" si="16"/>
        <v>2.36</v>
      </c>
    </row>
    <row r="204" spans="1:10" ht="24.95" customHeight="1" x14ac:dyDescent="0.35">
      <c r="A204" s="4">
        <v>204</v>
      </c>
      <c r="B204" s="10">
        <v>2017</v>
      </c>
      <c r="C204" s="15" t="s">
        <v>809</v>
      </c>
      <c r="D204" s="58">
        <v>1109</v>
      </c>
      <c r="E204" s="17" t="s">
        <v>628</v>
      </c>
      <c r="F204" s="28">
        <v>29.95</v>
      </c>
      <c r="G204" s="31">
        <f t="shared" si="19"/>
        <v>35.341000000000001</v>
      </c>
      <c r="H204" s="28">
        <f t="shared" si="18"/>
        <v>33214.549999999996</v>
      </c>
      <c r="I204" s="14">
        <f t="shared" si="20"/>
        <v>5978.6189999999988</v>
      </c>
      <c r="J204" s="28">
        <f t="shared" si="16"/>
        <v>39193.168999999994</v>
      </c>
    </row>
    <row r="205" spans="1:10" ht="24.95" customHeight="1" x14ac:dyDescent="0.35">
      <c r="A205" s="4">
        <v>205</v>
      </c>
      <c r="B205" s="24">
        <v>2016</v>
      </c>
      <c r="C205" s="18" t="s">
        <v>11</v>
      </c>
      <c r="D205" s="22">
        <v>6</v>
      </c>
      <c r="E205" s="20" t="s">
        <v>533</v>
      </c>
      <c r="F205" s="28">
        <v>22800</v>
      </c>
      <c r="G205" s="31">
        <f t="shared" si="19"/>
        <v>26904</v>
      </c>
      <c r="H205" s="28">
        <f t="shared" si="18"/>
        <v>136800</v>
      </c>
      <c r="I205" s="14">
        <f t="shared" si="20"/>
        <v>24624</v>
      </c>
      <c r="J205" s="28">
        <f t="shared" ref="J205:J268" si="21">(D205*F205)+I205</f>
        <v>161424</v>
      </c>
    </row>
    <row r="206" spans="1:10" ht="24.95" customHeight="1" x14ac:dyDescent="0.35">
      <c r="A206" s="4">
        <v>206</v>
      </c>
      <c r="B206" s="24">
        <v>2014</v>
      </c>
      <c r="C206" s="15" t="s">
        <v>229</v>
      </c>
      <c r="D206" s="27">
        <v>1</v>
      </c>
      <c r="E206" s="17" t="s">
        <v>32</v>
      </c>
      <c r="F206" s="28">
        <v>1787</v>
      </c>
      <c r="G206" s="31">
        <f t="shared" si="19"/>
        <v>2108.66</v>
      </c>
      <c r="H206" s="28">
        <f t="shared" si="18"/>
        <v>1787</v>
      </c>
      <c r="I206" s="14">
        <f t="shared" si="20"/>
        <v>321.65999999999997</v>
      </c>
      <c r="J206" s="28">
        <f t="shared" si="21"/>
        <v>2108.66</v>
      </c>
    </row>
    <row r="207" spans="1:10" ht="24.95" customHeight="1" x14ac:dyDescent="0.35">
      <c r="A207" s="4">
        <v>207</v>
      </c>
      <c r="B207" s="24">
        <v>2014</v>
      </c>
      <c r="C207" s="15" t="s">
        <v>529</v>
      </c>
      <c r="D207" s="27">
        <v>1225</v>
      </c>
      <c r="E207" s="17" t="s">
        <v>182</v>
      </c>
      <c r="F207" s="28">
        <v>53.25</v>
      </c>
      <c r="G207" s="31">
        <f t="shared" si="19"/>
        <v>62.835000000000001</v>
      </c>
      <c r="H207" s="28">
        <f t="shared" si="18"/>
        <v>65231.25</v>
      </c>
      <c r="I207" s="14">
        <f t="shared" si="20"/>
        <v>11741.625</v>
      </c>
      <c r="J207" s="28">
        <f t="shared" si="21"/>
        <v>76972.875</v>
      </c>
    </row>
    <row r="208" spans="1:10" ht="24.95" customHeight="1" x14ac:dyDescent="0.35">
      <c r="A208" s="4">
        <v>208</v>
      </c>
      <c r="B208" s="24">
        <v>2014</v>
      </c>
      <c r="C208" s="15" t="s">
        <v>622</v>
      </c>
      <c r="D208" s="27">
        <v>101</v>
      </c>
      <c r="E208" s="17" t="s">
        <v>623</v>
      </c>
      <c r="F208" s="28">
        <v>3200</v>
      </c>
      <c r="G208" s="31">
        <f t="shared" si="19"/>
        <v>3776</v>
      </c>
      <c r="H208" s="28">
        <f t="shared" si="18"/>
        <v>323200</v>
      </c>
      <c r="I208" s="14">
        <f t="shared" si="20"/>
        <v>58176</v>
      </c>
      <c r="J208" s="28">
        <f t="shared" si="21"/>
        <v>381376</v>
      </c>
    </row>
    <row r="209" spans="1:11" ht="24.95" customHeight="1" x14ac:dyDescent="0.35">
      <c r="A209" s="4">
        <v>209</v>
      </c>
      <c r="B209" s="24">
        <v>2014</v>
      </c>
      <c r="C209" s="18" t="s">
        <v>810</v>
      </c>
      <c r="D209" s="19">
        <v>1468</v>
      </c>
      <c r="E209" s="20" t="s">
        <v>635</v>
      </c>
      <c r="F209" s="28">
        <v>147.5</v>
      </c>
      <c r="G209" s="31">
        <f t="shared" si="19"/>
        <v>174.05</v>
      </c>
      <c r="H209" s="28">
        <f t="shared" si="18"/>
        <v>216530</v>
      </c>
      <c r="I209" s="14">
        <f t="shared" si="20"/>
        <v>38975.4</v>
      </c>
      <c r="J209" s="28">
        <f t="shared" si="21"/>
        <v>255505.4</v>
      </c>
    </row>
    <row r="210" spans="1:11" ht="24.95" customHeight="1" x14ac:dyDescent="0.35">
      <c r="A210" s="4">
        <v>210</v>
      </c>
      <c r="B210" s="24">
        <v>2014</v>
      </c>
      <c r="C210" s="15" t="s">
        <v>811</v>
      </c>
      <c r="D210" s="27">
        <v>460</v>
      </c>
      <c r="E210" s="17" t="s">
        <v>583</v>
      </c>
      <c r="F210" s="28">
        <v>69.7</v>
      </c>
      <c r="G210" s="31">
        <f t="shared" si="19"/>
        <v>82.246000000000009</v>
      </c>
      <c r="H210" s="28">
        <f t="shared" si="18"/>
        <v>32062</v>
      </c>
      <c r="I210" s="14">
        <f t="shared" si="20"/>
        <v>5771.16</v>
      </c>
      <c r="J210" s="28">
        <f t="shared" si="21"/>
        <v>37833.160000000003</v>
      </c>
    </row>
    <row r="211" spans="1:11" ht="24.95" customHeight="1" x14ac:dyDescent="0.35">
      <c r="A211" s="4">
        <v>211</v>
      </c>
      <c r="B211" s="24">
        <v>2014</v>
      </c>
      <c r="C211" s="18" t="s">
        <v>812</v>
      </c>
      <c r="D211" s="19">
        <v>96</v>
      </c>
      <c r="E211" s="20" t="s">
        <v>582</v>
      </c>
      <c r="F211" s="28">
        <v>147.5</v>
      </c>
      <c r="G211" s="31">
        <f t="shared" si="19"/>
        <v>174.05</v>
      </c>
      <c r="H211" s="28">
        <f t="shared" si="18"/>
        <v>14160</v>
      </c>
      <c r="I211" s="14">
        <f t="shared" si="20"/>
        <v>2548.7999999999997</v>
      </c>
      <c r="J211" s="28">
        <f t="shared" si="21"/>
        <v>16708.8</v>
      </c>
    </row>
    <row r="212" spans="1:11" ht="24.95" customHeight="1" x14ac:dyDescent="0.35">
      <c r="A212" s="4">
        <v>212</v>
      </c>
      <c r="B212" s="10">
        <v>2011</v>
      </c>
      <c r="C212" s="15" t="s">
        <v>205</v>
      </c>
      <c r="D212" s="27">
        <v>3</v>
      </c>
      <c r="E212" s="17" t="s">
        <v>54</v>
      </c>
      <c r="F212" s="28">
        <v>13050</v>
      </c>
      <c r="G212" s="31">
        <f t="shared" si="19"/>
        <v>15399</v>
      </c>
      <c r="H212" s="28">
        <f t="shared" si="18"/>
        <v>39150</v>
      </c>
      <c r="I212" s="14">
        <f t="shared" si="20"/>
        <v>7047</v>
      </c>
      <c r="J212" s="28">
        <f t="shared" si="21"/>
        <v>46197</v>
      </c>
    </row>
    <row r="213" spans="1:11" ht="24.95" customHeight="1" x14ac:dyDescent="0.35">
      <c r="A213" s="4">
        <v>213</v>
      </c>
      <c r="B213" s="24">
        <v>2015</v>
      </c>
      <c r="C213" s="18" t="s">
        <v>14</v>
      </c>
      <c r="D213" s="19">
        <v>479</v>
      </c>
      <c r="E213" s="20" t="s">
        <v>732</v>
      </c>
      <c r="F213" s="28">
        <v>22509</v>
      </c>
      <c r="G213" s="31">
        <f t="shared" si="19"/>
        <v>26560.62</v>
      </c>
      <c r="H213" s="28">
        <f t="shared" si="18"/>
        <v>10781811</v>
      </c>
      <c r="I213" s="14">
        <f t="shared" si="20"/>
        <v>1940725.98</v>
      </c>
      <c r="J213" s="28">
        <f t="shared" si="21"/>
        <v>12722536.98</v>
      </c>
      <c r="K213" s="54"/>
    </row>
    <row r="214" spans="1:11" ht="24.95" customHeight="1" x14ac:dyDescent="0.35">
      <c r="A214" s="4">
        <v>214</v>
      </c>
      <c r="B214" s="24">
        <v>2014</v>
      </c>
      <c r="C214" s="18" t="s">
        <v>15</v>
      </c>
      <c r="D214" s="19">
        <v>1054</v>
      </c>
      <c r="E214" s="20" t="s">
        <v>637</v>
      </c>
      <c r="F214" s="28">
        <v>48400</v>
      </c>
      <c r="G214" s="31">
        <f t="shared" si="19"/>
        <v>57112</v>
      </c>
      <c r="H214" s="28">
        <f t="shared" si="18"/>
        <v>51013600</v>
      </c>
      <c r="I214" s="14">
        <f t="shared" si="20"/>
        <v>9182448</v>
      </c>
      <c r="J214" s="28">
        <f t="shared" si="21"/>
        <v>60196048</v>
      </c>
    </row>
    <row r="215" spans="1:11" ht="24.95" customHeight="1" x14ac:dyDescent="0.35">
      <c r="A215" s="4">
        <v>215</v>
      </c>
      <c r="B215" s="24">
        <v>2013</v>
      </c>
      <c r="C215" s="18" t="s">
        <v>927</v>
      </c>
      <c r="D215" s="19">
        <v>68</v>
      </c>
      <c r="E215" s="20" t="s">
        <v>588</v>
      </c>
      <c r="F215" s="28">
        <v>1</v>
      </c>
      <c r="G215" s="31">
        <f t="shared" si="19"/>
        <v>1.18</v>
      </c>
      <c r="H215" s="28">
        <f t="shared" si="18"/>
        <v>68</v>
      </c>
      <c r="I215" s="14">
        <f t="shared" si="20"/>
        <v>12.24</v>
      </c>
      <c r="J215" s="28">
        <f t="shared" si="21"/>
        <v>80.239999999999995</v>
      </c>
    </row>
    <row r="216" spans="1:11" ht="24.95" customHeight="1" x14ac:dyDescent="0.35">
      <c r="A216" s="4">
        <v>216</v>
      </c>
      <c r="B216" s="24">
        <v>2017</v>
      </c>
      <c r="C216" s="11" t="s">
        <v>813</v>
      </c>
      <c r="D216" s="12">
        <v>76</v>
      </c>
      <c r="E216" s="13" t="s">
        <v>397</v>
      </c>
      <c r="F216" s="56">
        <v>45</v>
      </c>
      <c r="G216" s="31">
        <f t="shared" si="19"/>
        <v>53.1</v>
      </c>
      <c r="H216" s="28">
        <f t="shared" si="18"/>
        <v>3420</v>
      </c>
      <c r="I216" s="14">
        <f t="shared" si="20"/>
        <v>615.6</v>
      </c>
      <c r="J216" s="28">
        <f t="shared" si="21"/>
        <v>4035.6</v>
      </c>
    </row>
    <row r="217" spans="1:11" ht="24.95" customHeight="1" x14ac:dyDescent="0.35">
      <c r="A217" s="4">
        <v>217</v>
      </c>
      <c r="B217" s="10" t="s">
        <v>288</v>
      </c>
      <c r="C217" s="18" t="s">
        <v>814</v>
      </c>
      <c r="D217" s="19">
        <v>1499</v>
      </c>
      <c r="E217" s="20" t="s">
        <v>731</v>
      </c>
      <c r="F217" s="28">
        <v>5551</v>
      </c>
      <c r="G217" s="31">
        <f t="shared" si="19"/>
        <v>6550.18</v>
      </c>
      <c r="H217" s="28">
        <f t="shared" si="18"/>
        <v>8320949</v>
      </c>
      <c r="I217" s="14">
        <f t="shared" si="20"/>
        <v>1497770.8199999998</v>
      </c>
      <c r="J217" s="28">
        <f t="shared" si="21"/>
        <v>9818719.8200000003</v>
      </c>
    </row>
    <row r="218" spans="1:11" ht="24.95" customHeight="1" x14ac:dyDescent="0.35">
      <c r="A218" s="4">
        <v>218</v>
      </c>
      <c r="B218" s="24">
        <v>2014</v>
      </c>
      <c r="C218" s="18" t="s">
        <v>117</v>
      </c>
      <c r="D218" s="22">
        <v>362</v>
      </c>
      <c r="E218" s="20" t="s">
        <v>611</v>
      </c>
      <c r="F218" s="28">
        <v>135</v>
      </c>
      <c r="G218" s="31">
        <f t="shared" si="19"/>
        <v>159.30000000000001</v>
      </c>
      <c r="H218" s="28">
        <f t="shared" si="18"/>
        <v>48870</v>
      </c>
      <c r="I218" s="14">
        <f t="shared" si="20"/>
        <v>8796.6</v>
      </c>
      <c r="J218" s="28">
        <f t="shared" si="21"/>
        <v>57666.6</v>
      </c>
    </row>
    <row r="219" spans="1:11" ht="24.95" customHeight="1" x14ac:dyDescent="0.35">
      <c r="A219" s="4">
        <v>219</v>
      </c>
      <c r="B219" s="10" t="s">
        <v>288</v>
      </c>
      <c r="C219" s="18" t="s">
        <v>168</v>
      </c>
      <c r="D219" s="22">
        <v>10</v>
      </c>
      <c r="E219" s="20" t="s">
        <v>16</v>
      </c>
      <c r="F219" s="28">
        <v>13200</v>
      </c>
      <c r="G219" s="31">
        <f t="shared" si="19"/>
        <v>15576</v>
      </c>
      <c r="H219" s="28">
        <f t="shared" si="18"/>
        <v>132000</v>
      </c>
      <c r="I219" s="14">
        <f t="shared" si="20"/>
        <v>23760</v>
      </c>
      <c r="J219" s="28">
        <f t="shared" si="21"/>
        <v>155760</v>
      </c>
    </row>
    <row r="220" spans="1:11" ht="24.95" customHeight="1" x14ac:dyDescent="0.35">
      <c r="A220" s="4">
        <v>220</v>
      </c>
      <c r="B220" s="24">
        <v>2014</v>
      </c>
      <c r="C220" s="18" t="s">
        <v>150</v>
      </c>
      <c r="D220" s="18">
        <v>78</v>
      </c>
      <c r="E220" s="20" t="s">
        <v>605</v>
      </c>
      <c r="F220" s="28">
        <v>950</v>
      </c>
      <c r="G220" s="31">
        <f t="shared" si="19"/>
        <v>1121</v>
      </c>
      <c r="H220" s="28">
        <f t="shared" si="18"/>
        <v>74100</v>
      </c>
      <c r="I220" s="14">
        <f t="shared" si="20"/>
        <v>13338</v>
      </c>
      <c r="J220" s="28">
        <f t="shared" si="21"/>
        <v>87438</v>
      </c>
    </row>
    <row r="221" spans="1:11" ht="24.95" customHeight="1" x14ac:dyDescent="0.35">
      <c r="A221" s="4">
        <v>221</v>
      </c>
      <c r="B221" s="24">
        <v>2014</v>
      </c>
      <c r="C221" s="15" t="s">
        <v>257</v>
      </c>
      <c r="D221" s="27">
        <v>10</v>
      </c>
      <c r="E221" s="17" t="s">
        <v>147</v>
      </c>
      <c r="F221" s="28">
        <v>63000</v>
      </c>
      <c r="G221" s="31">
        <f t="shared" si="19"/>
        <v>74340</v>
      </c>
      <c r="H221" s="28">
        <f t="shared" si="18"/>
        <v>630000</v>
      </c>
      <c r="I221" s="14">
        <f t="shared" si="20"/>
        <v>113400</v>
      </c>
      <c r="J221" s="28">
        <f t="shared" si="21"/>
        <v>743400</v>
      </c>
    </row>
    <row r="222" spans="1:11" ht="24.95" customHeight="1" x14ac:dyDescent="0.35">
      <c r="A222" s="4">
        <v>222</v>
      </c>
      <c r="B222" s="24">
        <v>2014</v>
      </c>
      <c r="C222" s="15" t="s">
        <v>222</v>
      </c>
      <c r="D222" s="27">
        <v>379</v>
      </c>
      <c r="E222" s="17" t="s">
        <v>541</v>
      </c>
      <c r="F222" s="28">
        <v>922.2</v>
      </c>
      <c r="G222" s="31">
        <f t="shared" si="19"/>
        <v>1088.1960000000001</v>
      </c>
      <c r="H222" s="28">
        <f t="shared" si="18"/>
        <v>349513.8</v>
      </c>
      <c r="I222" s="14">
        <f t="shared" si="20"/>
        <v>62912.483999999997</v>
      </c>
      <c r="J222" s="28">
        <f t="shared" si="21"/>
        <v>412426.28399999999</v>
      </c>
    </row>
    <row r="223" spans="1:11" ht="24.95" customHeight="1" x14ac:dyDescent="0.35">
      <c r="A223" s="4">
        <v>223</v>
      </c>
      <c r="B223" s="24">
        <v>2014</v>
      </c>
      <c r="C223" s="15" t="s">
        <v>250</v>
      </c>
      <c r="D223" s="27">
        <v>18</v>
      </c>
      <c r="E223" s="17" t="s">
        <v>714</v>
      </c>
      <c r="F223" s="28">
        <v>980</v>
      </c>
      <c r="G223" s="31">
        <f t="shared" si="19"/>
        <v>1156.4000000000001</v>
      </c>
      <c r="H223" s="28">
        <f t="shared" si="18"/>
        <v>17640</v>
      </c>
      <c r="I223" s="14">
        <f t="shared" si="20"/>
        <v>3175.2</v>
      </c>
      <c r="J223" s="28">
        <f t="shared" si="21"/>
        <v>20815.2</v>
      </c>
    </row>
    <row r="224" spans="1:11" ht="24.95" customHeight="1" x14ac:dyDescent="0.35">
      <c r="A224" s="4">
        <v>224</v>
      </c>
      <c r="B224" s="10">
        <v>2011</v>
      </c>
      <c r="C224" s="18" t="s">
        <v>815</v>
      </c>
      <c r="D224" s="22">
        <v>8</v>
      </c>
      <c r="E224" s="20" t="s">
        <v>52</v>
      </c>
      <c r="F224" s="28">
        <v>5509</v>
      </c>
      <c r="G224" s="31">
        <f t="shared" si="19"/>
        <v>6500.62</v>
      </c>
      <c r="H224" s="28">
        <f t="shared" si="18"/>
        <v>44072</v>
      </c>
      <c r="I224" s="14">
        <f t="shared" si="20"/>
        <v>7932.96</v>
      </c>
      <c r="J224" s="28">
        <f t="shared" si="21"/>
        <v>52004.959999999999</v>
      </c>
    </row>
    <row r="225" spans="1:10" ht="24.95" customHeight="1" x14ac:dyDescent="0.35">
      <c r="A225" s="4">
        <v>225</v>
      </c>
      <c r="B225" s="10">
        <v>2011</v>
      </c>
      <c r="C225" s="18" t="s">
        <v>816</v>
      </c>
      <c r="D225" s="22">
        <v>252</v>
      </c>
      <c r="E225" s="20" t="s">
        <v>632</v>
      </c>
      <c r="F225" s="28">
        <v>5509</v>
      </c>
      <c r="G225" s="31">
        <f t="shared" si="19"/>
        <v>6500.62</v>
      </c>
      <c r="H225" s="28">
        <f t="shared" si="18"/>
        <v>1388268</v>
      </c>
      <c r="I225" s="14">
        <f t="shared" si="20"/>
        <v>249888.24</v>
      </c>
      <c r="J225" s="28">
        <f t="shared" si="21"/>
        <v>1638156.24</v>
      </c>
    </row>
    <row r="226" spans="1:10" ht="24.95" customHeight="1" x14ac:dyDescent="0.35">
      <c r="A226" s="4">
        <v>226</v>
      </c>
      <c r="B226" s="24">
        <v>2015</v>
      </c>
      <c r="C226" s="18" t="s">
        <v>28</v>
      </c>
      <c r="D226" s="22">
        <v>240</v>
      </c>
      <c r="E226" s="17" t="s">
        <v>29</v>
      </c>
      <c r="F226" s="28">
        <v>5509</v>
      </c>
      <c r="G226" s="31">
        <f t="shared" si="19"/>
        <v>6500.62</v>
      </c>
      <c r="H226" s="28">
        <f t="shared" si="18"/>
        <v>1322160</v>
      </c>
      <c r="I226" s="14">
        <f t="shared" si="20"/>
        <v>237988.8</v>
      </c>
      <c r="J226" s="28">
        <f t="shared" si="21"/>
        <v>1560148.8</v>
      </c>
    </row>
    <row r="227" spans="1:10" ht="24.95" customHeight="1" x14ac:dyDescent="0.35">
      <c r="A227" s="4">
        <v>227</v>
      </c>
      <c r="B227" s="24">
        <v>2015</v>
      </c>
      <c r="C227" s="18" t="s">
        <v>85</v>
      </c>
      <c r="D227" s="22">
        <v>210</v>
      </c>
      <c r="E227" s="17" t="s">
        <v>509</v>
      </c>
      <c r="F227" s="28">
        <v>5509</v>
      </c>
      <c r="G227" s="31">
        <f t="shared" si="19"/>
        <v>6500.62</v>
      </c>
      <c r="H227" s="28">
        <f t="shared" si="18"/>
        <v>1156890</v>
      </c>
      <c r="I227" s="14">
        <f t="shared" si="20"/>
        <v>208240.19999999998</v>
      </c>
      <c r="J227" s="28">
        <f t="shared" si="21"/>
        <v>1365130.2</v>
      </c>
    </row>
    <row r="228" spans="1:10" ht="24.95" customHeight="1" x14ac:dyDescent="0.35">
      <c r="A228" s="4">
        <v>228</v>
      </c>
      <c r="B228" s="24">
        <v>2015</v>
      </c>
      <c r="C228" s="18" t="s">
        <v>817</v>
      </c>
      <c r="D228" s="22">
        <v>45</v>
      </c>
      <c r="E228" s="17" t="s">
        <v>532</v>
      </c>
      <c r="F228" s="28">
        <v>92</v>
      </c>
      <c r="G228" s="31">
        <f t="shared" si="19"/>
        <v>108.56</v>
      </c>
      <c r="H228" s="28">
        <f t="shared" si="18"/>
        <v>4140</v>
      </c>
      <c r="I228" s="14">
        <f t="shared" si="20"/>
        <v>745.19999999999993</v>
      </c>
      <c r="J228" s="28">
        <f t="shared" si="21"/>
        <v>4885.2</v>
      </c>
    </row>
    <row r="229" spans="1:10" ht="24.95" customHeight="1" x14ac:dyDescent="0.35">
      <c r="A229" s="4">
        <v>229</v>
      </c>
      <c r="B229" s="24">
        <v>2015</v>
      </c>
      <c r="C229" s="18" t="s">
        <v>17</v>
      </c>
      <c r="D229" s="22">
        <v>713</v>
      </c>
      <c r="E229" s="20" t="s">
        <v>629</v>
      </c>
      <c r="F229" s="28">
        <v>75.400000000000006</v>
      </c>
      <c r="G229" s="31">
        <f t="shared" si="19"/>
        <v>88.972000000000008</v>
      </c>
      <c r="H229" s="28">
        <f t="shared" si="18"/>
        <v>53760.200000000004</v>
      </c>
      <c r="I229" s="14">
        <f t="shared" si="20"/>
        <v>9676.8360000000011</v>
      </c>
      <c r="J229" s="28">
        <f t="shared" si="21"/>
        <v>63437.036000000007</v>
      </c>
    </row>
    <row r="230" spans="1:10" ht="24.95" customHeight="1" x14ac:dyDescent="0.35">
      <c r="A230" s="4">
        <v>230</v>
      </c>
      <c r="B230" s="10">
        <v>2016</v>
      </c>
      <c r="C230" s="21" t="s">
        <v>818</v>
      </c>
      <c r="D230" s="22">
        <v>4</v>
      </c>
      <c r="E230" s="20" t="s">
        <v>402</v>
      </c>
      <c r="F230" s="28">
        <v>20400</v>
      </c>
      <c r="G230" s="31">
        <f t="shared" si="19"/>
        <v>24072</v>
      </c>
      <c r="H230" s="28">
        <f t="shared" si="18"/>
        <v>81600</v>
      </c>
      <c r="I230" s="14">
        <f t="shared" si="20"/>
        <v>14688</v>
      </c>
      <c r="J230" s="28">
        <f t="shared" si="21"/>
        <v>96288</v>
      </c>
    </row>
    <row r="231" spans="1:10" ht="24.95" customHeight="1" x14ac:dyDescent="0.35">
      <c r="A231" s="4">
        <v>231</v>
      </c>
      <c r="B231" s="10">
        <v>2016</v>
      </c>
      <c r="C231" s="18" t="s">
        <v>242</v>
      </c>
      <c r="D231" s="19">
        <v>1059</v>
      </c>
      <c r="E231" s="25" t="s">
        <v>591</v>
      </c>
      <c r="F231" s="28">
        <v>49.5</v>
      </c>
      <c r="G231" s="31">
        <f t="shared" si="19"/>
        <v>58.41</v>
      </c>
      <c r="H231" s="28">
        <f t="shared" si="18"/>
        <v>52420.5</v>
      </c>
      <c r="I231" s="14">
        <f t="shared" si="20"/>
        <v>9435.69</v>
      </c>
      <c r="J231" s="28">
        <f t="shared" si="21"/>
        <v>61856.19</v>
      </c>
    </row>
    <row r="232" spans="1:10" ht="24.95" customHeight="1" x14ac:dyDescent="0.35">
      <c r="A232" s="4">
        <v>232</v>
      </c>
      <c r="B232" s="10">
        <v>2011</v>
      </c>
      <c r="C232" s="21" t="s">
        <v>396</v>
      </c>
      <c r="D232" s="19">
        <v>1343</v>
      </c>
      <c r="E232" s="20" t="s">
        <v>610</v>
      </c>
      <c r="F232" s="28">
        <v>50.5</v>
      </c>
      <c r="G232" s="31">
        <f t="shared" si="19"/>
        <v>59.59</v>
      </c>
      <c r="H232" s="28">
        <f t="shared" si="18"/>
        <v>67821.5</v>
      </c>
      <c r="I232" s="14">
        <f t="shared" si="20"/>
        <v>12207.869999999999</v>
      </c>
      <c r="J232" s="28">
        <f t="shared" si="21"/>
        <v>80029.37</v>
      </c>
    </row>
    <row r="233" spans="1:10" ht="24.95" customHeight="1" x14ac:dyDescent="0.35">
      <c r="A233" s="4">
        <v>233</v>
      </c>
      <c r="B233" s="10">
        <v>2011</v>
      </c>
      <c r="C233" s="18" t="s">
        <v>241</v>
      </c>
      <c r="D233" s="19">
        <v>89</v>
      </c>
      <c r="E233" s="20" t="s">
        <v>270</v>
      </c>
      <c r="F233" s="28">
        <v>49.5</v>
      </c>
      <c r="G233" s="31">
        <f t="shared" si="19"/>
        <v>58.41</v>
      </c>
      <c r="H233" s="28">
        <f t="shared" si="18"/>
        <v>4405.5</v>
      </c>
      <c r="I233" s="14">
        <f t="shared" si="20"/>
        <v>792.99</v>
      </c>
      <c r="J233" s="28">
        <f t="shared" si="21"/>
        <v>5198.49</v>
      </c>
    </row>
    <row r="234" spans="1:10" ht="24.95" customHeight="1" x14ac:dyDescent="0.35">
      <c r="A234" s="4">
        <v>234</v>
      </c>
      <c r="B234" s="10">
        <v>2011</v>
      </c>
      <c r="C234" s="18" t="s">
        <v>240</v>
      </c>
      <c r="D234" s="19">
        <v>1343</v>
      </c>
      <c r="E234" s="20" t="s">
        <v>610</v>
      </c>
      <c r="F234" s="28">
        <v>49.5</v>
      </c>
      <c r="G234" s="31">
        <f t="shared" si="19"/>
        <v>58.41</v>
      </c>
      <c r="H234" s="28">
        <f t="shared" si="18"/>
        <v>66478.5</v>
      </c>
      <c r="I234" s="14">
        <f t="shared" si="20"/>
        <v>11966.13</v>
      </c>
      <c r="J234" s="28">
        <f t="shared" si="21"/>
        <v>78444.63</v>
      </c>
    </row>
    <row r="235" spans="1:10" ht="24.95" customHeight="1" x14ac:dyDescent="0.35">
      <c r="A235" s="4">
        <v>235</v>
      </c>
      <c r="B235" s="10">
        <v>2011</v>
      </c>
      <c r="C235" s="18" t="s">
        <v>245</v>
      </c>
      <c r="D235" s="19">
        <v>21</v>
      </c>
      <c r="E235" s="25" t="s">
        <v>321</v>
      </c>
      <c r="F235" s="28">
        <v>250</v>
      </c>
      <c r="G235" s="31">
        <f t="shared" si="19"/>
        <v>295</v>
      </c>
      <c r="H235" s="28">
        <f t="shared" si="18"/>
        <v>5250</v>
      </c>
      <c r="I235" s="14">
        <f t="shared" si="20"/>
        <v>945</v>
      </c>
      <c r="J235" s="28">
        <f t="shared" si="21"/>
        <v>6195</v>
      </c>
    </row>
    <row r="236" spans="1:10" ht="24.95" customHeight="1" x14ac:dyDescent="0.35">
      <c r="A236" s="4">
        <v>236</v>
      </c>
      <c r="B236" s="10">
        <v>2011</v>
      </c>
      <c r="C236" s="18" t="s">
        <v>399</v>
      </c>
      <c r="D236" s="19">
        <v>498</v>
      </c>
      <c r="E236" s="25" t="s">
        <v>630</v>
      </c>
      <c r="F236" s="28">
        <v>100</v>
      </c>
      <c r="G236" s="31">
        <f t="shared" si="19"/>
        <v>118</v>
      </c>
      <c r="H236" s="28">
        <f t="shared" si="18"/>
        <v>49800</v>
      </c>
      <c r="I236" s="14">
        <f t="shared" si="20"/>
        <v>8964</v>
      </c>
      <c r="J236" s="28">
        <f t="shared" si="21"/>
        <v>58764</v>
      </c>
    </row>
    <row r="237" spans="1:10" ht="24.95" customHeight="1" x14ac:dyDescent="0.35">
      <c r="A237" s="4">
        <v>237</v>
      </c>
      <c r="B237" s="10">
        <v>2011</v>
      </c>
      <c r="C237" s="18" t="s">
        <v>819</v>
      </c>
      <c r="D237" s="22">
        <v>190</v>
      </c>
      <c r="E237" s="20" t="s">
        <v>631</v>
      </c>
      <c r="F237" s="28">
        <v>284</v>
      </c>
      <c r="G237" s="31">
        <f t="shared" si="19"/>
        <v>335.12</v>
      </c>
      <c r="H237" s="28">
        <f t="shared" si="18"/>
        <v>53960</v>
      </c>
      <c r="I237" s="14">
        <f t="shared" si="20"/>
        <v>9712.7999999999993</v>
      </c>
      <c r="J237" s="28">
        <f t="shared" si="21"/>
        <v>63672.800000000003</v>
      </c>
    </row>
    <row r="238" spans="1:10" ht="24.95" customHeight="1" x14ac:dyDescent="0.35">
      <c r="A238" s="4">
        <v>238</v>
      </c>
      <c r="B238" s="10">
        <v>2011</v>
      </c>
      <c r="C238" s="18" t="s">
        <v>296</v>
      </c>
      <c r="D238" s="22">
        <v>145</v>
      </c>
      <c r="E238" s="20" t="s">
        <v>269</v>
      </c>
      <c r="F238" s="28">
        <v>145</v>
      </c>
      <c r="G238" s="31">
        <f t="shared" si="19"/>
        <v>171.1</v>
      </c>
      <c r="H238" s="28">
        <f t="shared" si="18"/>
        <v>21025</v>
      </c>
      <c r="I238" s="14">
        <f t="shared" si="20"/>
        <v>3784.5</v>
      </c>
      <c r="J238" s="28">
        <f t="shared" si="21"/>
        <v>24809.5</v>
      </c>
    </row>
    <row r="239" spans="1:10" ht="24.95" customHeight="1" x14ac:dyDescent="0.35">
      <c r="A239" s="4">
        <v>239</v>
      </c>
      <c r="B239" s="10" t="s">
        <v>288</v>
      </c>
      <c r="C239" s="18" t="s">
        <v>99</v>
      </c>
      <c r="D239" s="22">
        <v>32</v>
      </c>
      <c r="E239" s="20" t="s">
        <v>268</v>
      </c>
      <c r="F239" s="28">
        <v>175</v>
      </c>
      <c r="G239" s="31">
        <f t="shared" si="19"/>
        <v>206.5</v>
      </c>
      <c r="H239" s="28">
        <f t="shared" si="18"/>
        <v>5600</v>
      </c>
      <c r="I239" s="14">
        <f t="shared" si="20"/>
        <v>1008</v>
      </c>
      <c r="J239" s="28">
        <f t="shared" si="21"/>
        <v>6608</v>
      </c>
    </row>
    <row r="240" spans="1:10" ht="24.95" customHeight="1" x14ac:dyDescent="0.35">
      <c r="A240" s="4">
        <v>240</v>
      </c>
      <c r="B240" s="10">
        <v>2011</v>
      </c>
      <c r="C240" s="18" t="s">
        <v>100</v>
      </c>
      <c r="D240" s="22">
        <v>22</v>
      </c>
      <c r="E240" s="20" t="s">
        <v>267</v>
      </c>
      <c r="F240" s="28">
        <v>100</v>
      </c>
      <c r="G240" s="31">
        <f t="shared" si="19"/>
        <v>118</v>
      </c>
      <c r="H240" s="28">
        <f t="shared" si="18"/>
        <v>2200</v>
      </c>
      <c r="I240" s="14">
        <f t="shared" si="20"/>
        <v>396</v>
      </c>
      <c r="J240" s="28">
        <f t="shared" si="21"/>
        <v>2596</v>
      </c>
    </row>
    <row r="241" spans="1:10" ht="24.95" customHeight="1" x14ac:dyDescent="0.35">
      <c r="A241" s="4">
        <v>241</v>
      </c>
      <c r="B241" s="10">
        <v>2011</v>
      </c>
      <c r="C241" s="18" t="s">
        <v>820</v>
      </c>
      <c r="D241" s="19">
        <v>22</v>
      </c>
      <c r="E241" s="25" t="s">
        <v>393</v>
      </c>
      <c r="F241" s="28">
        <v>65</v>
      </c>
      <c r="G241" s="31">
        <f t="shared" si="19"/>
        <v>76.7</v>
      </c>
      <c r="H241" s="28">
        <f t="shared" si="18"/>
        <v>1430</v>
      </c>
      <c r="I241" s="14">
        <f t="shared" si="20"/>
        <v>257.39999999999998</v>
      </c>
      <c r="J241" s="28">
        <f t="shared" si="21"/>
        <v>1687.4</v>
      </c>
    </row>
    <row r="242" spans="1:10" ht="24.95" customHeight="1" x14ac:dyDescent="0.35">
      <c r="A242" s="4">
        <v>242</v>
      </c>
      <c r="B242" s="10">
        <v>2011</v>
      </c>
      <c r="C242" s="18" t="s">
        <v>137</v>
      </c>
      <c r="D242" s="19">
        <v>38</v>
      </c>
      <c r="E242" s="25" t="s">
        <v>388</v>
      </c>
      <c r="F242" s="28">
        <v>295</v>
      </c>
      <c r="G242" s="31">
        <f t="shared" si="19"/>
        <v>348.1</v>
      </c>
      <c r="H242" s="28">
        <f t="shared" si="18"/>
        <v>11210</v>
      </c>
      <c r="I242" s="14">
        <f t="shared" si="20"/>
        <v>2017.8</v>
      </c>
      <c r="J242" s="28">
        <f t="shared" si="21"/>
        <v>13227.8</v>
      </c>
    </row>
    <row r="243" spans="1:10" ht="24.95" customHeight="1" x14ac:dyDescent="0.35">
      <c r="A243" s="4">
        <v>243</v>
      </c>
      <c r="B243" s="10" t="s">
        <v>288</v>
      </c>
      <c r="C243" s="18" t="s">
        <v>359</v>
      </c>
      <c r="D243" s="19">
        <v>283</v>
      </c>
      <c r="E243" s="20" t="s">
        <v>265</v>
      </c>
      <c r="F243" s="28">
        <v>350</v>
      </c>
      <c r="G243" s="31">
        <f t="shared" si="19"/>
        <v>413</v>
      </c>
      <c r="H243" s="28">
        <f t="shared" si="18"/>
        <v>99050</v>
      </c>
      <c r="I243" s="14">
        <f t="shared" si="20"/>
        <v>17829</v>
      </c>
      <c r="J243" s="28">
        <f t="shared" si="21"/>
        <v>116879</v>
      </c>
    </row>
    <row r="244" spans="1:10" ht="24.95" customHeight="1" x14ac:dyDescent="0.35">
      <c r="A244" s="4">
        <v>244</v>
      </c>
      <c r="B244" s="10">
        <v>2011</v>
      </c>
      <c r="C244" s="18" t="s">
        <v>357</v>
      </c>
      <c r="D244" s="19">
        <v>313</v>
      </c>
      <c r="E244" s="20" t="s">
        <v>358</v>
      </c>
      <c r="F244" s="28">
        <v>350</v>
      </c>
      <c r="G244" s="31">
        <f t="shared" si="19"/>
        <v>413</v>
      </c>
      <c r="H244" s="28">
        <f t="shared" si="18"/>
        <v>109550</v>
      </c>
      <c r="I244" s="14">
        <f t="shared" si="20"/>
        <v>19719</v>
      </c>
      <c r="J244" s="28">
        <f t="shared" si="21"/>
        <v>129269</v>
      </c>
    </row>
    <row r="245" spans="1:10" ht="24.95" customHeight="1" x14ac:dyDescent="0.35">
      <c r="A245" s="4">
        <v>245</v>
      </c>
      <c r="B245" s="10" t="s">
        <v>288</v>
      </c>
      <c r="C245" s="15" t="s">
        <v>821</v>
      </c>
      <c r="D245" s="27">
        <v>940</v>
      </c>
      <c r="E245" s="17" t="s">
        <v>223</v>
      </c>
      <c r="F245" s="28">
        <v>225</v>
      </c>
      <c r="G245" s="31">
        <f t="shared" si="19"/>
        <v>265.5</v>
      </c>
      <c r="H245" s="28">
        <f t="shared" si="18"/>
        <v>211500</v>
      </c>
      <c r="I245" s="14">
        <f t="shared" si="20"/>
        <v>38070</v>
      </c>
      <c r="J245" s="28">
        <f t="shared" si="21"/>
        <v>249570</v>
      </c>
    </row>
    <row r="246" spans="1:10" ht="24.95" customHeight="1" x14ac:dyDescent="0.35">
      <c r="A246" s="4">
        <v>246</v>
      </c>
      <c r="B246" s="10">
        <v>2011</v>
      </c>
      <c r="C246" s="18" t="s">
        <v>822</v>
      </c>
      <c r="D246" s="19">
        <v>1037</v>
      </c>
      <c r="E246" s="20" t="s">
        <v>664</v>
      </c>
      <c r="F246" s="28">
        <v>350</v>
      </c>
      <c r="G246" s="31">
        <f t="shared" si="19"/>
        <v>413</v>
      </c>
      <c r="H246" s="28">
        <f t="shared" si="18"/>
        <v>362950</v>
      </c>
      <c r="I246" s="14">
        <f t="shared" si="20"/>
        <v>65331</v>
      </c>
      <c r="J246" s="28">
        <f t="shared" si="21"/>
        <v>428281</v>
      </c>
    </row>
    <row r="247" spans="1:10" ht="24.95" customHeight="1" x14ac:dyDescent="0.35">
      <c r="A247" s="4">
        <v>247</v>
      </c>
      <c r="B247" s="10">
        <v>2011</v>
      </c>
      <c r="C247" s="18" t="s">
        <v>86</v>
      </c>
      <c r="D247" s="22">
        <v>51</v>
      </c>
      <c r="E247" s="20" t="s">
        <v>411</v>
      </c>
      <c r="F247" s="28">
        <v>435</v>
      </c>
      <c r="G247" s="31">
        <f t="shared" si="19"/>
        <v>513.29999999999995</v>
      </c>
      <c r="H247" s="28">
        <f t="shared" si="18"/>
        <v>22185</v>
      </c>
      <c r="I247" s="14">
        <f t="shared" si="20"/>
        <v>3993.2999999999997</v>
      </c>
      <c r="J247" s="28">
        <f t="shared" si="21"/>
        <v>26178.3</v>
      </c>
    </row>
    <row r="248" spans="1:10" ht="24.95" customHeight="1" x14ac:dyDescent="0.35">
      <c r="A248" s="4">
        <v>248</v>
      </c>
      <c r="B248" s="10">
        <v>2011</v>
      </c>
      <c r="C248" s="15" t="s">
        <v>226</v>
      </c>
      <c r="D248" s="27">
        <v>4102</v>
      </c>
      <c r="E248" s="17" t="s">
        <v>224</v>
      </c>
      <c r="F248" s="28">
        <v>48.3</v>
      </c>
      <c r="G248" s="31">
        <f t="shared" si="19"/>
        <v>56.994</v>
      </c>
      <c r="H248" s="28">
        <f t="shared" si="18"/>
        <v>198126.59999999998</v>
      </c>
      <c r="I248" s="14">
        <f t="shared" si="20"/>
        <v>35662.787999999993</v>
      </c>
      <c r="J248" s="28">
        <f t="shared" si="21"/>
        <v>233789.38799999998</v>
      </c>
    </row>
    <row r="249" spans="1:10" ht="24.95" customHeight="1" x14ac:dyDescent="0.35">
      <c r="A249" s="4">
        <v>249</v>
      </c>
      <c r="B249" s="10" t="s">
        <v>288</v>
      </c>
      <c r="C249" s="34" t="s">
        <v>116</v>
      </c>
      <c r="D249" s="43">
        <v>1500</v>
      </c>
      <c r="E249" s="35" t="s">
        <v>294</v>
      </c>
      <c r="F249" s="60">
        <v>45</v>
      </c>
      <c r="G249" s="31">
        <f t="shared" si="19"/>
        <v>53.1</v>
      </c>
      <c r="H249" s="28">
        <f t="shared" si="18"/>
        <v>67500</v>
      </c>
      <c r="I249" s="14">
        <f t="shared" si="20"/>
        <v>12150</v>
      </c>
      <c r="J249" s="28">
        <f t="shared" si="21"/>
        <v>79650</v>
      </c>
    </row>
    <row r="250" spans="1:10" ht="24.95" customHeight="1" x14ac:dyDescent="0.35">
      <c r="A250" s="4">
        <v>250</v>
      </c>
      <c r="B250" s="10">
        <v>2011</v>
      </c>
      <c r="C250" s="18" t="s">
        <v>823</v>
      </c>
      <c r="D250" s="19">
        <v>1451</v>
      </c>
      <c r="E250" s="20" t="s">
        <v>608</v>
      </c>
      <c r="F250" s="28">
        <v>45</v>
      </c>
      <c r="G250" s="31">
        <f t="shared" si="19"/>
        <v>53.1</v>
      </c>
      <c r="H250" s="28">
        <f t="shared" si="18"/>
        <v>65295</v>
      </c>
      <c r="I250" s="14">
        <f t="shared" si="20"/>
        <v>11753.1</v>
      </c>
      <c r="J250" s="28">
        <f t="shared" si="21"/>
        <v>77048.100000000006</v>
      </c>
    </row>
    <row r="251" spans="1:10" ht="24.95" customHeight="1" x14ac:dyDescent="0.35">
      <c r="A251" s="4">
        <v>251</v>
      </c>
      <c r="B251" s="10">
        <v>2014</v>
      </c>
      <c r="C251" s="15" t="s">
        <v>824</v>
      </c>
      <c r="D251" s="27">
        <v>174</v>
      </c>
      <c r="E251" s="17" t="s">
        <v>367</v>
      </c>
      <c r="F251" s="28">
        <v>139</v>
      </c>
      <c r="G251" s="31">
        <f t="shared" si="19"/>
        <v>164.02</v>
      </c>
      <c r="H251" s="28">
        <f t="shared" si="18"/>
        <v>24186</v>
      </c>
      <c r="I251" s="14">
        <f t="shared" si="20"/>
        <v>4353.4799999999996</v>
      </c>
      <c r="J251" s="28">
        <f t="shared" si="21"/>
        <v>28539.48</v>
      </c>
    </row>
    <row r="252" spans="1:10" ht="24.95" customHeight="1" x14ac:dyDescent="0.35">
      <c r="A252" s="4">
        <v>252</v>
      </c>
      <c r="B252" s="10">
        <v>2011</v>
      </c>
      <c r="C252" s="15" t="s">
        <v>825</v>
      </c>
      <c r="D252" s="27">
        <v>11</v>
      </c>
      <c r="E252" s="17" t="s">
        <v>148</v>
      </c>
      <c r="F252" s="28">
        <v>139</v>
      </c>
      <c r="G252" s="31">
        <f t="shared" si="19"/>
        <v>164.02</v>
      </c>
      <c r="H252" s="28">
        <f t="shared" si="18"/>
        <v>1529</v>
      </c>
      <c r="I252" s="14">
        <f t="shared" si="20"/>
        <v>275.21999999999997</v>
      </c>
      <c r="J252" s="28">
        <f t="shared" si="21"/>
        <v>1804.22</v>
      </c>
    </row>
    <row r="253" spans="1:10" ht="24.95" customHeight="1" x14ac:dyDescent="0.35">
      <c r="A253" s="4">
        <v>253</v>
      </c>
      <c r="B253" s="10">
        <v>2011</v>
      </c>
      <c r="C253" s="18" t="s">
        <v>87</v>
      </c>
      <c r="D253" s="22">
        <v>10</v>
      </c>
      <c r="E253" s="20" t="s">
        <v>88</v>
      </c>
      <c r="F253" s="28">
        <v>2433.75</v>
      </c>
      <c r="G253" s="31">
        <f t="shared" si="19"/>
        <v>2871.8249999999998</v>
      </c>
      <c r="H253" s="28">
        <f t="shared" si="18"/>
        <v>24337.5</v>
      </c>
      <c r="I253" s="14">
        <f t="shared" si="20"/>
        <v>4380.75</v>
      </c>
      <c r="J253" s="28">
        <f t="shared" si="21"/>
        <v>28718.25</v>
      </c>
    </row>
    <row r="254" spans="1:10" ht="24.95" customHeight="1" x14ac:dyDescent="0.35">
      <c r="A254" s="4">
        <v>254</v>
      </c>
      <c r="B254" s="10">
        <v>2011</v>
      </c>
      <c r="C254" s="18" t="s">
        <v>96</v>
      </c>
      <c r="D254" s="22">
        <v>11</v>
      </c>
      <c r="E254" s="20" t="s">
        <v>97</v>
      </c>
      <c r="F254" s="28">
        <v>3900</v>
      </c>
      <c r="G254" s="31">
        <f t="shared" si="19"/>
        <v>4602</v>
      </c>
      <c r="H254" s="28">
        <f t="shared" si="18"/>
        <v>42900</v>
      </c>
      <c r="I254" s="14">
        <f t="shared" si="20"/>
        <v>7722</v>
      </c>
      <c r="J254" s="28">
        <f t="shared" si="21"/>
        <v>50622</v>
      </c>
    </row>
    <row r="255" spans="1:10" ht="24.95" customHeight="1" x14ac:dyDescent="0.35">
      <c r="A255" s="4">
        <v>255</v>
      </c>
      <c r="B255" s="10">
        <v>2011</v>
      </c>
      <c r="C255" s="18" t="s">
        <v>94</v>
      </c>
      <c r="D255" s="22">
        <v>7</v>
      </c>
      <c r="E255" s="20" t="s">
        <v>95</v>
      </c>
      <c r="F255" s="28">
        <v>2900</v>
      </c>
      <c r="G255" s="31">
        <f t="shared" si="19"/>
        <v>3422</v>
      </c>
      <c r="H255" s="28">
        <f t="shared" si="18"/>
        <v>20300</v>
      </c>
      <c r="I255" s="14">
        <f t="shared" si="20"/>
        <v>3654</v>
      </c>
      <c r="J255" s="28">
        <f t="shared" si="21"/>
        <v>23954</v>
      </c>
    </row>
    <row r="256" spans="1:10" ht="24.95" customHeight="1" x14ac:dyDescent="0.35">
      <c r="A256" s="4">
        <v>256</v>
      </c>
      <c r="B256" s="10">
        <v>2011</v>
      </c>
      <c r="C256" s="18" t="s">
        <v>826</v>
      </c>
      <c r="D256" s="22">
        <v>1</v>
      </c>
      <c r="E256" s="20" t="s">
        <v>102</v>
      </c>
      <c r="F256" s="28">
        <v>2500</v>
      </c>
      <c r="G256" s="31">
        <f t="shared" si="19"/>
        <v>2950</v>
      </c>
      <c r="H256" s="28">
        <f t="shared" si="18"/>
        <v>2500</v>
      </c>
      <c r="I256" s="14">
        <f t="shared" si="20"/>
        <v>450</v>
      </c>
      <c r="J256" s="28">
        <f t="shared" si="21"/>
        <v>2950</v>
      </c>
    </row>
    <row r="257" spans="1:10" ht="24.95" customHeight="1" x14ac:dyDescent="0.35">
      <c r="A257" s="4">
        <v>257</v>
      </c>
      <c r="B257" s="10">
        <v>2011</v>
      </c>
      <c r="C257" s="15" t="s">
        <v>230</v>
      </c>
      <c r="D257" s="27">
        <v>3</v>
      </c>
      <c r="E257" s="17" t="s">
        <v>54</v>
      </c>
      <c r="F257" s="28">
        <v>7840</v>
      </c>
      <c r="G257" s="31">
        <f t="shared" si="19"/>
        <v>9251.2000000000007</v>
      </c>
      <c r="H257" s="28">
        <f t="shared" ref="H257:H315" si="22">D257*F257</f>
        <v>23520</v>
      </c>
      <c r="I257" s="14">
        <f t="shared" si="20"/>
        <v>4233.5999999999995</v>
      </c>
      <c r="J257" s="28">
        <f t="shared" si="21"/>
        <v>27753.599999999999</v>
      </c>
    </row>
    <row r="258" spans="1:10" ht="24.95" customHeight="1" x14ac:dyDescent="0.35">
      <c r="A258" s="4">
        <v>258</v>
      </c>
      <c r="B258" s="10">
        <v>2011</v>
      </c>
      <c r="C258" s="18" t="s">
        <v>409</v>
      </c>
      <c r="D258" s="22">
        <v>3</v>
      </c>
      <c r="E258" s="20" t="s">
        <v>54</v>
      </c>
      <c r="F258" s="28">
        <v>290</v>
      </c>
      <c r="G258" s="31">
        <f t="shared" ref="G258:G316" si="23">(F258*0.18)+F258</f>
        <v>342.2</v>
      </c>
      <c r="H258" s="28">
        <f t="shared" si="22"/>
        <v>870</v>
      </c>
      <c r="I258" s="14">
        <f t="shared" si="20"/>
        <v>156.6</v>
      </c>
      <c r="J258" s="28">
        <f t="shared" si="21"/>
        <v>1026.5999999999999</v>
      </c>
    </row>
    <row r="259" spans="1:10" ht="24.95" customHeight="1" x14ac:dyDescent="0.35">
      <c r="A259" s="4">
        <v>259</v>
      </c>
      <c r="B259" s="24">
        <v>2015</v>
      </c>
      <c r="C259" s="18" t="s">
        <v>408</v>
      </c>
      <c r="D259" s="22">
        <v>30</v>
      </c>
      <c r="E259" s="20" t="s">
        <v>325</v>
      </c>
      <c r="F259" s="28">
        <v>250</v>
      </c>
      <c r="G259" s="31">
        <f t="shared" si="23"/>
        <v>295</v>
      </c>
      <c r="H259" s="28">
        <f t="shared" si="22"/>
        <v>7500</v>
      </c>
      <c r="I259" s="14">
        <f t="shared" si="20"/>
        <v>1350</v>
      </c>
      <c r="J259" s="28">
        <f t="shared" si="21"/>
        <v>8850</v>
      </c>
    </row>
    <row r="260" spans="1:10" ht="24.95" customHeight="1" x14ac:dyDescent="0.35">
      <c r="A260" s="4">
        <v>260</v>
      </c>
      <c r="B260" s="10">
        <v>2014</v>
      </c>
      <c r="C260" s="18" t="s">
        <v>406</v>
      </c>
      <c r="D260" s="22">
        <v>75</v>
      </c>
      <c r="E260" s="20" t="s">
        <v>574</v>
      </c>
      <c r="F260" s="28">
        <v>235</v>
      </c>
      <c r="G260" s="31">
        <f t="shared" si="23"/>
        <v>277.3</v>
      </c>
      <c r="H260" s="28">
        <f t="shared" si="22"/>
        <v>17625</v>
      </c>
      <c r="I260" s="14">
        <f t="shared" si="20"/>
        <v>3172.5</v>
      </c>
      <c r="J260" s="28">
        <f t="shared" si="21"/>
        <v>20797.5</v>
      </c>
    </row>
    <row r="261" spans="1:10" ht="24.95" customHeight="1" x14ac:dyDescent="0.35">
      <c r="A261" s="4">
        <v>261</v>
      </c>
      <c r="B261" s="10">
        <v>2014</v>
      </c>
      <c r="C261" s="18" t="s">
        <v>18</v>
      </c>
      <c r="D261" s="22">
        <v>400</v>
      </c>
      <c r="E261" s="20" t="s">
        <v>19</v>
      </c>
      <c r="F261" s="28">
        <v>230</v>
      </c>
      <c r="G261" s="31">
        <f t="shared" si="23"/>
        <v>271.39999999999998</v>
      </c>
      <c r="H261" s="28">
        <f t="shared" si="22"/>
        <v>92000</v>
      </c>
      <c r="I261" s="14">
        <f t="shared" si="20"/>
        <v>16560</v>
      </c>
      <c r="J261" s="28">
        <f t="shared" si="21"/>
        <v>108560</v>
      </c>
    </row>
    <row r="262" spans="1:10" ht="24.95" customHeight="1" x14ac:dyDescent="0.35">
      <c r="A262" s="4">
        <v>262</v>
      </c>
      <c r="B262" s="24">
        <v>2015</v>
      </c>
      <c r="C262" s="15" t="s">
        <v>827</v>
      </c>
      <c r="D262" s="27">
        <v>140</v>
      </c>
      <c r="E262" s="17" t="s">
        <v>237</v>
      </c>
      <c r="F262" s="28">
        <v>220</v>
      </c>
      <c r="G262" s="31">
        <f t="shared" si="23"/>
        <v>259.60000000000002</v>
      </c>
      <c r="H262" s="28">
        <f t="shared" si="22"/>
        <v>30800</v>
      </c>
      <c r="I262" s="14">
        <f t="shared" si="20"/>
        <v>5544</v>
      </c>
      <c r="J262" s="28">
        <f t="shared" si="21"/>
        <v>36344</v>
      </c>
    </row>
    <row r="263" spans="1:10" ht="24.95" customHeight="1" x14ac:dyDescent="0.35">
      <c r="A263" s="4">
        <v>263</v>
      </c>
      <c r="B263" s="10">
        <v>2011</v>
      </c>
      <c r="C263" s="18" t="s">
        <v>20</v>
      </c>
      <c r="D263" s="22">
        <v>20</v>
      </c>
      <c r="E263" s="20" t="s">
        <v>345</v>
      </c>
      <c r="F263" s="28">
        <v>28499.5</v>
      </c>
      <c r="G263" s="31">
        <f t="shared" si="23"/>
        <v>33629.410000000003</v>
      </c>
      <c r="H263" s="28">
        <f t="shared" si="22"/>
        <v>569990</v>
      </c>
      <c r="I263" s="14">
        <f t="shared" ref="I263:I323" si="24">(D263*F263)*0.18</f>
        <v>102598.2</v>
      </c>
      <c r="J263" s="28">
        <f t="shared" si="21"/>
        <v>672588.2</v>
      </c>
    </row>
    <row r="264" spans="1:10" ht="24.95" customHeight="1" x14ac:dyDescent="0.35">
      <c r="A264" s="4">
        <v>264</v>
      </c>
      <c r="B264" s="10">
        <v>2015</v>
      </c>
      <c r="C264" s="18" t="s">
        <v>192</v>
      </c>
      <c r="D264" s="22">
        <v>388</v>
      </c>
      <c r="E264" s="20" t="s">
        <v>624</v>
      </c>
      <c r="F264" s="28">
        <v>12800</v>
      </c>
      <c r="G264" s="31">
        <f t="shared" si="23"/>
        <v>15104</v>
      </c>
      <c r="H264" s="28">
        <f t="shared" si="22"/>
        <v>4966400</v>
      </c>
      <c r="I264" s="14">
        <f t="shared" si="24"/>
        <v>893952</v>
      </c>
      <c r="J264" s="28">
        <f t="shared" si="21"/>
        <v>5860352</v>
      </c>
    </row>
    <row r="265" spans="1:10" ht="24.95" customHeight="1" x14ac:dyDescent="0.35">
      <c r="A265" s="4">
        <v>265</v>
      </c>
      <c r="B265" s="10">
        <v>2015</v>
      </c>
      <c r="C265" s="18" t="s">
        <v>828</v>
      </c>
      <c r="D265" s="22">
        <v>2</v>
      </c>
      <c r="E265" s="20" t="s">
        <v>151</v>
      </c>
      <c r="F265" s="28">
        <v>3684.26</v>
      </c>
      <c r="G265" s="31">
        <f t="shared" si="23"/>
        <v>4347.4268000000002</v>
      </c>
      <c r="H265" s="28">
        <f t="shared" si="22"/>
        <v>7368.52</v>
      </c>
      <c r="I265" s="14">
        <f t="shared" si="24"/>
        <v>1326.3335999999999</v>
      </c>
      <c r="J265" s="28">
        <f t="shared" si="21"/>
        <v>8694.8536000000004</v>
      </c>
    </row>
    <row r="266" spans="1:10" ht="24.95" customHeight="1" x14ac:dyDescent="0.35">
      <c r="A266" s="4">
        <v>266</v>
      </c>
      <c r="B266" s="10">
        <v>2015</v>
      </c>
      <c r="C266" s="18" t="s">
        <v>243</v>
      </c>
      <c r="D266" s="22">
        <v>50</v>
      </c>
      <c r="E266" s="20" t="s">
        <v>208</v>
      </c>
      <c r="F266" s="28">
        <v>175</v>
      </c>
      <c r="G266" s="31">
        <f t="shared" si="23"/>
        <v>206.5</v>
      </c>
      <c r="H266" s="28">
        <f t="shared" si="22"/>
        <v>8750</v>
      </c>
      <c r="I266" s="14">
        <f t="shared" si="24"/>
        <v>1575</v>
      </c>
      <c r="J266" s="28">
        <f t="shared" si="21"/>
        <v>10325</v>
      </c>
    </row>
    <row r="267" spans="1:10" ht="24.95" customHeight="1" x14ac:dyDescent="0.35">
      <c r="A267" s="4">
        <v>267</v>
      </c>
      <c r="B267" s="10">
        <v>2012</v>
      </c>
      <c r="C267" s="18" t="s">
        <v>829</v>
      </c>
      <c r="D267" s="19">
        <v>831</v>
      </c>
      <c r="E267" s="20" t="s">
        <v>571</v>
      </c>
      <c r="F267" s="28">
        <v>10000</v>
      </c>
      <c r="G267" s="31">
        <f t="shared" si="23"/>
        <v>11800</v>
      </c>
      <c r="H267" s="28">
        <f t="shared" si="22"/>
        <v>8310000</v>
      </c>
      <c r="I267" s="14">
        <f t="shared" si="24"/>
        <v>1495800</v>
      </c>
      <c r="J267" s="28">
        <f t="shared" si="21"/>
        <v>9805800</v>
      </c>
    </row>
    <row r="268" spans="1:10" ht="24.95" customHeight="1" x14ac:dyDescent="0.35">
      <c r="A268" s="4">
        <v>268</v>
      </c>
      <c r="B268" s="10">
        <v>2016</v>
      </c>
      <c r="C268" s="18" t="s">
        <v>115</v>
      </c>
      <c r="D268" s="18">
        <v>435</v>
      </c>
      <c r="E268" s="20" t="s">
        <v>619</v>
      </c>
      <c r="F268" s="28">
        <v>945</v>
      </c>
      <c r="G268" s="31">
        <f t="shared" si="23"/>
        <v>1115.0999999999999</v>
      </c>
      <c r="H268" s="28">
        <f t="shared" si="22"/>
        <v>411075</v>
      </c>
      <c r="I268" s="14">
        <f t="shared" si="24"/>
        <v>73993.5</v>
      </c>
      <c r="J268" s="28">
        <f t="shared" si="21"/>
        <v>485068.5</v>
      </c>
    </row>
    <row r="269" spans="1:10" ht="24.95" customHeight="1" x14ac:dyDescent="0.35">
      <c r="A269" s="4">
        <v>269</v>
      </c>
      <c r="B269" s="10">
        <v>2015</v>
      </c>
      <c r="C269" s="18" t="s">
        <v>21</v>
      </c>
      <c r="D269" s="18">
        <v>118</v>
      </c>
      <c r="E269" s="20" t="s">
        <v>412</v>
      </c>
      <c r="F269" s="28">
        <v>480</v>
      </c>
      <c r="G269" s="31">
        <f t="shared" si="23"/>
        <v>566.4</v>
      </c>
      <c r="H269" s="28">
        <f t="shared" si="22"/>
        <v>56640</v>
      </c>
      <c r="I269" s="14">
        <f t="shared" si="24"/>
        <v>10195.199999999999</v>
      </c>
      <c r="J269" s="28">
        <f t="shared" ref="J269:J332" si="25">(D269*F269)+I269</f>
        <v>66835.199999999997</v>
      </c>
    </row>
    <row r="270" spans="1:10" ht="24.95" customHeight="1" x14ac:dyDescent="0.35">
      <c r="A270" s="4">
        <v>270</v>
      </c>
      <c r="B270" s="10">
        <v>2015</v>
      </c>
      <c r="C270" s="15" t="s">
        <v>421</v>
      </c>
      <c r="D270" s="27">
        <v>83</v>
      </c>
      <c r="E270" s="17" t="s">
        <v>456</v>
      </c>
      <c r="F270" s="28">
        <v>795</v>
      </c>
      <c r="G270" s="31">
        <f t="shared" si="23"/>
        <v>938.1</v>
      </c>
      <c r="H270" s="28">
        <f t="shared" si="22"/>
        <v>65985</v>
      </c>
      <c r="I270" s="14">
        <f t="shared" si="24"/>
        <v>11877.3</v>
      </c>
      <c r="J270" s="28">
        <f t="shared" si="25"/>
        <v>77862.3</v>
      </c>
    </row>
    <row r="271" spans="1:10" ht="24.75" customHeight="1" x14ac:dyDescent="0.35">
      <c r="A271" s="4">
        <v>271</v>
      </c>
      <c r="B271" s="10">
        <v>2015</v>
      </c>
      <c r="C271" s="18" t="s">
        <v>830</v>
      </c>
      <c r="D271" s="22">
        <v>700</v>
      </c>
      <c r="E271" s="20" t="s">
        <v>510</v>
      </c>
      <c r="F271" s="28">
        <v>118.08</v>
      </c>
      <c r="G271" s="31">
        <f t="shared" si="23"/>
        <v>139.33439999999999</v>
      </c>
      <c r="H271" s="28">
        <f t="shared" si="22"/>
        <v>82656</v>
      </c>
      <c r="I271" s="14">
        <f t="shared" si="24"/>
        <v>14878.08</v>
      </c>
      <c r="J271" s="28">
        <f t="shared" si="25"/>
        <v>97534.080000000002</v>
      </c>
    </row>
    <row r="272" spans="1:10" ht="24.95" customHeight="1" x14ac:dyDescent="0.35">
      <c r="A272" s="4">
        <v>272</v>
      </c>
      <c r="B272" s="10">
        <v>2013</v>
      </c>
      <c r="C272" s="18" t="s">
        <v>238</v>
      </c>
      <c r="D272" s="16">
        <v>1080</v>
      </c>
      <c r="E272" s="20" t="s">
        <v>292</v>
      </c>
      <c r="F272" s="28">
        <v>175</v>
      </c>
      <c r="G272" s="31">
        <f t="shared" si="23"/>
        <v>206.5</v>
      </c>
      <c r="H272" s="28">
        <f t="shared" si="22"/>
        <v>189000</v>
      </c>
      <c r="I272" s="14">
        <f t="shared" si="24"/>
        <v>34020</v>
      </c>
      <c r="J272" s="28">
        <f t="shared" si="25"/>
        <v>223020</v>
      </c>
    </row>
    <row r="273" spans="1:10" ht="24.95" customHeight="1" x14ac:dyDescent="0.35">
      <c r="A273" s="4">
        <v>273</v>
      </c>
      <c r="B273" s="24">
        <v>2015</v>
      </c>
      <c r="C273" s="18" t="s">
        <v>831</v>
      </c>
      <c r="D273" s="22">
        <v>233</v>
      </c>
      <c r="E273" s="20" t="s">
        <v>334</v>
      </c>
      <c r="F273" s="28">
        <v>4498</v>
      </c>
      <c r="G273" s="31">
        <f t="shared" si="23"/>
        <v>5307.64</v>
      </c>
      <c r="H273" s="28">
        <f t="shared" si="22"/>
        <v>1048034</v>
      </c>
      <c r="I273" s="14">
        <f t="shared" si="24"/>
        <v>188646.12</v>
      </c>
      <c r="J273" s="28">
        <f t="shared" si="25"/>
        <v>1236680.1200000001</v>
      </c>
    </row>
    <row r="274" spans="1:10" ht="24.95" customHeight="1" x14ac:dyDescent="0.35">
      <c r="A274" s="4">
        <v>272</v>
      </c>
      <c r="B274" s="24">
        <v>2016</v>
      </c>
      <c r="C274" s="18" t="s">
        <v>832</v>
      </c>
      <c r="D274" s="18">
        <v>21</v>
      </c>
      <c r="E274" s="20" t="s">
        <v>219</v>
      </c>
      <c r="F274" s="28">
        <v>4200</v>
      </c>
      <c r="G274" s="31">
        <f t="shared" si="23"/>
        <v>4956</v>
      </c>
      <c r="H274" s="28">
        <f t="shared" si="22"/>
        <v>88200</v>
      </c>
      <c r="I274" s="14">
        <f t="shared" si="24"/>
        <v>15876</v>
      </c>
      <c r="J274" s="28">
        <f t="shared" si="25"/>
        <v>104076</v>
      </c>
    </row>
    <row r="275" spans="1:10" ht="24.95" customHeight="1" x14ac:dyDescent="0.35">
      <c r="A275" s="4">
        <v>273</v>
      </c>
      <c r="B275" s="10">
        <v>2011</v>
      </c>
      <c r="C275" s="15" t="s">
        <v>833</v>
      </c>
      <c r="D275" s="27">
        <v>481</v>
      </c>
      <c r="E275" s="17" t="s">
        <v>626</v>
      </c>
      <c r="F275" s="28">
        <v>1</v>
      </c>
      <c r="G275" s="31">
        <f t="shared" si="23"/>
        <v>1.18</v>
      </c>
      <c r="H275" s="28">
        <f t="shared" si="22"/>
        <v>481</v>
      </c>
      <c r="I275" s="14">
        <f t="shared" si="24"/>
        <v>86.58</v>
      </c>
      <c r="J275" s="28">
        <f t="shared" si="25"/>
        <v>567.58000000000004</v>
      </c>
    </row>
    <row r="276" spans="1:10" ht="24.95" customHeight="1" x14ac:dyDescent="0.35">
      <c r="A276" s="4">
        <v>274</v>
      </c>
      <c r="B276" s="24">
        <v>2017</v>
      </c>
      <c r="C276" s="18" t="s">
        <v>98</v>
      </c>
      <c r="D276" s="18">
        <v>446</v>
      </c>
      <c r="E276" s="20" t="s">
        <v>343</v>
      </c>
      <c r="F276" s="28">
        <v>320</v>
      </c>
      <c r="G276" s="31">
        <f t="shared" si="23"/>
        <v>377.6</v>
      </c>
      <c r="H276" s="28">
        <f t="shared" si="22"/>
        <v>142720</v>
      </c>
      <c r="I276" s="14">
        <f t="shared" si="24"/>
        <v>25689.599999999999</v>
      </c>
      <c r="J276" s="28">
        <f t="shared" si="25"/>
        <v>168409.60000000001</v>
      </c>
    </row>
    <row r="277" spans="1:10" ht="24.95" customHeight="1" x14ac:dyDescent="0.35">
      <c r="A277" s="4">
        <v>275</v>
      </c>
      <c r="B277" s="24">
        <v>2015</v>
      </c>
      <c r="C277" s="18" t="s">
        <v>114</v>
      </c>
      <c r="D277" s="16">
        <v>1300</v>
      </c>
      <c r="E277" s="20" t="s">
        <v>616</v>
      </c>
      <c r="F277" s="28">
        <v>40</v>
      </c>
      <c r="G277" s="31">
        <f t="shared" si="23"/>
        <v>47.2</v>
      </c>
      <c r="H277" s="28">
        <f t="shared" si="22"/>
        <v>52000</v>
      </c>
      <c r="I277" s="14">
        <f t="shared" si="24"/>
        <v>9360</v>
      </c>
      <c r="J277" s="28">
        <f t="shared" si="25"/>
        <v>61360</v>
      </c>
    </row>
    <row r="278" spans="1:10" ht="24.95" customHeight="1" x14ac:dyDescent="0.35">
      <c r="A278" s="4">
        <v>276</v>
      </c>
      <c r="B278" s="24">
        <v>2016</v>
      </c>
      <c r="C278" s="18" t="s">
        <v>834</v>
      </c>
      <c r="D278" s="18">
        <v>235</v>
      </c>
      <c r="E278" s="20" t="s">
        <v>835</v>
      </c>
      <c r="F278" s="28">
        <v>230.1</v>
      </c>
      <c r="G278" s="31">
        <f t="shared" si="23"/>
        <v>271.51799999999997</v>
      </c>
      <c r="H278" s="28">
        <f t="shared" si="22"/>
        <v>54073.5</v>
      </c>
      <c r="I278" s="14">
        <f t="shared" si="24"/>
        <v>9733.23</v>
      </c>
      <c r="J278" s="28">
        <f t="shared" si="25"/>
        <v>63806.729999999996</v>
      </c>
    </row>
    <row r="279" spans="1:10" ht="24.95" customHeight="1" x14ac:dyDescent="0.35">
      <c r="A279" s="4">
        <v>277</v>
      </c>
      <c r="B279" s="24">
        <v>2016</v>
      </c>
      <c r="C279" s="18" t="s">
        <v>836</v>
      </c>
      <c r="D279" s="18">
        <v>42</v>
      </c>
      <c r="E279" s="20" t="s">
        <v>576</v>
      </c>
      <c r="F279" s="28">
        <v>182.9</v>
      </c>
      <c r="G279" s="31">
        <f t="shared" si="23"/>
        <v>215.822</v>
      </c>
      <c r="H279" s="28">
        <f t="shared" si="22"/>
        <v>7681.8</v>
      </c>
      <c r="I279" s="14">
        <f t="shared" si="24"/>
        <v>1382.7239999999999</v>
      </c>
      <c r="J279" s="28">
        <f t="shared" si="25"/>
        <v>9064.5239999999994</v>
      </c>
    </row>
    <row r="280" spans="1:10" ht="24.95" customHeight="1" x14ac:dyDescent="0.35">
      <c r="A280" s="4">
        <v>278</v>
      </c>
      <c r="B280" s="24">
        <v>2015</v>
      </c>
      <c r="C280" s="21" t="s">
        <v>234</v>
      </c>
      <c r="D280" s="26">
        <v>106</v>
      </c>
      <c r="E280" s="20" t="s">
        <v>539</v>
      </c>
      <c r="F280" s="28">
        <v>350</v>
      </c>
      <c r="G280" s="31">
        <f t="shared" si="23"/>
        <v>413</v>
      </c>
      <c r="H280" s="28">
        <f t="shared" si="22"/>
        <v>37100</v>
      </c>
      <c r="I280" s="14">
        <f t="shared" si="24"/>
        <v>6678</v>
      </c>
      <c r="J280" s="28">
        <f t="shared" si="25"/>
        <v>43778</v>
      </c>
    </row>
    <row r="281" spans="1:10" ht="24.95" customHeight="1" x14ac:dyDescent="0.35">
      <c r="A281" s="4">
        <v>279</v>
      </c>
      <c r="B281" s="10">
        <v>2014</v>
      </c>
      <c r="C281" s="18" t="s">
        <v>67</v>
      </c>
      <c r="D281" s="18">
        <v>219</v>
      </c>
      <c r="E281" s="20" t="s">
        <v>575</v>
      </c>
      <c r="F281" s="28">
        <v>221.84</v>
      </c>
      <c r="G281" s="31">
        <f t="shared" si="23"/>
        <v>261.77120000000002</v>
      </c>
      <c r="H281" s="28">
        <f t="shared" si="22"/>
        <v>48582.96</v>
      </c>
      <c r="I281" s="14">
        <f t="shared" si="24"/>
        <v>8744.9327999999987</v>
      </c>
      <c r="J281" s="28">
        <f t="shared" si="25"/>
        <v>57327.892800000001</v>
      </c>
    </row>
    <row r="282" spans="1:10" ht="24.95" customHeight="1" x14ac:dyDescent="0.35">
      <c r="A282" s="4">
        <v>280</v>
      </c>
      <c r="B282" s="10">
        <v>2014</v>
      </c>
      <c r="C282" s="21" t="s">
        <v>233</v>
      </c>
      <c r="D282" s="26">
        <v>259</v>
      </c>
      <c r="E282" s="20" t="s">
        <v>837</v>
      </c>
      <c r="F282" s="28">
        <v>448.4</v>
      </c>
      <c r="G282" s="31">
        <f t="shared" si="23"/>
        <v>529.11199999999997</v>
      </c>
      <c r="H282" s="28">
        <f t="shared" si="22"/>
        <v>116135.59999999999</v>
      </c>
      <c r="I282" s="14">
        <f t="shared" si="24"/>
        <v>20904.407999999999</v>
      </c>
      <c r="J282" s="28">
        <f t="shared" si="25"/>
        <v>137040.008</v>
      </c>
    </row>
    <row r="283" spans="1:10" ht="24.95" customHeight="1" x14ac:dyDescent="0.35">
      <c r="A283" s="4">
        <v>281</v>
      </c>
      <c r="B283" s="10">
        <v>2014</v>
      </c>
      <c r="C283" s="18" t="s">
        <v>838</v>
      </c>
      <c r="D283" s="18">
        <v>83</v>
      </c>
      <c r="E283" s="20" t="s">
        <v>577</v>
      </c>
      <c r="F283" s="28">
        <v>230</v>
      </c>
      <c r="G283" s="31">
        <f t="shared" si="23"/>
        <v>271.39999999999998</v>
      </c>
      <c r="H283" s="28">
        <f t="shared" si="22"/>
        <v>19090</v>
      </c>
      <c r="I283" s="14">
        <f t="shared" si="24"/>
        <v>3436.2</v>
      </c>
      <c r="J283" s="28">
        <f t="shared" si="25"/>
        <v>22526.2</v>
      </c>
    </row>
    <row r="284" spans="1:10" ht="24.95" customHeight="1" x14ac:dyDescent="0.35">
      <c r="A284" s="4">
        <v>282</v>
      </c>
      <c r="B284" s="10">
        <v>2014</v>
      </c>
      <c r="C284" s="18" t="s">
        <v>354</v>
      </c>
      <c r="D284" s="18">
        <v>49</v>
      </c>
      <c r="E284" s="20" t="s">
        <v>410</v>
      </c>
      <c r="F284" s="28">
        <v>159.30000000000001</v>
      </c>
      <c r="G284" s="31">
        <f t="shared" si="23"/>
        <v>187.97400000000002</v>
      </c>
      <c r="H284" s="28">
        <f t="shared" si="22"/>
        <v>7805.7000000000007</v>
      </c>
      <c r="I284" s="14">
        <f t="shared" si="24"/>
        <v>1405.0260000000001</v>
      </c>
      <c r="J284" s="28">
        <f t="shared" si="25"/>
        <v>9210.7260000000006</v>
      </c>
    </row>
    <row r="285" spans="1:10" ht="24.95" customHeight="1" x14ac:dyDescent="0.35">
      <c r="A285" s="4">
        <v>283</v>
      </c>
      <c r="B285" s="10">
        <v>2014</v>
      </c>
      <c r="C285" s="18" t="s">
        <v>839</v>
      </c>
      <c r="D285" s="18">
        <v>16</v>
      </c>
      <c r="E285" s="20" t="s">
        <v>485</v>
      </c>
      <c r="F285" s="28">
        <v>1</v>
      </c>
      <c r="G285" s="31">
        <f t="shared" si="23"/>
        <v>1.18</v>
      </c>
      <c r="H285" s="28">
        <f t="shared" si="22"/>
        <v>16</v>
      </c>
      <c r="I285" s="14">
        <f t="shared" si="24"/>
        <v>2.88</v>
      </c>
      <c r="J285" s="28">
        <f t="shared" si="25"/>
        <v>18.88</v>
      </c>
    </row>
    <row r="286" spans="1:10" ht="24.95" customHeight="1" x14ac:dyDescent="0.35">
      <c r="A286" s="4">
        <v>284</v>
      </c>
      <c r="B286" s="10">
        <v>2017</v>
      </c>
      <c r="C286" s="18" t="s">
        <v>355</v>
      </c>
      <c r="D286" s="18">
        <v>58</v>
      </c>
      <c r="E286" s="20" t="s">
        <v>443</v>
      </c>
      <c r="F286" s="28">
        <v>140.25</v>
      </c>
      <c r="G286" s="31">
        <f t="shared" si="23"/>
        <v>165.495</v>
      </c>
      <c r="H286" s="28">
        <f t="shared" si="22"/>
        <v>8134.5</v>
      </c>
      <c r="I286" s="14">
        <f t="shared" si="24"/>
        <v>1464.21</v>
      </c>
      <c r="J286" s="28">
        <f t="shared" si="25"/>
        <v>9598.7099999999991</v>
      </c>
    </row>
    <row r="287" spans="1:10" ht="24.95" customHeight="1" x14ac:dyDescent="0.35">
      <c r="A287" s="4">
        <v>285</v>
      </c>
      <c r="B287" s="10">
        <v>2014</v>
      </c>
      <c r="C287" s="18" t="s">
        <v>356</v>
      </c>
      <c r="D287" s="18">
        <v>20</v>
      </c>
      <c r="E287" s="20" t="s">
        <v>101</v>
      </c>
      <c r="F287" s="28">
        <v>130.15</v>
      </c>
      <c r="G287" s="31">
        <f t="shared" si="23"/>
        <v>153.577</v>
      </c>
      <c r="H287" s="28">
        <f t="shared" si="22"/>
        <v>2603</v>
      </c>
      <c r="I287" s="14">
        <f t="shared" si="24"/>
        <v>468.53999999999996</v>
      </c>
      <c r="J287" s="28">
        <f t="shared" si="25"/>
        <v>3071.54</v>
      </c>
    </row>
    <row r="288" spans="1:10" ht="24.95" customHeight="1" x14ac:dyDescent="0.35">
      <c r="A288" s="4">
        <v>286</v>
      </c>
      <c r="B288" s="10">
        <v>2014</v>
      </c>
      <c r="C288" s="18" t="s">
        <v>89</v>
      </c>
      <c r="D288" s="22">
        <v>112</v>
      </c>
      <c r="E288" s="20" t="s">
        <v>511</v>
      </c>
      <c r="F288" s="28">
        <v>200</v>
      </c>
      <c r="G288" s="31">
        <f t="shared" si="23"/>
        <v>236</v>
      </c>
      <c r="H288" s="28">
        <f t="shared" si="22"/>
        <v>22400</v>
      </c>
      <c r="I288" s="14">
        <f t="shared" si="24"/>
        <v>4032</v>
      </c>
      <c r="J288" s="28">
        <f t="shared" si="25"/>
        <v>26432</v>
      </c>
    </row>
    <row r="289" spans="1:10" ht="24.95" customHeight="1" x14ac:dyDescent="0.35">
      <c r="A289" s="4">
        <v>287</v>
      </c>
      <c r="B289" s="10">
        <v>2011</v>
      </c>
      <c r="C289" s="18" t="s">
        <v>90</v>
      </c>
      <c r="D289" s="22">
        <v>72</v>
      </c>
      <c r="E289" s="20" t="s">
        <v>536</v>
      </c>
      <c r="F289" s="28">
        <v>300</v>
      </c>
      <c r="G289" s="31">
        <f t="shared" si="23"/>
        <v>354</v>
      </c>
      <c r="H289" s="28">
        <f t="shared" si="22"/>
        <v>21600</v>
      </c>
      <c r="I289" s="14">
        <f t="shared" si="24"/>
        <v>3888</v>
      </c>
      <c r="J289" s="28">
        <f t="shared" si="25"/>
        <v>25488</v>
      </c>
    </row>
    <row r="290" spans="1:10" ht="24.95" customHeight="1" x14ac:dyDescent="0.35">
      <c r="A290" s="4">
        <v>288</v>
      </c>
      <c r="B290" s="10">
        <v>2013</v>
      </c>
      <c r="C290" s="18" t="s">
        <v>840</v>
      </c>
      <c r="D290" s="22">
        <v>13</v>
      </c>
      <c r="E290" s="20" t="s">
        <v>512</v>
      </c>
      <c r="F290" s="28">
        <v>400</v>
      </c>
      <c r="G290" s="31">
        <f t="shared" si="23"/>
        <v>472</v>
      </c>
      <c r="H290" s="28">
        <f t="shared" si="22"/>
        <v>5200</v>
      </c>
      <c r="I290" s="14">
        <f t="shared" si="24"/>
        <v>936</v>
      </c>
      <c r="J290" s="28">
        <f t="shared" si="25"/>
        <v>6136</v>
      </c>
    </row>
    <row r="291" spans="1:10" ht="24.95" customHeight="1" x14ac:dyDescent="0.35">
      <c r="A291" s="4">
        <v>289</v>
      </c>
      <c r="B291" s="10">
        <v>2013</v>
      </c>
      <c r="C291" s="18" t="s">
        <v>0</v>
      </c>
      <c r="D291" s="19">
        <v>3570</v>
      </c>
      <c r="E291" s="20" t="s">
        <v>543</v>
      </c>
      <c r="F291" s="28">
        <v>160</v>
      </c>
      <c r="G291" s="31">
        <f t="shared" si="23"/>
        <v>188.8</v>
      </c>
      <c r="H291" s="28">
        <f t="shared" si="22"/>
        <v>571200</v>
      </c>
      <c r="I291" s="14">
        <f t="shared" si="24"/>
        <v>102816</v>
      </c>
      <c r="J291" s="28">
        <f t="shared" si="25"/>
        <v>674016</v>
      </c>
    </row>
    <row r="292" spans="1:10" ht="24.95" customHeight="1" x14ac:dyDescent="0.35">
      <c r="A292" s="4">
        <v>290</v>
      </c>
      <c r="B292" s="10">
        <v>2013</v>
      </c>
      <c r="C292" s="15" t="s">
        <v>310</v>
      </c>
      <c r="D292" s="27">
        <v>5</v>
      </c>
      <c r="E292" s="17" t="s">
        <v>23</v>
      </c>
      <c r="F292" s="28">
        <v>122.45</v>
      </c>
      <c r="G292" s="31">
        <f t="shared" si="23"/>
        <v>144.49100000000001</v>
      </c>
      <c r="H292" s="28">
        <f t="shared" si="22"/>
        <v>612.25</v>
      </c>
      <c r="I292" s="14">
        <f t="shared" si="24"/>
        <v>110.205</v>
      </c>
      <c r="J292" s="28">
        <f t="shared" si="25"/>
        <v>722.45500000000004</v>
      </c>
    </row>
    <row r="293" spans="1:10" ht="24.95" customHeight="1" x14ac:dyDescent="0.35">
      <c r="A293" s="4">
        <v>291</v>
      </c>
      <c r="B293" s="10">
        <v>2013</v>
      </c>
      <c r="C293" s="18" t="s">
        <v>841</v>
      </c>
      <c r="D293" s="22">
        <v>26</v>
      </c>
      <c r="E293" s="20" t="s">
        <v>297</v>
      </c>
      <c r="F293" s="28">
        <v>1571.26</v>
      </c>
      <c r="G293" s="31">
        <f t="shared" si="23"/>
        <v>1854.0868</v>
      </c>
      <c r="H293" s="28">
        <f t="shared" si="22"/>
        <v>40852.76</v>
      </c>
      <c r="I293" s="14">
        <f t="shared" si="24"/>
        <v>7353.4967999999999</v>
      </c>
      <c r="J293" s="28">
        <f t="shared" si="25"/>
        <v>48206.256800000003</v>
      </c>
    </row>
    <row r="294" spans="1:10" ht="24.95" customHeight="1" x14ac:dyDescent="0.35">
      <c r="A294" s="4">
        <v>292</v>
      </c>
      <c r="B294" s="10">
        <v>2013</v>
      </c>
      <c r="C294" s="15" t="s">
        <v>228</v>
      </c>
      <c r="D294" s="27">
        <v>4</v>
      </c>
      <c r="E294" s="17" t="s">
        <v>132</v>
      </c>
      <c r="F294" s="28">
        <v>10208</v>
      </c>
      <c r="G294" s="31">
        <f t="shared" si="23"/>
        <v>12045.44</v>
      </c>
      <c r="H294" s="28">
        <f t="shared" si="22"/>
        <v>40832</v>
      </c>
      <c r="I294" s="14">
        <f t="shared" si="24"/>
        <v>7349.7599999999993</v>
      </c>
      <c r="J294" s="28">
        <f t="shared" si="25"/>
        <v>48181.760000000002</v>
      </c>
    </row>
    <row r="295" spans="1:10" ht="24.95" customHeight="1" x14ac:dyDescent="0.35">
      <c r="A295" s="4">
        <v>293</v>
      </c>
      <c r="B295" s="10">
        <v>2013</v>
      </c>
      <c r="C295" s="15" t="s">
        <v>252</v>
      </c>
      <c r="D295" s="27">
        <v>480</v>
      </c>
      <c r="E295" s="17" t="s">
        <v>253</v>
      </c>
      <c r="F295" s="28">
        <v>60.16</v>
      </c>
      <c r="G295" s="31">
        <f t="shared" si="23"/>
        <v>70.988799999999998</v>
      </c>
      <c r="H295" s="28">
        <f t="shared" si="22"/>
        <v>28876.799999999999</v>
      </c>
      <c r="I295" s="14">
        <f t="shared" si="24"/>
        <v>5197.8239999999996</v>
      </c>
      <c r="J295" s="28">
        <f t="shared" si="25"/>
        <v>34074.623999999996</v>
      </c>
    </row>
    <row r="296" spans="1:10" ht="24.95" customHeight="1" x14ac:dyDescent="0.35">
      <c r="A296" s="4">
        <v>284</v>
      </c>
      <c r="B296" s="10">
        <v>2015</v>
      </c>
      <c r="C296" s="18" t="s">
        <v>163</v>
      </c>
      <c r="D296" s="22">
        <v>8</v>
      </c>
      <c r="E296" s="20" t="s">
        <v>164</v>
      </c>
      <c r="F296" s="28">
        <v>1905</v>
      </c>
      <c r="G296" s="31">
        <f t="shared" si="23"/>
        <v>2247.9</v>
      </c>
      <c r="H296" s="28">
        <f t="shared" si="22"/>
        <v>15240</v>
      </c>
      <c r="I296" s="14">
        <f t="shared" si="24"/>
        <v>2743.2</v>
      </c>
      <c r="J296" s="28">
        <f t="shared" si="25"/>
        <v>17983.2</v>
      </c>
    </row>
    <row r="297" spans="1:10" ht="24.95" customHeight="1" x14ac:dyDescent="0.35">
      <c r="A297" s="4">
        <v>295</v>
      </c>
      <c r="B297" s="10">
        <v>2014</v>
      </c>
      <c r="C297" s="21" t="s">
        <v>236</v>
      </c>
      <c r="D297" s="26">
        <v>3</v>
      </c>
      <c r="E297" s="20" t="s">
        <v>54</v>
      </c>
      <c r="F297" s="28">
        <v>650</v>
      </c>
      <c r="G297" s="31">
        <f t="shared" si="23"/>
        <v>767</v>
      </c>
      <c r="H297" s="28">
        <f t="shared" si="22"/>
        <v>1950</v>
      </c>
      <c r="I297" s="14">
        <f t="shared" si="24"/>
        <v>351</v>
      </c>
      <c r="J297" s="28">
        <f t="shared" si="25"/>
        <v>2301</v>
      </c>
    </row>
    <row r="298" spans="1:10" ht="24.95" customHeight="1" x14ac:dyDescent="0.35">
      <c r="A298" s="4">
        <v>296</v>
      </c>
      <c r="B298" s="10">
        <v>2014</v>
      </c>
      <c r="C298" s="18" t="s">
        <v>183</v>
      </c>
      <c r="D298" s="22">
        <v>304</v>
      </c>
      <c r="E298" s="20" t="s">
        <v>439</v>
      </c>
      <c r="F298" s="28">
        <v>280</v>
      </c>
      <c r="G298" s="31">
        <f t="shared" si="23"/>
        <v>330.4</v>
      </c>
      <c r="H298" s="28">
        <f t="shared" si="22"/>
        <v>85120</v>
      </c>
      <c r="I298" s="14">
        <f t="shared" si="24"/>
        <v>15321.599999999999</v>
      </c>
      <c r="J298" s="28">
        <f t="shared" si="25"/>
        <v>100441.60000000001</v>
      </c>
    </row>
    <row r="299" spans="1:10" ht="24.95" customHeight="1" x14ac:dyDescent="0.35">
      <c r="A299" s="4">
        <v>297</v>
      </c>
      <c r="B299" s="10">
        <f>B298</f>
        <v>2014</v>
      </c>
      <c r="C299" s="18" t="s">
        <v>842</v>
      </c>
      <c r="D299" s="22">
        <v>400</v>
      </c>
      <c r="E299" s="20" t="s">
        <v>108</v>
      </c>
      <c r="F299" s="28">
        <v>13</v>
      </c>
      <c r="G299" s="31">
        <f t="shared" si="23"/>
        <v>15.34</v>
      </c>
      <c r="H299" s="28">
        <f t="shared" si="22"/>
        <v>5200</v>
      </c>
      <c r="I299" s="14">
        <f t="shared" si="24"/>
        <v>936</v>
      </c>
      <c r="J299" s="28">
        <f t="shared" si="25"/>
        <v>6136</v>
      </c>
    </row>
    <row r="300" spans="1:10" ht="24.95" customHeight="1" x14ac:dyDescent="0.35">
      <c r="A300" s="4">
        <v>298</v>
      </c>
      <c r="B300" s="10" t="s">
        <v>288</v>
      </c>
      <c r="C300" s="18" t="s">
        <v>843</v>
      </c>
      <c r="D300" s="22">
        <v>42</v>
      </c>
      <c r="E300" s="20" t="s">
        <v>633</v>
      </c>
      <c r="F300" s="28">
        <v>50</v>
      </c>
      <c r="G300" s="31">
        <f t="shared" si="23"/>
        <v>59</v>
      </c>
      <c r="H300" s="28">
        <f t="shared" si="22"/>
        <v>2100</v>
      </c>
      <c r="I300" s="14">
        <f t="shared" si="24"/>
        <v>378</v>
      </c>
      <c r="J300" s="28">
        <f t="shared" si="25"/>
        <v>2478</v>
      </c>
    </row>
    <row r="301" spans="1:10" ht="24.95" customHeight="1" x14ac:dyDescent="0.35">
      <c r="A301" s="4">
        <v>299</v>
      </c>
      <c r="B301" s="10">
        <v>2014</v>
      </c>
      <c r="C301" s="18" t="s">
        <v>244</v>
      </c>
      <c r="D301" s="22">
        <v>100</v>
      </c>
      <c r="E301" s="20" t="s">
        <v>266</v>
      </c>
      <c r="F301" s="28">
        <v>105</v>
      </c>
      <c r="G301" s="31">
        <f t="shared" si="23"/>
        <v>123.9</v>
      </c>
      <c r="H301" s="28">
        <f t="shared" si="22"/>
        <v>10500</v>
      </c>
      <c r="I301" s="14">
        <f t="shared" si="24"/>
        <v>1890</v>
      </c>
      <c r="J301" s="28">
        <f t="shared" si="25"/>
        <v>12390</v>
      </c>
    </row>
    <row r="302" spans="1:10" ht="24.95" customHeight="1" x14ac:dyDescent="0.35">
      <c r="A302" s="4">
        <v>300</v>
      </c>
      <c r="B302" s="10">
        <v>2015</v>
      </c>
      <c r="C302" s="18" t="s">
        <v>844</v>
      </c>
      <c r="D302" s="22">
        <v>175</v>
      </c>
      <c r="E302" s="20" t="s">
        <v>556</v>
      </c>
      <c r="F302" s="28">
        <v>125</v>
      </c>
      <c r="G302" s="31">
        <f t="shared" si="23"/>
        <v>147.5</v>
      </c>
      <c r="H302" s="28">
        <f t="shared" si="22"/>
        <v>21875</v>
      </c>
      <c r="I302" s="14">
        <f t="shared" si="24"/>
        <v>3937.5</v>
      </c>
      <c r="J302" s="28">
        <f t="shared" si="25"/>
        <v>25812.5</v>
      </c>
    </row>
    <row r="303" spans="1:10" ht="24.95" customHeight="1" x14ac:dyDescent="0.35">
      <c r="A303" s="4">
        <v>301</v>
      </c>
      <c r="B303" s="10">
        <v>2011</v>
      </c>
      <c r="C303" s="18" t="s">
        <v>113</v>
      </c>
      <c r="D303" s="22">
        <v>102</v>
      </c>
      <c r="E303" s="20" t="s">
        <v>729</v>
      </c>
      <c r="F303" s="28">
        <v>45</v>
      </c>
      <c r="G303" s="31">
        <f t="shared" si="23"/>
        <v>53.1</v>
      </c>
      <c r="H303" s="28">
        <f t="shared" si="22"/>
        <v>4590</v>
      </c>
      <c r="I303" s="14">
        <f t="shared" si="24"/>
        <v>826.19999999999993</v>
      </c>
      <c r="J303" s="28">
        <f t="shared" si="25"/>
        <v>5416.2</v>
      </c>
    </row>
    <row r="304" spans="1:10" ht="24.95" customHeight="1" x14ac:dyDescent="0.35">
      <c r="A304" s="4">
        <v>302</v>
      </c>
      <c r="B304" s="10">
        <v>2011</v>
      </c>
      <c r="C304" s="18" t="s">
        <v>79</v>
      </c>
      <c r="D304" s="22">
        <v>31</v>
      </c>
      <c r="E304" s="20" t="s">
        <v>290</v>
      </c>
      <c r="F304" s="28">
        <v>151.04</v>
      </c>
      <c r="G304" s="31">
        <f t="shared" si="23"/>
        <v>178.22719999999998</v>
      </c>
      <c r="H304" s="28">
        <f t="shared" si="22"/>
        <v>4682.24</v>
      </c>
      <c r="I304" s="14">
        <f t="shared" si="24"/>
        <v>842.80319999999995</v>
      </c>
      <c r="J304" s="28">
        <f t="shared" si="25"/>
        <v>5525.0432000000001</v>
      </c>
    </row>
    <row r="305" spans="1:12" ht="24.95" customHeight="1" x14ac:dyDescent="0.35">
      <c r="A305" s="4">
        <v>303</v>
      </c>
      <c r="B305" s="10">
        <v>2011</v>
      </c>
      <c r="C305" s="11" t="s">
        <v>285</v>
      </c>
      <c r="D305" s="12">
        <v>208</v>
      </c>
      <c r="E305" s="17" t="s">
        <v>365</v>
      </c>
      <c r="F305" s="14">
        <v>175</v>
      </c>
      <c r="G305" s="29">
        <f t="shared" si="23"/>
        <v>206.5</v>
      </c>
      <c r="H305" s="28">
        <f t="shared" si="22"/>
        <v>36400</v>
      </c>
      <c r="I305" s="14">
        <f t="shared" si="24"/>
        <v>6552</v>
      </c>
      <c r="J305" s="28">
        <f t="shared" si="25"/>
        <v>42952</v>
      </c>
    </row>
    <row r="306" spans="1:12" ht="24.95" customHeight="1" x14ac:dyDescent="0.35">
      <c r="A306" s="4">
        <v>304</v>
      </c>
      <c r="B306" s="10">
        <v>2011</v>
      </c>
      <c r="C306" s="15" t="s">
        <v>845</v>
      </c>
      <c r="D306" s="27">
        <v>4</v>
      </c>
      <c r="E306" s="17" t="s">
        <v>249</v>
      </c>
      <c r="F306" s="28">
        <v>832</v>
      </c>
      <c r="G306" s="31">
        <f t="shared" si="23"/>
        <v>981.76</v>
      </c>
      <c r="H306" s="28">
        <f t="shared" si="22"/>
        <v>3328</v>
      </c>
      <c r="I306" s="14">
        <f t="shared" si="24"/>
        <v>599.04</v>
      </c>
      <c r="J306" s="28">
        <f t="shared" si="25"/>
        <v>3927.04</v>
      </c>
    </row>
    <row r="307" spans="1:12" ht="24.95" customHeight="1" x14ac:dyDescent="0.35">
      <c r="A307" s="4">
        <v>305</v>
      </c>
      <c r="B307" s="10">
        <v>2011</v>
      </c>
      <c r="C307" s="18" t="s">
        <v>846</v>
      </c>
      <c r="D307" s="22">
        <v>2</v>
      </c>
      <c r="E307" s="20" t="s">
        <v>22</v>
      </c>
      <c r="F307" s="28">
        <v>8004</v>
      </c>
      <c r="G307" s="31">
        <f t="shared" si="23"/>
        <v>9444.7199999999993</v>
      </c>
      <c r="H307" s="28">
        <f t="shared" si="22"/>
        <v>16008</v>
      </c>
      <c r="I307" s="14">
        <f t="shared" si="24"/>
        <v>2881.44</v>
      </c>
      <c r="J307" s="28">
        <f t="shared" si="25"/>
        <v>18889.439999999999</v>
      </c>
    </row>
    <row r="308" spans="1:12" ht="24.95" customHeight="1" x14ac:dyDescent="0.35">
      <c r="A308" s="4">
        <v>306</v>
      </c>
      <c r="B308" s="10">
        <v>2011</v>
      </c>
      <c r="C308" s="18" t="s">
        <v>847</v>
      </c>
      <c r="D308" s="22">
        <v>1600</v>
      </c>
      <c r="E308" s="20" t="s">
        <v>350</v>
      </c>
      <c r="F308" s="28">
        <v>1</v>
      </c>
      <c r="G308" s="31">
        <f t="shared" si="23"/>
        <v>1.18</v>
      </c>
      <c r="H308" s="28">
        <f t="shared" si="22"/>
        <v>1600</v>
      </c>
      <c r="I308" s="14">
        <f t="shared" si="24"/>
        <v>288</v>
      </c>
      <c r="J308" s="28">
        <f t="shared" si="25"/>
        <v>1888</v>
      </c>
    </row>
    <row r="309" spans="1:12" ht="24.95" customHeight="1" x14ac:dyDescent="0.35">
      <c r="A309" s="4">
        <v>307</v>
      </c>
      <c r="B309" s="10">
        <v>2014</v>
      </c>
      <c r="C309" s="18" t="s">
        <v>848</v>
      </c>
      <c r="D309" s="22">
        <v>155</v>
      </c>
      <c r="E309" s="20" t="s">
        <v>513</v>
      </c>
      <c r="F309" s="28">
        <v>70.8</v>
      </c>
      <c r="G309" s="31">
        <f t="shared" si="23"/>
        <v>83.543999999999997</v>
      </c>
      <c r="H309" s="28">
        <f t="shared" si="22"/>
        <v>10974</v>
      </c>
      <c r="I309" s="14">
        <f t="shared" si="24"/>
        <v>1975.32</v>
      </c>
      <c r="J309" s="28">
        <f t="shared" si="25"/>
        <v>12949.32</v>
      </c>
    </row>
    <row r="310" spans="1:12" ht="24.95" customHeight="1" x14ac:dyDescent="0.35">
      <c r="A310" s="47">
        <v>308</v>
      </c>
      <c r="B310" s="10">
        <v>2011</v>
      </c>
      <c r="C310" s="18" t="s">
        <v>68</v>
      </c>
      <c r="D310" s="19">
        <v>2500</v>
      </c>
      <c r="E310" s="20" t="s">
        <v>69</v>
      </c>
      <c r="F310" s="28">
        <v>5782</v>
      </c>
      <c r="G310" s="31">
        <f t="shared" si="23"/>
        <v>6822.76</v>
      </c>
      <c r="H310" s="28">
        <f t="shared" si="22"/>
        <v>14455000</v>
      </c>
      <c r="I310" s="14">
        <f t="shared" si="24"/>
        <v>2601900</v>
      </c>
      <c r="J310" s="28">
        <f t="shared" si="25"/>
        <v>17056900</v>
      </c>
    </row>
    <row r="311" spans="1:12" ht="24.95" customHeight="1" x14ac:dyDescent="0.35">
      <c r="A311" s="47">
        <v>309</v>
      </c>
      <c r="B311" s="10">
        <v>2011</v>
      </c>
      <c r="C311" s="15" t="s">
        <v>210</v>
      </c>
      <c r="D311" s="27">
        <v>14</v>
      </c>
      <c r="E311" s="17" t="s">
        <v>211</v>
      </c>
      <c r="F311" s="28">
        <v>5509</v>
      </c>
      <c r="G311" s="28">
        <f t="shared" si="23"/>
        <v>6500.62</v>
      </c>
      <c r="H311" s="28">
        <f t="shared" si="22"/>
        <v>77126</v>
      </c>
      <c r="I311" s="14">
        <f t="shared" si="24"/>
        <v>13882.68</v>
      </c>
      <c r="J311" s="28">
        <f t="shared" si="25"/>
        <v>91008.68</v>
      </c>
    </row>
    <row r="312" spans="1:12" ht="24.95" customHeight="1" x14ac:dyDescent="0.35">
      <c r="A312" s="47">
        <v>310</v>
      </c>
      <c r="B312" s="10">
        <v>2011</v>
      </c>
      <c r="C312" s="15" t="s">
        <v>338</v>
      </c>
      <c r="D312" s="27">
        <v>3076</v>
      </c>
      <c r="E312" s="17" t="s">
        <v>602</v>
      </c>
      <c r="F312" s="28">
        <v>144.06</v>
      </c>
      <c r="G312" s="28">
        <f t="shared" si="23"/>
        <v>169.99080000000001</v>
      </c>
      <c r="H312" s="28">
        <f t="shared" si="22"/>
        <v>443128.56</v>
      </c>
      <c r="I312" s="14">
        <f t="shared" si="24"/>
        <v>79763.140799999994</v>
      </c>
      <c r="J312" s="28">
        <f t="shared" si="25"/>
        <v>522891.70079999999</v>
      </c>
    </row>
    <row r="313" spans="1:12" ht="24.95" customHeight="1" x14ac:dyDescent="0.35">
      <c r="A313" s="4">
        <v>311</v>
      </c>
      <c r="B313" s="10">
        <v>2011</v>
      </c>
      <c r="C313" s="18" t="s">
        <v>849</v>
      </c>
      <c r="D313" s="22">
        <v>260</v>
      </c>
      <c r="E313" s="20" t="s">
        <v>320</v>
      </c>
      <c r="F313" s="28">
        <v>8800</v>
      </c>
      <c r="G313" s="31">
        <f t="shared" si="23"/>
        <v>10384</v>
      </c>
      <c r="H313" s="28">
        <f t="shared" si="22"/>
        <v>2288000</v>
      </c>
      <c r="I313" s="14">
        <f t="shared" si="24"/>
        <v>411840</v>
      </c>
      <c r="J313" s="28">
        <f t="shared" si="25"/>
        <v>2699840</v>
      </c>
    </row>
    <row r="314" spans="1:12" ht="24.95" customHeight="1" x14ac:dyDescent="0.35">
      <c r="A314" s="4">
        <v>312</v>
      </c>
      <c r="B314" s="24">
        <v>2016</v>
      </c>
      <c r="C314" s="18" t="s">
        <v>33</v>
      </c>
      <c r="D314" s="22">
        <v>409</v>
      </c>
      <c r="E314" s="20" t="s">
        <v>419</v>
      </c>
      <c r="F314" s="28">
        <v>160</v>
      </c>
      <c r="G314" s="31">
        <f t="shared" si="23"/>
        <v>188.8</v>
      </c>
      <c r="H314" s="28">
        <f t="shared" si="22"/>
        <v>65440</v>
      </c>
      <c r="I314" s="14">
        <f t="shared" si="24"/>
        <v>11779.199999999999</v>
      </c>
      <c r="J314" s="28">
        <f t="shared" si="25"/>
        <v>77219.199999999997</v>
      </c>
    </row>
    <row r="315" spans="1:12" ht="24.95" customHeight="1" x14ac:dyDescent="0.35">
      <c r="A315" s="4">
        <v>313</v>
      </c>
      <c r="B315" s="24">
        <v>2016</v>
      </c>
      <c r="C315" s="11" t="s">
        <v>850</v>
      </c>
      <c r="D315" s="12">
        <v>528</v>
      </c>
      <c r="E315" s="17" t="s">
        <v>301</v>
      </c>
      <c r="F315" s="14">
        <v>15</v>
      </c>
      <c r="G315" s="29">
        <f t="shared" si="23"/>
        <v>17.7</v>
      </c>
      <c r="H315" s="28">
        <f t="shared" si="22"/>
        <v>7920</v>
      </c>
      <c r="I315" s="14">
        <f t="shared" si="24"/>
        <v>1425.6</v>
      </c>
      <c r="J315" s="28">
        <f t="shared" si="25"/>
        <v>9345.6</v>
      </c>
    </row>
    <row r="316" spans="1:12" ht="24.95" customHeight="1" x14ac:dyDescent="0.35">
      <c r="A316" s="4">
        <v>314</v>
      </c>
      <c r="B316" s="24">
        <v>2016</v>
      </c>
      <c r="C316" s="18" t="s">
        <v>851</v>
      </c>
      <c r="D316" s="22">
        <v>10</v>
      </c>
      <c r="E316" s="20" t="s">
        <v>852</v>
      </c>
      <c r="F316" s="28">
        <v>83226</v>
      </c>
      <c r="G316" s="31">
        <f t="shared" si="23"/>
        <v>98206.68</v>
      </c>
      <c r="H316" s="28">
        <f t="shared" ref="H316:H383" si="26">D316*F316</f>
        <v>832260</v>
      </c>
      <c r="I316" s="14">
        <f t="shared" si="24"/>
        <v>149806.79999999999</v>
      </c>
      <c r="J316" s="28">
        <f t="shared" si="25"/>
        <v>982066.8</v>
      </c>
    </row>
    <row r="317" spans="1:12" ht="24.95" customHeight="1" x14ac:dyDescent="0.35">
      <c r="A317" s="8">
        <v>315</v>
      </c>
      <c r="B317" s="10">
        <v>2011</v>
      </c>
      <c r="C317" s="18" t="s">
        <v>184</v>
      </c>
      <c r="D317" s="22">
        <v>38</v>
      </c>
      <c r="E317" s="20" t="s">
        <v>388</v>
      </c>
      <c r="F317" s="28">
        <v>490</v>
      </c>
      <c r="G317" s="31">
        <f t="shared" ref="G317:G384" si="27">(F317*0.18)+F317</f>
        <v>578.20000000000005</v>
      </c>
      <c r="H317" s="28">
        <f t="shared" si="26"/>
        <v>18620</v>
      </c>
      <c r="I317" s="14">
        <f t="shared" si="24"/>
        <v>3351.6</v>
      </c>
      <c r="J317" s="28">
        <f t="shared" si="25"/>
        <v>21971.599999999999</v>
      </c>
    </row>
    <row r="318" spans="1:12" ht="24.95" customHeight="1" x14ac:dyDescent="0.35">
      <c r="A318" s="4">
        <v>316</v>
      </c>
      <c r="B318" s="24">
        <v>2016</v>
      </c>
      <c r="C318" s="18" t="s">
        <v>853</v>
      </c>
      <c r="D318" s="22">
        <v>159</v>
      </c>
      <c r="E318" s="20" t="s">
        <v>594</v>
      </c>
      <c r="F318" s="28">
        <v>230</v>
      </c>
      <c r="G318" s="31">
        <f t="shared" si="27"/>
        <v>271.39999999999998</v>
      </c>
      <c r="H318" s="28">
        <f t="shared" si="26"/>
        <v>36570</v>
      </c>
      <c r="I318" s="14">
        <f t="shared" si="24"/>
        <v>6582.5999999999995</v>
      </c>
      <c r="J318" s="28">
        <f t="shared" si="25"/>
        <v>43152.6</v>
      </c>
    </row>
    <row r="319" spans="1:12" ht="24.95" customHeight="1" x14ac:dyDescent="0.35">
      <c r="A319" s="4">
        <v>317</v>
      </c>
      <c r="B319" s="24">
        <v>2015</v>
      </c>
      <c r="C319" s="18" t="s">
        <v>854</v>
      </c>
      <c r="D319" s="19">
        <v>1206</v>
      </c>
      <c r="E319" s="20" t="s">
        <v>617</v>
      </c>
      <c r="F319" s="28">
        <v>230</v>
      </c>
      <c r="G319" s="31">
        <f t="shared" si="27"/>
        <v>271.39999999999998</v>
      </c>
      <c r="H319" s="28">
        <f t="shared" si="26"/>
        <v>277380</v>
      </c>
      <c r="I319" s="14">
        <f t="shared" si="24"/>
        <v>49928.4</v>
      </c>
      <c r="J319" s="28">
        <f t="shared" si="25"/>
        <v>327308.40000000002</v>
      </c>
    </row>
    <row r="320" spans="1:12" ht="24.95" customHeight="1" x14ac:dyDescent="0.35">
      <c r="A320" s="4">
        <v>318</v>
      </c>
      <c r="B320" s="10">
        <v>2015</v>
      </c>
      <c r="C320" s="34" t="s">
        <v>171</v>
      </c>
      <c r="D320" s="19">
        <v>1668</v>
      </c>
      <c r="E320" s="20" t="s">
        <v>734</v>
      </c>
      <c r="F320" s="28">
        <v>551</v>
      </c>
      <c r="G320" s="31">
        <f t="shared" si="27"/>
        <v>650.17999999999995</v>
      </c>
      <c r="H320" s="28">
        <f t="shared" si="26"/>
        <v>919068</v>
      </c>
      <c r="I320" s="14">
        <f t="shared" si="24"/>
        <v>165432.24</v>
      </c>
      <c r="J320" s="28">
        <f t="shared" si="25"/>
        <v>1084500.24</v>
      </c>
      <c r="K320" s="52"/>
      <c r="L320" s="52"/>
    </row>
    <row r="321" spans="1:10" ht="24.95" customHeight="1" x14ac:dyDescent="0.35">
      <c r="A321" s="4">
        <v>319</v>
      </c>
      <c r="B321" s="10">
        <v>2015</v>
      </c>
      <c r="C321" s="34" t="s">
        <v>855</v>
      </c>
      <c r="D321" s="19">
        <v>698</v>
      </c>
      <c r="E321" s="20" t="s">
        <v>256</v>
      </c>
      <c r="F321" s="28">
        <v>35.5</v>
      </c>
      <c r="G321" s="31">
        <f t="shared" si="27"/>
        <v>41.89</v>
      </c>
      <c r="H321" s="28">
        <f t="shared" si="26"/>
        <v>24779</v>
      </c>
      <c r="I321" s="14">
        <f t="shared" si="24"/>
        <v>4460.22</v>
      </c>
      <c r="J321" s="28">
        <f t="shared" si="25"/>
        <v>29239.22</v>
      </c>
    </row>
    <row r="322" spans="1:10" ht="24.95" customHeight="1" x14ac:dyDescent="0.35">
      <c r="A322" s="4">
        <v>320</v>
      </c>
      <c r="B322" s="10">
        <v>2015</v>
      </c>
      <c r="C322" s="18" t="s">
        <v>25</v>
      </c>
      <c r="D322" s="22">
        <v>14</v>
      </c>
      <c r="E322" s="20" t="s">
        <v>450</v>
      </c>
      <c r="F322" s="28">
        <v>14950</v>
      </c>
      <c r="G322" s="31">
        <f t="shared" si="27"/>
        <v>17641</v>
      </c>
      <c r="H322" s="28">
        <f t="shared" si="26"/>
        <v>209300</v>
      </c>
      <c r="I322" s="14">
        <f t="shared" si="24"/>
        <v>37674</v>
      </c>
      <c r="J322" s="28">
        <f t="shared" si="25"/>
        <v>246974</v>
      </c>
    </row>
    <row r="323" spans="1:10" ht="24.95" customHeight="1" x14ac:dyDescent="0.35">
      <c r="A323" s="4">
        <v>321</v>
      </c>
      <c r="B323" s="24">
        <v>2014</v>
      </c>
      <c r="C323" s="18" t="s">
        <v>386</v>
      </c>
      <c r="D323" s="19">
        <v>145</v>
      </c>
      <c r="E323" s="20" t="s">
        <v>269</v>
      </c>
      <c r="F323" s="28">
        <v>145</v>
      </c>
      <c r="G323" s="31">
        <f t="shared" si="27"/>
        <v>171.1</v>
      </c>
      <c r="H323" s="28">
        <f t="shared" si="26"/>
        <v>21025</v>
      </c>
      <c r="I323" s="14">
        <f t="shared" si="24"/>
        <v>3784.5</v>
      </c>
      <c r="J323" s="28">
        <f t="shared" si="25"/>
        <v>24809.5</v>
      </c>
    </row>
    <row r="324" spans="1:10" ht="24.95" customHeight="1" x14ac:dyDescent="0.35">
      <c r="A324" s="4">
        <v>322</v>
      </c>
      <c r="B324" s="24">
        <v>2011</v>
      </c>
      <c r="C324" s="18" t="s">
        <v>91</v>
      </c>
      <c r="D324" s="19">
        <v>1154</v>
      </c>
      <c r="E324" s="20" t="s">
        <v>607</v>
      </c>
      <c r="F324" s="28">
        <v>176</v>
      </c>
      <c r="G324" s="31">
        <f t="shared" si="27"/>
        <v>207.68</v>
      </c>
      <c r="H324" s="28">
        <f t="shared" si="26"/>
        <v>203104</v>
      </c>
      <c r="I324" s="14">
        <f t="shared" ref="I324:I387" si="28">(D324*F324)*0.18</f>
        <v>36558.720000000001</v>
      </c>
      <c r="J324" s="28">
        <f t="shared" si="25"/>
        <v>239662.72</v>
      </c>
    </row>
    <row r="325" spans="1:10" ht="24.95" customHeight="1" x14ac:dyDescent="0.35">
      <c r="A325" s="4">
        <v>323</v>
      </c>
      <c r="B325" s="10">
        <v>2014</v>
      </c>
      <c r="C325" s="18" t="s">
        <v>70</v>
      </c>
      <c r="D325" s="19">
        <v>3995</v>
      </c>
      <c r="E325" s="20" t="s">
        <v>400</v>
      </c>
      <c r="F325" s="28">
        <v>177</v>
      </c>
      <c r="G325" s="31">
        <f t="shared" si="27"/>
        <v>208.86</v>
      </c>
      <c r="H325" s="28">
        <f t="shared" si="26"/>
        <v>707115</v>
      </c>
      <c r="I325" s="14">
        <f t="shared" si="28"/>
        <v>127280.7</v>
      </c>
      <c r="J325" s="28">
        <f t="shared" si="25"/>
        <v>834395.7</v>
      </c>
    </row>
    <row r="326" spans="1:10" ht="24.95" customHeight="1" x14ac:dyDescent="0.35">
      <c r="A326" s="4">
        <v>324</v>
      </c>
      <c r="B326" s="24">
        <v>2014</v>
      </c>
      <c r="C326" s="18" t="s">
        <v>71</v>
      </c>
      <c r="D326" s="19">
        <v>849</v>
      </c>
      <c r="E326" s="20" t="s">
        <v>580</v>
      </c>
      <c r="F326" s="28">
        <v>295</v>
      </c>
      <c r="G326" s="31">
        <f t="shared" si="27"/>
        <v>348.1</v>
      </c>
      <c r="H326" s="28">
        <f t="shared" si="26"/>
        <v>250455</v>
      </c>
      <c r="I326" s="14">
        <f t="shared" si="28"/>
        <v>45081.9</v>
      </c>
      <c r="J326" s="28">
        <f t="shared" si="25"/>
        <v>295536.90000000002</v>
      </c>
    </row>
    <row r="327" spans="1:10" ht="24.95" customHeight="1" x14ac:dyDescent="0.35">
      <c r="A327" s="4">
        <v>325</v>
      </c>
      <c r="B327" s="24">
        <v>2016</v>
      </c>
      <c r="C327" s="18" t="s">
        <v>111</v>
      </c>
      <c r="D327" s="22">
        <v>10</v>
      </c>
      <c r="E327" s="20" t="s">
        <v>112</v>
      </c>
      <c r="F327" s="28">
        <v>15</v>
      </c>
      <c r="G327" s="31">
        <f t="shared" si="27"/>
        <v>17.7</v>
      </c>
      <c r="H327" s="28">
        <f t="shared" si="26"/>
        <v>150</v>
      </c>
      <c r="I327" s="14">
        <f t="shared" si="28"/>
        <v>27</v>
      </c>
      <c r="J327" s="28">
        <f t="shared" si="25"/>
        <v>177</v>
      </c>
    </row>
    <row r="328" spans="1:10" ht="24.95" customHeight="1" x14ac:dyDescent="0.35">
      <c r="A328" s="4">
        <v>326</v>
      </c>
      <c r="B328" s="10">
        <v>2011</v>
      </c>
      <c r="C328" s="18" t="s">
        <v>856</v>
      </c>
      <c r="D328" s="22">
        <v>90</v>
      </c>
      <c r="E328" s="20" t="s">
        <v>295</v>
      </c>
      <c r="F328" s="28">
        <v>15</v>
      </c>
      <c r="G328" s="31">
        <f t="shared" si="27"/>
        <v>17.7</v>
      </c>
      <c r="H328" s="28">
        <f t="shared" si="26"/>
        <v>1350</v>
      </c>
      <c r="I328" s="14">
        <f t="shared" si="28"/>
        <v>243</v>
      </c>
      <c r="J328" s="28">
        <f t="shared" si="25"/>
        <v>1593</v>
      </c>
    </row>
    <row r="329" spans="1:10" ht="24.95" customHeight="1" x14ac:dyDescent="0.35">
      <c r="A329" s="4">
        <v>327</v>
      </c>
      <c r="B329" s="10">
        <v>2011</v>
      </c>
      <c r="C329" s="18" t="s">
        <v>857</v>
      </c>
      <c r="D329" s="19">
        <v>1548</v>
      </c>
      <c r="E329" s="20" t="s">
        <v>595</v>
      </c>
      <c r="F329" s="28">
        <v>15</v>
      </c>
      <c r="G329" s="31">
        <f t="shared" si="27"/>
        <v>17.7</v>
      </c>
      <c r="H329" s="28">
        <f t="shared" si="26"/>
        <v>23220</v>
      </c>
      <c r="I329" s="14">
        <f t="shared" si="28"/>
        <v>4179.5999999999995</v>
      </c>
      <c r="J329" s="28">
        <f t="shared" si="25"/>
        <v>27399.599999999999</v>
      </c>
    </row>
    <row r="330" spans="1:10" ht="24.95" customHeight="1" x14ac:dyDescent="0.35">
      <c r="A330" s="4">
        <v>328</v>
      </c>
      <c r="B330" s="10">
        <v>2011</v>
      </c>
      <c r="C330" s="18" t="s">
        <v>722</v>
      </c>
      <c r="D330" s="22">
        <v>22</v>
      </c>
      <c r="E330" s="20" t="s">
        <v>267</v>
      </c>
      <c r="F330" s="28">
        <v>25</v>
      </c>
      <c r="G330" s="31">
        <f t="shared" si="27"/>
        <v>29.5</v>
      </c>
      <c r="H330" s="28">
        <f t="shared" si="26"/>
        <v>550</v>
      </c>
      <c r="I330" s="14">
        <f t="shared" si="28"/>
        <v>99</v>
      </c>
      <c r="J330" s="28">
        <f t="shared" si="25"/>
        <v>649</v>
      </c>
    </row>
    <row r="331" spans="1:10" ht="24.95" customHeight="1" x14ac:dyDescent="0.35">
      <c r="A331" s="4">
        <v>329</v>
      </c>
      <c r="B331" s="10">
        <v>2011</v>
      </c>
      <c r="C331" s="18" t="s">
        <v>719</v>
      </c>
      <c r="D331" s="22">
        <v>56</v>
      </c>
      <c r="E331" s="20" t="s">
        <v>720</v>
      </c>
      <c r="F331" s="28">
        <v>95</v>
      </c>
      <c r="G331" s="31">
        <f t="shared" si="27"/>
        <v>112.1</v>
      </c>
      <c r="H331" s="28">
        <f t="shared" si="26"/>
        <v>5320</v>
      </c>
      <c r="I331" s="14">
        <f t="shared" si="28"/>
        <v>957.59999999999991</v>
      </c>
      <c r="J331" s="28">
        <f t="shared" si="25"/>
        <v>6277.6</v>
      </c>
    </row>
    <row r="332" spans="1:10" ht="24.95" customHeight="1" x14ac:dyDescent="0.35">
      <c r="A332" s="4">
        <v>330</v>
      </c>
      <c r="B332" s="10">
        <v>2011</v>
      </c>
      <c r="C332" s="18" t="s">
        <v>721</v>
      </c>
      <c r="D332" s="22">
        <v>10</v>
      </c>
      <c r="E332" s="20" t="s">
        <v>718</v>
      </c>
      <c r="F332" s="28">
        <v>45</v>
      </c>
      <c r="G332" s="31">
        <f t="shared" si="27"/>
        <v>53.1</v>
      </c>
      <c r="H332" s="28">
        <f t="shared" si="26"/>
        <v>450</v>
      </c>
      <c r="I332" s="14">
        <f t="shared" si="28"/>
        <v>81</v>
      </c>
      <c r="J332" s="28">
        <f t="shared" si="25"/>
        <v>531</v>
      </c>
    </row>
    <row r="333" spans="1:10" ht="24.95" customHeight="1" x14ac:dyDescent="0.35">
      <c r="A333" s="4">
        <v>331</v>
      </c>
      <c r="B333" s="10">
        <v>2011</v>
      </c>
      <c r="C333" s="18" t="s">
        <v>105</v>
      </c>
      <c r="D333" s="22">
        <v>170</v>
      </c>
      <c r="E333" s="20" t="s">
        <v>716</v>
      </c>
      <c r="F333" s="28">
        <v>45</v>
      </c>
      <c r="G333" s="31">
        <f t="shared" si="27"/>
        <v>53.1</v>
      </c>
      <c r="H333" s="28">
        <f t="shared" si="26"/>
        <v>7650</v>
      </c>
      <c r="I333" s="14">
        <f t="shared" si="28"/>
        <v>1377</v>
      </c>
      <c r="J333" s="28">
        <f t="shared" ref="J333:J396" si="29">(D333*F333)+I333</f>
        <v>9027</v>
      </c>
    </row>
    <row r="334" spans="1:10" ht="24.95" customHeight="1" x14ac:dyDescent="0.35">
      <c r="A334" s="4">
        <v>332</v>
      </c>
      <c r="B334" s="10">
        <v>2011</v>
      </c>
      <c r="C334" s="18" t="s">
        <v>106</v>
      </c>
      <c r="D334" s="22">
        <v>35</v>
      </c>
      <c r="E334" s="20" t="s">
        <v>107</v>
      </c>
      <c r="F334" s="28">
        <v>85</v>
      </c>
      <c r="G334" s="31">
        <f t="shared" si="27"/>
        <v>100.3</v>
      </c>
      <c r="H334" s="28">
        <f t="shared" si="26"/>
        <v>2975</v>
      </c>
      <c r="I334" s="14">
        <f t="shared" si="28"/>
        <v>535.5</v>
      </c>
      <c r="J334" s="28">
        <f t="shared" si="29"/>
        <v>3510.5</v>
      </c>
    </row>
    <row r="335" spans="1:10" ht="24.95" customHeight="1" x14ac:dyDescent="0.35">
      <c r="A335" s="4">
        <v>333</v>
      </c>
      <c r="B335" s="10">
        <v>2011</v>
      </c>
      <c r="C335" s="38" t="s">
        <v>723</v>
      </c>
      <c r="D335" s="22">
        <v>45</v>
      </c>
      <c r="E335" s="20" t="s">
        <v>717</v>
      </c>
      <c r="F335" s="28">
        <v>45</v>
      </c>
      <c r="G335" s="31">
        <f t="shared" si="27"/>
        <v>53.1</v>
      </c>
      <c r="H335" s="28">
        <f t="shared" si="26"/>
        <v>2025</v>
      </c>
      <c r="I335" s="14">
        <f t="shared" si="28"/>
        <v>364.5</v>
      </c>
      <c r="J335" s="28">
        <f t="shared" si="29"/>
        <v>2389.5</v>
      </c>
    </row>
    <row r="336" spans="1:10" ht="24.95" customHeight="1" x14ac:dyDescent="0.35">
      <c r="A336" s="4">
        <v>334</v>
      </c>
      <c r="B336" s="10">
        <v>2011</v>
      </c>
      <c r="C336" s="38" t="s">
        <v>152</v>
      </c>
      <c r="D336" s="22">
        <v>400</v>
      </c>
      <c r="E336" s="20" t="s">
        <v>153</v>
      </c>
      <c r="F336" s="28">
        <v>50</v>
      </c>
      <c r="G336" s="31">
        <f t="shared" si="27"/>
        <v>59</v>
      </c>
      <c r="H336" s="28">
        <f t="shared" si="26"/>
        <v>20000</v>
      </c>
      <c r="I336" s="14">
        <f t="shared" si="28"/>
        <v>3600</v>
      </c>
      <c r="J336" s="28">
        <f t="shared" si="29"/>
        <v>23600</v>
      </c>
    </row>
    <row r="337" spans="1:10" ht="24.95" customHeight="1" x14ac:dyDescent="0.35">
      <c r="A337" s="4">
        <v>335</v>
      </c>
      <c r="B337" s="10">
        <v>2011</v>
      </c>
      <c r="C337" s="38" t="s">
        <v>858</v>
      </c>
      <c r="D337" s="22">
        <v>20</v>
      </c>
      <c r="E337" s="20" t="s">
        <v>24</v>
      </c>
      <c r="F337" s="28">
        <v>259.83999999999997</v>
      </c>
      <c r="G337" s="31">
        <f t="shared" si="27"/>
        <v>306.61119999999994</v>
      </c>
      <c r="H337" s="28">
        <f t="shared" si="26"/>
        <v>5196.7999999999993</v>
      </c>
      <c r="I337" s="14">
        <f t="shared" si="28"/>
        <v>935.42399999999986</v>
      </c>
      <c r="J337" s="28">
        <f t="shared" si="29"/>
        <v>6132.2239999999993</v>
      </c>
    </row>
    <row r="338" spans="1:10" ht="24.95" customHeight="1" x14ac:dyDescent="0.35">
      <c r="A338" s="4">
        <v>336</v>
      </c>
      <c r="B338" s="10">
        <v>2011</v>
      </c>
      <c r="C338" s="38" t="s">
        <v>166</v>
      </c>
      <c r="D338" s="22">
        <v>1</v>
      </c>
      <c r="E338" s="20" t="s">
        <v>140</v>
      </c>
      <c r="F338" s="28">
        <v>2000</v>
      </c>
      <c r="G338" s="31">
        <f t="shared" si="27"/>
        <v>2360</v>
      </c>
      <c r="H338" s="28">
        <f t="shared" si="26"/>
        <v>2000</v>
      </c>
      <c r="I338" s="14">
        <f t="shared" si="28"/>
        <v>360</v>
      </c>
      <c r="J338" s="28">
        <f t="shared" si="29"/>
        <v>2360</v>
      </c>
    </row>
    <row r="339" spans="1:10" ht="24.95" customHeight="1" x14ac:dyDescent="0.35">
      <c r="A339" s="4">
        <v>337</v>
      </c>
      <c r="B339" s="37">
        <v>2012</v>
      </c>
      <c r="C339" s="38" t="s">
        <v>165</v>
      </c>
      <c r="D339" s="22">
        <v>1</v>
      </c>
      <c r="E339" s="20" t="s">
        <v>32</v>
      </c>
      <c r="F339" s="28">
        <v>3200</v>
      </c>
      <c r="G339" s="31">
        <f t="shared" si="27"/>
        <v>3776</v>
      </c>
      <c r="H339" s="28">
        <f t="shared" si="26"/>
        <v>3200</v>
      </c>
      <c r="I339" s="14">
        <f t="shared" si="28"/>
        <v>576</v>
      </c>
      <c r="J339" s="28">
        <f t="shared" si="29"/>
        <v>3776</v>
      </c>
    </row>
    <row r="340" spans="1:10" ht="24.95" customHeight="1" x14ac:dyDescent="0.35">
      <c r="A340" s="4">
        <v>338</v>
      </c>
      <c r="B340" s="37">
        <v>2012</v>
      </c>
      <c r="C340" s="36" t="s">
        <v>202</v>
      </c>
      <c r="D340" s="27">
        <v>29</v>
      </c>
      <c r="E340" s="17" t="s">
        <v>200</v>
      </c>
      <c r="F340" s="28">
        <v>472</v>
      </c>
      <c r="G340" s="31">
        <f t="shared" si="27"/>
        <v>556.96</v>
      </c>
      <c r="H340" s="28">
        <f t="shared" si="26"/>
        <v>13688</v>
      </c>
      <c r="I340" s="14">
        <f t="shared" si="28"/>
        <v>2463.8399999999997</v>
      </c>
      <c r="J340" s="28">
        <f t="shared" si="29"/>
        <v>16151.84</v>
      </c>
    </row>
    <row r="341" spans="1:10" ht="24.95" customHeight="1" x14ac:dyDescent="0.35">
      <c r="A341" s="4">
        <v>339</v>
      </c>
      <c r="B341" s="37">
        <v>2012</v>
      </c>
      <c r="C341" s="15" t="s">
        <v>201</v>
      </c>
      <c r="D341" s="27">
        <v>68</v>
      </c>
      <c r="E341" s="17" t="s">
        <v>200</v>
      </c>
      <c r="F341" s="28">
        <v>472</v>
      </c>
      <c r="G341" s="31">
        <f t="shared" si="27"/>
        <v>556.96</v>
      </c>
      <c r="H341" s="28">
        <f t="shared" si="26"/>
        <v>32096</v>
      </c>
      <c r="I341" s="14">
        <f t="shared" si="28"/>
        <v>5777.28</v>
      </c>
      <c r="J341" s="28">
        <f t="shared" si="29"/>
        <v>37873.279999999999</v>
      </c>
    </row>
    <row r="342" spans="1:10" ht="24.95" customHeight="1" x14ac:dyDescent="0.35">
      <c r="A342" s="4">
        <v>340</v>
      </c>
      <c r="B342" s="37">
        <v>2012</v>
      </c>
      <c r="C342" s="36" t="s">
        <v>199</v>
      </c>
      <c r="D342" s="27">
        <v>38</v>
      </c>
      <c r="E342" s="17" t="s">
        <v>200</v>
      </c>
      <c r="F342" s="28">
        <v>472</v>
      </c>
      <c r="G342" s="31">
        <f t="shared" si="27"/>
        <v>556.96</v>
      </c>
      <c r="H342" s="28">
        <f t="shared" si="26"/>
        <v>17936</v>
      </c>
      <c r="I342" s="14">
        <f t="shared" si="28"/>
        <v>3228.48</v>
      </c>
      <c r="J342" s="28">
        <f t="shared" si="29"/>
        <v>21164.48</v>
      </c>
    </row>
    <row r="343" spans="1:10" ht="24.95" customHeight="1" x14ac:dyDescent="0.35">
      <c r="A343" s="4">
        <v>341</v>
      </c>
      <c r="B343" s="37">
        <v>2012</v>
      </c>
      <c r="C343" s="36" t="s">
        <v>203</v>
      </c>
      <c r="D343" s="27">
        <v>40</v>
      </c>
      <c r="E343" s="17" t="s">
        <v>200</v>
      </c>
      <c r="F343" s="28">
        <v>472</v>
      </c>
      <c r="G343" s="31">
        <f t="shared" si="27"/>
        <v>556.96</v>
      </c>
      <c r="H343" s="28">
        <f t="shared" si="26"/>
        <v>18880</v>
      </c>
      <c r="I343" s="14">
        <f t="shared" si="28"/>
        <v>3398.4</v>
      </c>
      <c r="J343" s="28">
        <f t="shared" si="29"/>
        <v>22278.400000000001</v>
      </c>
    </row>
    <row r="344" spans="1:10" ht="24.95" customHeight="1" x14ac:dyDescent="0.35">
      <c r="A344" s="4">
        <v>342</v>
      </c>
      <c r="B344" s="37">
        <v>2012</v>
      </c>
      <c r="C344" s="36" t="s">
        <v>859</v>
      </c>
      <c r="D344" s="27">
        <v>18</v>
      </c>
      <c r="E344" s="17" t="s">
        <v>200</v>
      </c>
      <c r="F344" s="28">
        <v>472</v>
      </c>
      <c r="G344" s="31">
        <f t="shared" si="27"/>
        <v>556.96</v>
      </c>
      <c r="H344" s="28">
        <f t="shared" si="26"/>
        <v>8496</v>
      </c>
      <c r="I344" s="14">
        <f t="shared" si="28"/>
        <v>1529.28</v>
      </c>
      <c r="J344" s="28">
        <f t="shared" si="29"/>
        <v>10025.280000000001</v>
      </c>
    </row>
    <row r="345" spans="1:10" ht="24.95" customHeight="1" x14ac:dyDescent="0.35">
      <c r="A345" s="4">
        <v>343</v>
      </c>
      <c r="B345" s="37">
        <v>2012</v>
      </c>
      <c r="C345" s="36" t="s">
        <v>860</v>
      </c>
      <c r="D345" s="27">
        <v>71</v>
      </c>
      <c r="E345" s="17" t="s">
        <v>200</v>
      </c>
      <c r="F345" s="28">
        <v>472</v>
      </c>
      <c r="G345" s="31">
        <f t="shared" si="27"/>
        <v>556.96</v>
      </c>
      <c r="H345" s="28">
        <f t="shared" si="26"/>
        <v>33512</v>
      </c>
      <c r="I345" s="14">
        <f t="shared" si="28"/>
        <v>6032.16</v>
      </c>
      <c r="J345" s="28">
        <f t="shared" si="29"/>
        <v>39544.160000000003</v>
      </c>
    </row>
    <row r="346" spans="1:10" ht="24.95" customHeight="1" x14ac:dyDescent="0.35">
      <c r="A346" s="4">
        <v>344</v>
      </c>
      <c r="B346" s="37">
        <v>2012</v>
      </c>
      <c r="C346" s="36" t="s">
        <v>861</v>
      </c>
      <c r="D346" s="27">
        <v>58</v>
      </c>
      <c r="E346" s="17" t="s">
        <v>443</v>
      </c>
      <c r="F346" s="28">
        <v>8.3000000000000007</v>
      </c>
      <c r="G346" s="31">
        <f t="shared" si="27"/>
        <v>9.7940000000000005</v>
      </c>
      <c r="H346" s="28">
        <f t="shared" si="26"/>
        <v>481.40000000000003</v>
      </c>
      <c r="I346" s="14">
        <f t="shared" si="28"/>
        <v>86.652000000000001</v>
      </c>
      <c r="J346" s="28">
        <f t="shared" si="29"/>
        <v>568.05200000000002</v>
      </c>
    </row>
    <row r="347" spans="1:10" ht="24.95" customHeight="1" x14ac:dyDescent="0.35">
      <c r="A347" s="4">
        <v>345</v>
      </c>
      <c r="B347" s="37">
        <v>2011</v>
      </c>
      <c r="C347" s="38" t="s">
        <v>862</v>
      </c>
      <c r="D347" s="19">
        <v>1604</v>
      </c>
      <c r="E347" s="20" t="s">
        <v>457</v>
      </c>
      <c r="F347" s="28">
        <v>5</v>
      </c>
      <c r="G347" s="31">
        <f t="shared" si="27"/>
        <v>5.9</v>
      </c>
      <c r="H347" s="28">
        <f t="shared" si="26"/>
        <v>8020</v>
      </c>
      <c r="I347" s="14">
        <f t="shared" si="28"/>
        <v>1443.6</v>
      </c>
      <c r="J347" s="28">
        <f t="shared" si="29"/>
        <v>9463.6</v>
      </c>
    </row>
    <row r="348" spans="1:10" ht="24.95" customHeight="1" x14ac:dyDescent="0.35">
      <c r="A348" s="4">
        <v>346</v>
      </c>
      <c r="B348" s="37">
        <v>2012</v>
      </c>
      <c r="C348" s="38" t="s">
        <v>553</v>
      </c>
      <c r="D348" s="19">
        <v>1</v>
      </c>
      <c r="E348" s="20" t="s">
        <v>554</v>
      </c>
      <c r="F348" s="28">
        <v>1</v>
      </c>
      <c r="G348" s="31">
        <f t="shared" si="27"/>
        <v>1.18</v>
      </c>
      <c r="H348" s="28">
        <f t="shared" si="26"/>
        <v>1</v>
      </c>
      <c r="I348" s="14">
        <f t="shared" si="28"/>
        <v>0.18</v>
      </c>
      <c r="J348" s="28">
        <f t="shared" si="29"/>
        <v>1.18</v>
      </c>
    </row>
    <row r="349" spans="1:10" ht="24.95" customHeight="1" x14ac:dyDescent="0.35">
      <c r="A349" s="4">
        <v>347</v>
      </c>
      <c r="B349" s="37">
        <v>2017</v>
      </c>
      <c r="C349" s="38" t="s">
        <v>863</v>
      </c>
      <c r="D349" s="19">
        <v>13166</v>
      </c>
      <c r="E349" s="20" t="s">
        <v>555</v>
      </c>
      <c r="F349" s="28">
        <v>1</v>
      </c>
      <c r="G349" s="31">
        <f t="shared" si="27"/>
        <v>1.18</v>
      </c>
      <c r="H349" s="28">
        <f t="shared" si="26"/>
        <v>13166</v>
      </c>
      <c r="I349" s="14">
        <f t="shared" si="28"/>
        <v>2369.88</v>
      </c>
      <c r="J349" s="28">
        <f t="shared" si="29"/>
        <v>15535.880000000001</v>
      </c>
    </row>
    <row r="350" spans="1:10" ht="24.95" customHeight="1" x14ac:dyDescent="0.35">
      <c r="A350" s="4">
        <v>348</v>
      </c>
      <c r="B350" s="37">
        <v>2017</v>
      </c>
      <c r="C350" s="38" t="s">
        <v>225</v>
      </c>
      <c r="D350" s="19">
        <v>1048</v>
      </c>
      <c r="E350" s="20" t="s">
        <v>444</v>
      </c>
      <c r="F350" s="28">
        <v>75.52</v>
      </c>
      <c r="G350" s="31">
        <f t="shared" si="27"/>
        <v>89.113599999999991</v>
      </c>
      <c r="H350" s="28">
        <f t="shared" si="26"/>
        <v>79144.959999999992</v>
      </c>
      <c r="I350" s="14">
        <f t="shared" si="28"/>
        <v>14246.092799999999</v>
      </c>
      <c r="J350" s="28">
        <f t="shared" si="29"/>
        <v>93391.05279999999</v>
      </c>
    </row>
    <row r="351" spans="1:10" ht="24.95" customHeight="1" x14ac:dyDescent="0.35">
      <c r="A351" s="4">
        <v>348</v>
      </c>
      <c r="B351" s="37">
        <v>2012</v>
      </c>
      <c r="C351" s="38" t="s">
        <v>864</v>
      </c>
      <c r="D351" s="22">
        <v>300</v>
      </c>
      <c r="E351" s="20" t="s">
        <v>109</v>
      </c>
      <c r="F351" s="28">
        <v>175</v>
      </c>
      <c r="G351" s="31">
        <f t="shared" si="27"/>
        <v>206.5</v>
      </c>
      <c r="H351" s="28">
        <f t="shared" si="26"/>
        <v>52500</v>
      </c>
      <c r="I351" s="14">
        <f t="shared" si="28"/>
        <v>9450</v>
      </c>
      <c r="J351" s="28">
        <f t="shared" si="29"/>
        <v>61950</v>
      </c>
    </row>
    <row r="352" spans="1:10" ht="24.95" customHeight="1" x14ac:dyDescent="0.35">
      <c r="A352" s="4">
        <v>350</v>
      </c>
      <c r="B352" s="37">
        <v>2011</v>
      </c>
      <c r="C352" s="38" t="s">
        <v>423</v>
      </c>
      <c r="D352" s="22">
        <v>814</v>
      </c>
      <c r="E352" s="20" t="s">
        <v>424</v>
      </c>
      <c r="F352" s="28">
        <v>16</v>
      </c>
      <c r="G352" s="31">
        <f t="shared" si="27"/>
        <v>18.88</v>
      </c>
      <c r="H352" s="28">
        <f t="shared" si="26"/>
        <v>13024</v>
      </c>
      <c r="I352" s="14">
        <f t="shared" si="28"/>
        <v>2344.3199999999997</v>
      </c>
      <c r="J352" s="28">
        <f t="shared" si="29"/>
        <v>15368.32</v>
      </c>
    </row>
    <row r="353" spans="1:10" ht="24.95" customHeight="1" x14ac:dyDescent="0.35">
      <c r="A353" s="4">
        <v>351</v>
      </c>
      <c r="B353" s="37">
        <v>2011</v>
      </c>
      <c r="C353" s="38" t="s">
        <v>425</v>
      </c>
      <c r="D353" s="19">
        <v>5450</v>
      </c>
      <c r="E353" s="20" t="s">
        <v>426</v>
      </c>
      <c r="F353" s="28">
        <v>17</v>
      </c>
      <c r="G353" s="31">
        <f t="shared" si="27"/>
        <v>20.059999999999999</v>
      </c>
      <c r="H353" s="28">
        <f t="shared" si="26"/>
        <v>92650</v>
      </c>
      <c r="I353" s="14">
        <f t="shared" si="28"/>
        <v>16677</v>
      </c>
      <c r="J353" s="28">
        <f t="shared" si="29"/>
        <v>109327</v>
      </c>
    </row>
    <row r="354" spans="1:10" ht="24.95" customHeight="1" x14ac:dyDescent="0.35">
      <c r="A354" s="4">
        <v>352</v>
      </c>
      <c r="B354" s="37">
        <v>2011</v>
      </c>
      <c r="C354" s="61" t="s">
        <v>467</v>
      </c>
      <c r="D354" s="19">
        <v>3870</v>
      </c>
      <c r="E354" s="20" t="s">
        <v>498</v>
      </c>
      <c r="F354" s="28">
        <v>14.95</v>
      </c>
      <c r="G354" s="31">
        <f t="shared" si="27"/>
        <v>17.640999999999998</v>
      </c>
      <c r="H354" s="28">
        <f t="shared" si="26"/>
        <v>57856.5</v>
      </c>
      <c r="I354" s="14">
        <f t="shared" si="28"/>
        <v>10414.17</v>
      </c>
      <c r="J354" s="28">
        <f t="shared" si="29"/>
        <v>68270.67</v>
      </c>
    </row>
    <row r="355" spans="1:10" ht="24.95" customHeight="1" x14ac:dyDescent="0.35">
      <c r="A355" s="4">
        <v>353</v>
      </c>
      <c r="B355" s="37">
        <v>2011</v>
      </c>
      <c r="C355" s="61" t="s">
        <v>518</v>
      </c>
      <c r="D355" s="19">
        <v>30</v>
      </c>
      <c r="E355" s="20" t="s">
        <v>325</v>
      </c>
      <c r="F355" s="28">
        <v>25</v>
      </c>
      <c r="G355" s="31">
        <f t="shared" si="27"/>
        <v>29.5</v>
      </c>
      <c r="H355" s="28">
        <f t="shared" si="26"/>
        <v>750</v>
      </c>
      <c r="I355" s="14">
        <f t="shared" si="28"/>
        <v>135</v>
      </c>
      <c r="J355" s="28">
        <f t="shared" si="29"/>
        <v>885</v>
      </c>
    </row>
    <row r="356" spans="1:10" ht="24.95" customHeight="1" x14ac:dyDescent="0.35">
      <c r="A356" s="4">
        <v>354</v>
      </c>
      <c r="B356" s="37">
        <v>2017</v>
      </c>
      <c r="C356" s="38" t="s">
        <v>517</v>
      </c>
      <c r="D356" s="22">
        <v>66</v>
      </c>
      <c r="E356" s="20" t="s">
        <v>422</v>
      </c>
      <c r="F356" s="28">
        <v>15</v>
      </c>
      <c r="G356" s="31">
        <f t="shared" si="27"/>
        <v>17.7</v>
      </c>
      <c r="H356" s="28">
        <f t="shared" si="26"/>
        <v>990</v>
      </c>
      <c r="I356" s="14">
        <f t="shared" si="28"/>
        <v>178.2</v>
      </c>
      <c r="J356" s="28">
        <f t="shared" si="29"/>
        <v>1168.2</v>
      </c>
    </row>
    <row r="357" spans="1:10" ht="24.95" customHeight="1" x14ac:dyDescent="0.35">
      <c r="A357" s="4">
        <v>355</v>
      </c>
      <c r="B357" s="37">
        <v>2011</v>
      </c>
      <c r="C357" s="40" t="s">
        <v>483</v>
      </c>
      <c r="D357" s="19">
        <v>43675</v>
      </c>
      <c r="E357" s="20" t="s">
        <v>484</v>
      </c>
      <c r="F357" s="28">
        <v>1</v>
      </c>
      <c r="G357" s="31">
        <f t="shared" si="27"/>
        <v>1.18</v>
      </c>
      <c r="H357" s="28">
        <f t="shared" si="26"/>
        <v>43675</v>
      </c>
      <c r="I357" s="14">
        <f t="shared" si="28"/>
        <v>7861.5</v>
      </c>
      <c r="J357" s="28">
        <f t="shared" si="29"/>
        <v>51536.5</v>
      </c>
    </row>
    <row r="358" spans="1:10" ht="24.95" customHeight="1" x14ac:dyDescent="0.35">
      <c r="A358" s="4">
        <v>356</v>
      </c>
      <c r="B358" s="37">
        <v>2017</v>
      </c>
      <c r="C358" s="40" t="s">
        <v>482</v>
      </c>
      <c r="D358" s="12">
        <v>26725</v>
      </c>
      <c r="E358" s="17" t="s">
        <v>481</v>
      </c>
      <c r="F358" s="14">
        <v>2</v>
      </c>
      <c r="G358" s="29">
        <f t="shared" si="27"/>
        <v>2.36</v>
      </c>
      <c r="H358" s="28">
        <f t="shared" si="26"/>
        <v>53450</v>
      </c>
      <c r="I358" s="14">
        <f t="shared" si="28"/>
        <v>9621</v>
      </c>
      <c r="J358" s="28">
        <f t="shared" si="29"/>
        <v>63071</v>
      </c>
    </row>
    <row r="359" spans="1:10" ht="24.95" customHeight="1" x14ac:dyDescent="0.35">
      <c r="A359" s="4">
        <v>357</v>
      </c>
      <c r="B359" s="39">
        <v>2011</v>
      </c>
      <c r="C359" s="40" t="s">
        <v>312</v>
      </c>
      <c r="D359" s="12">
        <v>25550</v>
      </c>
      <c r="E359" s="17" t="s">
        <v>477</v>
      </c>
      <c r="F359" s="14">
        <v>2</v>
      </c>
      <c r="G359" s="29">
        <f t="shared" si="27"/>
        <v>2.36</v>
      </c>
      <c r="H359" s="28">
        <f t="shared" si="26"/>
        <v>51100</v>
      </c>
      <c r="I359" s="14">
        <f t="shared" si="28"/>
        <v>9198</v>
      </c>
      <c r="J359" s="28">
        <f t="shared" si="29"/>
        <v>60298</v>
      </c>
    </row>
    <row r="360" spans="1:10" ht="24.95" customHeight="1" x14ac:dyDescent="0.35">
      <c r="A360" s="4">
        <v>358</v>
      </c>
      <c r="B360" s="39">
        <v>2016</v>
      </c>
      <c r="C360" s="38" t="s">
        <v>221</v>
      </c>
      <c r="D360" s="22">
        <v>690</v>
      </c>
      <c r="E360" s="20" t="s">
        <v>220</v>
      </c>
      <c r="F360" s="28">
        <v>235.8</v>
      </c>
      <c r="G360" s="31">
        <f t="shared" si="27"/>
        <v>278.24400000000003</v>
      </c>
      <c r="H360" s="28">
        <f t="shared" si="26"/>
        <v>162702</v>
      </c>
      <c r="I360" s="14">
        <f t="shared" si="28"/>
        <v>29286.36</v>
      </c>
      <c r="J360" s="28">
        <f t="shared" si="29"/>
        <v>191988.36</v>
      </c>
    </row>
    <row r="361" spans="1:10" ht="24.95" customHeight="1" x14ac:dyDescent="0.35">
      <c r="A361" s="4">
        <v>359</v>
      </c>
      <c r="B361" s="37">
        <v>2011</v>
      </c>
      <c r="C361" s="38" t="s">
        <v>865</v>
      </c>
      <c r="D361" s="58">
        <v>1218</v>
      </c>
      <c r="E361" s="17" t="s">
        <v>598</v>
      </c>
      <c r="F361" s="28">
        <v>45</v>
      </c>
      <c r="G361" s="31">
        <f t="shared" si="27"/>
        <v>53.1</v>
      </c>
      <c r="H361" s="28">
        <f t="shared" si="26"/>
        <v>54810</v>
      </c>
      <c r="I361" s="14">
        <f t="shared" si="28"/>
        <v>9865.7999999999993</v>
      </c>
      <c r="J361" s="28">
        <f t="shared" si="29"/>
        <v>64675.8</v>
      </c>
    </row>
    <row r="362" spans="1:10" ht="24.95" customHeight="1" x14ac:dyDescent="0.35">
      <c r="A362" s="4">
        <v>360</v>
      </c>
      <c r="B362" s="37">
        <v>2011</v>
      </c>
      <c r="C362" s="40" t="s">
        <v>283</v>
      </c>
      <c r="D362" s="12">
        <v>63</v>
      </c>
      <c r="E362" s="17" t="s">
        <v>353</v>
      </c>
      <c r="F362" s="14">
        <v>203</v>
      </c>
      <c r="G362" s="29">
        <f t="shared" si="27"/>
        <v>239.54</v>
      </c>
      <c r="H362" s="28">
        <f t="shared" si="26"/>
        <v>12789</v>
      </c>
      <c r="I362" s="14">
        <f t="shared" si="28"/>
        <v>2302.02</v>
      </c>
      <c r="J362" s="28">
        <f t="shared" si="29"/>
        <v>15091.02</v>
      </c>
    </row>
    <row r="363" spans="1:10" ht="24.95" customHeight="1" x14ac:dyDescent="0.35">
      <c r="A363" s="4">
        <v>361</v>
      </c>
      <c r="B363" s="37">
        <v>2011</v>
      </c>
      <c r="C363" s="38" t="s">
        <v>72</v>
      </c>
      <c r="D363" s="19">
        <v>142</v>
      </c>
      <c r="E363" s="20" t="s">
        <v>585</v>
      </c>
      <c r="F363" s="28">
        <v>113.28</v>
      </c>
      <c r="G363" s="31">
        <f t="shared" si="27"/>
        <v>133.6704</v>
      </c>
      <c r="H363" s="28">
        <f t="shared" si="26"/>
        <v>16085.76</v>
      </c>
      <c r="I363" s="14">
        <f t="shared" si="28"/>
        <v>2895.4367999999999</v>
      </c>
      <c r="J363" s="28">
        <f t="shared" si="29"/>
        <v>18981.196800000002</v>
      </c>
    </row>
    <row r="364" spans="1:10" ht="24.95" customHeight="1" x14ac:dyDescent="0.35">
      <c r="A364" s="4">
        <v>362</v>
      </c>
      <c r="B364" s="37">
        <v>2011</v>
      </c>
      <c r="C364" s="38" t="s">
        <v>866</v>
      </c>
      <c r="D364" s="22">
        <v>60</v>
      </c>
      <c r="E364" s="20" t="s">
        <v>378</v>
      </c>
      <c r="F364" s="28">
        <v>475</v>
      </c>
      <c r="G364" s="31">
        <f t="shared" si="27"/>
        <v>560.5</v>
      </c>
      <c r="H364" s="28">
        <f t="shared" si="26"/>
        <v>28500</v>
      </c>
      <c r="I364" s="14">
        <f t="shared" si="28"/>
        <v>5130</v>
      </c>
      <c r="J364" s="28">
        <f t="shared" si="29"/>
        <v>33630</v>
      </c>
    </row>
    <row r="365" spans="1:10" ht="24.95" customHeight="1" x14ac:dyDescent="0.35">
      <c r="A365" s="4">
        <v>363</v>
      </c>
      <c r="B365" s="37">
        <v>2011</v>
      </c>
      <c r="C365" s="36" t="s">
        <v>214</v>
      </c>
      <c r="D365" s="15">
        <v>521</v>
      </c>
      <c r="E365" s="17" t="s">
        <v>601</v>
      </c>
      <c r="F365" s="28">
        <v>425</v>
      </c>
      <c r="G365" s="31">
        <f t="shared" si="27"/>
        <v>501.5</v>
      </c>
      <c r="H365" s="28">
        <f t="shared" si="26"/>
        <v>221425</v>
      </c>
      <c r="I365" s="14">
        <f t="shared" si="28"/>
        <v>39856.5</v>
      </c>
      <c r="J365" s="28">
        <f t="shared" si="29"/>
        <v>261281.5</v>
      </c>
    </row>
    <row r="366" spans="1:10" ht="24.95" customHeight="1" x14ac:dyDescent="0.35">
      <c r="A366" s="4">
        <v>364</v>
      </c>
      <c r="B366" s="37">
        <v>2011</v>
      </c>
      <c r="C366" s="38" t="s">
        <v>366</v>
      </c>
      <c r="D366" s="22">
        <v>2</v>
      </c>
      <c r="E366" s="20" t="s">
        <v>156</v>
      </c>
      <c r="F366" s="28">
        <v>2376</v>
      </c>
      <c r="G366" s="31">
        <f t="shared" si="27"/>
        <v>2803.68</v>
      </c>
      <c r="H366" s="28">
        <f t="shared" si="26"/>
        <v>4752</v>
      </c>
      <c r="I366" s="14">
        <f t="shared" si="28"/>
        <v>855.36</v>
      </c>
      <c r="J366" s="28">
        <f t="shared" si="29"/>
        <v>5607.36</v>
      </c>
    </row>
    <row r="367" spans="1:10" ht="24.95" customHeight="1" x14ac:dyDescent="0.35">
      <c r="A367" s="4">
        <v>365</v>
      </c>
      <c r="B367" s="39">
        <v>2011</v>
      </c>
      <c r="C367" s="38" t="s">
        <v>867</v>
      </c>
      <c r="D367" s="22">
        <v>17</v>
      </c>
      <c r="E367" s="20" t="s">
        <v>352</v>
      </c>
      <c r="F367" s="28">
        <v>594.99</v>
      </c>
      <c r="G367" s="31">
        <f t="shared" si="27"/>
        <v>702.08820000000003</v>
      </c>
      <c r="H367" s="28">
        <f t="shared" si="26"/>
        <v>10114.83</v>
      </c>
      <c r="I367" s="14">
        <f t="shared" si="28"/>
        <v>1820.6694</v>
      </c>
      <c r="J367" s="28">
        <f t="shared" si="29"/>
        <v>11935.499400000001</v>
      </c>
    </row>
    <row r="368" spans="1:10" ht="24.95" customHeight="1" x14ac:dyDescent="0.35">
      <c r="A368" s="4">
        <v>366</v>
      </c>
      <c r="B368" s="37">
        <v>2011</v>
      </c>
      <c r="C368" s="38" t="s">
        <v>361</v>
      </c>
      <c r="D368" s="22">
        <v>161</v>
      </c>
      <c r="E368" s="20" t="s">
        <v>362</v>
      </c>
      <c r="F368" s="28">
        <v>200</v>
      </c>
      <c r="G368" s="31">
        <f t="shared" si="27"/>
        <v>236</v>
      </c>
      <c r="H368" s="28">
        <f t="shared" si="26"/>
        <v>32200</v>
      </c>
      <c r="I368" s="14">
        <f t="shared" si="28"/>
        <v>5796</v>
      </c>
      <c r="J368" s="28">
        <f t="shared" si="29"/>
        <v>37996</v>
      </c>
    </row>
    <row r="369" spans="1:13" ht="24.95" customHeight="1" x14ac:dyDescent="0.35">
      <c r="A369" s="4">
        <v>367</v>
      </c>
      <c r="B369" s="37">
        <v>2011</v>
      </c>
      <c r="C369" s="36" t="s">
        <v>304</v>
      </c>
      <c r="D369" s="27">
        <v>17</v>
      </c>
      <c r="E369" s="17" t="s">
        <v>352</v>
      </c>
      <c r="F369" s="28">
        <v>594</v>
      </c>
      <c r="G369" s="31">
        <f t="shared" si="27"/>
        <v>700.92</v>
      </c>
      <c r="H369" s="28">
        <f t="shared" si="26"/>
        <v>10098</v>
      </c>
      <c r="I369" s="14">
        <f t="shared" si="28"/>
        <v>1817.6399999999999</v>
      </c>
      <c r="J369" s="28">
        <f t="shared" si="29"/>
        <v>11915.64</v>
      </c>
    </row>
    <row r="370" spans="1:13" ht="24.95" customHeight="1" x14ac:dyDescent="0.35">
      <c r="A370" s="4">
        <v>368</v>
      </c>
      <c r="B370" s="39">
        <v>2014</v>
      </c>
      <c r="C370" s="38" t="s">
        <v>363</v>
      </c>
      <c r="D370" s="22">
        <v>160</v>
      </c>
      <c r="E370" s="20" t="s">
        <v>364</v>
      </c>
      <c r="F370" s="28">
        <v>185</v>
      </c>
      <c r="G370" s="31">
        <f t="shared" si="27"/>
        <v>218.3</v>
      </c>
      <c r="H370" s="28">
        <f t="shared" si="26"/>
        <v>29600</v>
      </c>
      <c r="I370" s="14">
        <f t="shared" si="28"/>
        <v>5328</v>
      </c>
      <c r="J370" s="28">
        <f t="shared" si="29"/>
        <v>34928</v>
      </c>
    </row>
    <row r="371" spans="1:13" ht="24.95" customHeight="1" x14ac:dyDescent="0.35">
      <c r="A371" s="4">
        <v>369</v>
      </c>
      <c r="B371" s="37">
        <v>2011</v>
      </c>
      <c r="C371" s="38" t="s">
        <v>868</v>
      </c>
      <c r="D371" s="22">
        <v>25</v>
      </c>
      <c r="E371" s="20" t="s">
        <v>437</v>
      </c>
      <c r="F371" s="28">
        <v>1177.3499999999999</v>
      </c>
      <c r="G371" s="31">
        <f t="shared" si="27"/>
        <v>1389.2729999999999</v>
      </c>
      <c r="H371" s="28">
        <f t="shared" si="26"/>
        <v>29433.749999999996</v>
      </c>
      <c r="I371" s="14">
        <f t="shared" si="28"/>
        <v>5298.0749999999989</v>
      </c>
      <c r="J371" s="28">
        <f t="shared" si="29"/>
        <v>34731.824999999997</v>
      </c>
      <c r="L371" s="2"/>
    </row>
    <row r="372" spans="1:13" ht="24.95" customHeight="1" x14ac:dyDescent="0.35">
      <c r="A372" s="4">
        <v>370</v>
      </c>
      <c r="B372" s="39">
        <v>2016</v>
      </c>
      <c r="C372" s="38" t="s">
        <v>31</v>
      </c>
      <c r="D372" s="22">
        <v>7</v>
      </c>
      <c r="E372" s="20" t="s">
        <v>385</v>
      </c>
      <c r="F372" s="28">
        <v>100</v>
      </c>
      <c r="G372" s="31">
        <f t="shared" si="27"/>
        <v>118</v>
      </c>
      <c r="H372" s="28">
        <f t="shared" si="26"/>
        <v>700</v>
      </c>
      <c r="I372" s="14">
        <f t="shared" si="28"/>
        <v>126</v>
      </c>
      <c r="J372" s="28">
        <f t="shared" si="29"/>
        <v>826</v>
      </c>
      <c r="L372" s="3"/>
    </row>
    <row r="373" spans="1:13" ht="24.95" customHeight="1" x14ac:dyDescent="0.35">
      <c r="A373" s="4">
        <v>371</v>
      </c>
      <c r="B373" s="39">
        <v>2014</v>
      </c>
      <c r="C373" s="15" t="s">
        <v>254</v>
      </c>
      <c r="D373" s="27">
        <v>56</v>
      </c>
      <c r="E373" s="17" t="s">
        <v>255</v>
      </c>
      <c r="F373" s="28">
        <v>75.3</v>
      </c>
      <c r="G373" s="31">
        <f t="shared" si="27"/>
        <v>88.853999999999999</v>
      </c>
      <c r="H373" s="28">
        <f t="shared" si="26"/>
        <v>4216.8</v>
      </c>
      <c r="I373" s="14">
        <f t="shared" si="28"/>
        <v>759.024</v>
      </c>
      <c r="J373" s="28">
        <f t="shared" si="29"/>
        <v>4975.8240000000005</v>
      </c>
      <c r="L373" s="2"/>
    </row>
    <row r="374" spans="1:13" ht="24.95" customHeight="1" x14ac:dyDescent="0.35">
      <c r="A374" s="4">
        <v>372</v>
      </c>
      <c r="B374" s="39">
        <v>2014</v>
      </c>
      <c r="C374" s="18" t="s">
        <v>73</v>
      </c>
      <c r="D374" s="19">
        <v>1604</v>
      </c>
      <c r="E374" s="20" t="s">
        <v>603</v>
      </c>
      <c r="F374" s="28">
        <v>147.5</v>
      </c>
      <c r="G374" s="31">
        <f t="shared" si="27"/>
        <v>174.05</v>
      </c>
      <c r="H374" s="28">
        <f t="shared" si="26"/>
        <v>236590</v>
      </c>
      <c r="I374" s="14">
        <f t="shared" si="28"/>
        <v>42586.2</v>
      </c>
      <c r="J374" s="28">
        <f t="shared" si="29"/>
        <v>279176.2</v>
      </c>
      <c r="L374" s="2"/>
    </row>
    <row r="375" spans="1:13" ht="24.95" customHeight="1" x14ac:dyDescent="0.35">
      <c r="A375" s="4">
        <v>373</v>
      </c>
      <c r="B375" s="37">
        <v>2012</v>
      </c>
      <c r="C375" s="15" t="s">
        <v>261</v>
      </c>
      <c r="D375" s="27">
        <v>84</v>
      </c>
      <c r="E375" s="17" t="s">
        <v>206</v>
      </c>
      <c r="F375" s="28">
        <v>35.85</v>
      </c>
      <c r="G375" s="31">
        <f t="shared" si="27"/>
        <v>42.303000000000004</v>
      </c>
      <c r="H375" s="28">
        <f t="shared" si="26"/>
        <v>3011.4</v>
      </c>
      <c r="I375" s="14">
        <f t="shared" si="28"/>
        <v>542.05200000000002</v>
      </c>
      <c r="J375" s="28">
        <f t="shared" si="29"/>
        <v>3553.4520000000002</v>
      </c>
    </row>
    <row r="376" spans="1:13" ht="24.95" customHeight="1" x14ac:dyDescent="0.35">
      <c r="A376" s="4">
        <v>374</v>
      </c>
      <c r="B376" s="37">
        <v>2011</v>
      </c>
      <c r="C376" s="18" t="s">
        <v>869</v>
      </c>
      <c r="D376" s="22">
        <v>10</v>
      </c>
      <c r="E376" s="20" t="s">
        <v>9</v>
      </c>
      <c r="F376" s="28">
        <v>25260</v>
      </c>
      <c r="G376" s="31">
        <f t="shared" si="27"/>
        <v>29806.799999999999</v>
      </c>
      <c r="H376" s="28">
        <f t="shared" si="26"/>
        <v>252600</v>
      </c>
      <c r="I376" s="14">
        <f t="shared" si="28"/>
        <v>45468</v>
      </c>
      <c r="J376" s="28">
        <f t="shared" si="29"/>
        <v>298068</v>
      </c>
    </row>
    <row r="377" spans="1:13" ht="24.95" customHeight="1" x14ac:dyDescent="0.35">
      <c r="A377" s="4">
        <v>375</v>
      </c>
      <c r="B377" s="42">
        <v>2011</v>
      </c>
      <c r="C377" s="18" t="s">
        <v>870</v>
      </c>
      <c r="D377" s="22">
        <v>14</v>
      </c>
      <c r="E377" s="20" t="s">
        <v>453</v>
      </c>
      <c r="F377" s="28">
        <v>13408</v>
      </c>
      <c r="G377" s="31">
        <f t="shared" si="27"/>
        <v>15821.44</v>
      </c>
      <c r="H377" s="28">
        <f t="shared" si="26"/>
        <v>187712</v>
      </c>
      <c r="I377" s="14">
        <f t="shared" si="28"/>
        <v>33788.159999999996</v>
      </c>
      <c r="J377" s="28">
        <f t="shared" si="29"/>
        <v>221500.16</v>
      </c>
    </row>
    <row r="378" spans="1:13" ht="24.95" customHeight="1" x14ac:dyDescent="0.35">
      <c r="A378" s="4">
        <v>376</v>
      </c>
      <c r="B378" s="42">
        <v>2011</v>
      </c>
      <c r="C378" s="18" t="s">
        <v>871</v>
      </c>
      <c r="D378" s="19">
        <v>2992</v>
      </c>
      <c r="E378" s="20" t="s">
        <v>526</v>
      </c>
      <c r="F378" s="28">
        <v>7.08</v>
      </c>
      <c r="G378" s="31">
        <f t="shared" si="27"/>
        <v>8.3544</v>
      </c>
      <c r="H378" s="28">
        <f t="shared" si="26"/>
        <v>21183.360000000001</v>
      </c>
      <c r="I378" s="14">
        <f t="shared" si="28"/>
        <v>3813.0048000000002</v>
      </c>
      <c r="J378" s="28">
        <f t="shared" si="29"/>
        <v>24996.364799999999</v>
      </c>
    </row>
    <row r="379" spans="1:13" ht="24.95" customHeight="1" x14ac:dyDescent="0.35">
      <c r="A379" s="6">
        <v>377</v>
      </c>
      <c r="B379" s="42">
        <v>2011</v>
      </c>
      <c r="C379" s="18" t="s">
        <v>490</v>
      </c>
      <c r="D379" s="19">
        <v>27776</v>
      </c>
      <c r="E379" s="20" t="s">
        <v>634</v>
      </c>
      <c r="F379" s="28">
        <v>1</v>
      </c>
      <c r="G379" s="31">
        <f t="shared" si="27"/>
        <v>1.18</v>
      </c>
      <c r="H379" s="28">
        <f t="shared" si="26"/>
        <v>27776</v>
      </c>
      <c r="I379" s="14">
        <f t="shared" si="28"/>
        <v>4999.6799999999994</v>
      </c>
      <c r="J379" s="28">
        <f t="shared" si="29"/>
        <v>32775.68</v>
      </c>
    </row>
    <row r="380" spans="1:13" ht="24.95" customHeight="1" x14ac:dyDescent="0.35">
      <c r="A380" s="4">
        <v>378</v>
      </c>
      <c r="B380" s="42">
        <v>2017</v>
      </c>
      <c r="C380" s="18" t="s">
        <v>74</v>
      </c>
      <c r="D380" s="19">
        <v>4320</v>
      </c>
      <c r="E380" s="20" t="s">
        <v>293</v>
      </c>
      <c r="F380" s="28">
        <v>3.54</v>
      </c>
      <c r="G380" s="31">
        <f t="shared" si="27"/>
        <v>4.1772</v>
      </c>
      <c r="H380" s="28">
        <f t="shared" si="26"/>
        <v>15292.8</v>
      </c>
      <c r="I380" s="14">
        <f t="shared" si="28"/>
        <v>2752.7039999999997</v>
      </c>
      <c r="J380" s="28">
        <f t="shared" si="29"/>
        <v>18045.504000000001</v>
      </c>
    </row>
    <row r="381" spans="1:13" ht="24.95" customHeight="1" x14ac:dyDescent="0.35">
      <c r="A381" s="4">
        <v>379</v>
      </c>
      <c r="B381" s="41">
        <v>2014</v>
      </c>
      <c r="C381" s="18" t="s">
        <v>169</v>
      </c>
      <c r="D381" s="19">
        <v>35</v>
      </c>
      <c r="E381" s="20" t="s">
        <v>291</v>
      </c>
      <c r="F381" s="28">
        <v>9.86</v>
      </c>
      <c r="G381" s="31">
        <f t="shared" si="27"/>
        <v>11.634799999999998</v>
      </c>
      <c r="H381" s="28">
        <f t="shared" si="26"/>
        <v>345.09999999999997</v>
      </c>
      <c r="I381" s="14">
        <f t="shared" si="28"/>
        <v>62.117999999999995</v>
      </c>
      <c r="J381" s="28">
        <f t="shared" si="29"/>
        <v>407.21799999999996</v>
      </c>
    </row>
    <row r="382" spans="1:13" ht="24.95" customHeight="1" x14ac:dyDescent="0.35">
      <c r="A382" s="4">
        <v>380</v>
      </c>
      <c r="B382" s="41">
        <v>2014</v>
      </c>
      <c r="C382" s="18" t="s">
        <v>198</v>
      </c>
      <c r="D382" s="19">
        <v>262</v>
      </c>
      <c r="E382" s="20" t="s">
        <v>342</v>
      </c>
      <c r="F382" s="28">
        <v>2</v>
      </c>
      <c r="G382" s="31">
        <f t="shared" si="27"/>
        <v>2.36</v>
      </c>
      <c r="H382" s="28">
        <f t="shared" si="26"/>
        <v>524</v>
      </c>
      <c r="I382" s="14">
        <f t="shared" si="28"/>
        <v>94.32</v>
      </c>
      <c r="J382" s="28">
        <f t="shared" si="29"/>
        <v>618.31999999999994</v>
      </c>
      <c r="M382" s="2"/>
    </row>
    <row r="383" spans="1:13" ht="24.95" customHeight="1" x14ac:dyDescent="0.35">
      <c r="A383" s="4">
        <v>381</v>
      </c>
      <c r="B383" s="41">
        <v>2014</v>
      </c>
      <c r="C383" s="18" t="s">
        <v>928</v>
      </c>
      <c r="D383" s="19">
        <v>49</v>
      </c>
      <c r="E383" s="20" t="s">
        <v>346</v>
      </c>
      <c r="F383" s="28">
        <v>96</v>
      </c>
      <c r="G383" s="31">
        <f t="shared" si="27"/>
        <v>113.28</v>
      </c>
      <c r="H383" s="28">
        <f t="shared" si="26"/>
        <v>4704</v>
      </c>
      <c r="I383" s="14">
        <f t="shared" si="28"/>
        <v>846.71999999999991</v>
      </c>
      <c r="J383" s="28">
        <f t="shared" si="29"/>
        <v>5550.72</v>
      </c>
      <c r="M383" s="3"/>
    </row>
    <row r="384" spans="1:13" ht="24.95" customHeight="1" x14ac:dyDescent="0.35">
      <c r="A384" s="4">
        <v>382</v>
      </c>
      <c r="B384" s="41">
        <v>2014</v>
      </c>
      <c r="C384" s="15" t="s">
        <v>209</v>
      </c>
      <c r="D384" s="27">
        <v>1</v>
      </c>
      <c r="E384" s="17" t="s">
        <v>140</v>
      </c>
      <c r="F384" s="28">
        <v>1</v>
      </c>
      <c r="G384" s="31">
        <f t="shared" si="27"/>
        <v>1.18</v>
      </c>
      <c r="H384" s="28">
        <f t="shared" ref="H384:H426" si="30">D384*F384</f>
        <v>1</v>
      </c>
      <c r="I384" s="14">
        <f t="shared" si="28"/>
        <v>0.18</v>
      </c>
      <c r="J384" s="28">
        <f t="shared" si="29"/>
        <v>1.18</v>
      </c>
      <c r="M384" s="2"/>
    </row>
    <row r="385" spans="1:18" ht="24.95" customHeight="1" x14ac:dyDescent="0.35">
      <c r="A385" s="4">
        <v>383</v>
      </c>
      <c r="B385" s="41">
        <v>2014</v>
      </c>
      <c r="C385" s="11" t="s">
        <v>305</v>
      </c>
      <c r="D385" s="12">
        <v>1</v>
      </c>
      <c r="E385" s="27" t="s">
        <v>306</v>
      </c>
      <c r="F385" s="56">
        <v>77966.100000000006</v>
      </c>
      <c r="G385" s="14">
        <f t="shared" ref="G385:G426" si="31">(F385*0.18)+F385</f>
        <v>91999.998000000007</v>
      </c>
      <c r="H385" s="28">
        <f t="shared" si="30"/>
        <v>77966.100000000006</v>
      </c>
      <c r="I385" s="14">
        <f t="shared" si="28"/>
        <v>14033.898000000001</v>
      </c>
      <c r="J385" s="28">
        <f t="shared" si="29"/>
        <v>91999.998000000007</v>
      </c>
      <c r="M385" s="2"/>
    </row>
    <row r="386" spans="1:18" ht="24.95" customHeight="1" x14ac:dyDescent="0.35">
      <c r="A386" s="4">
        <v>384</v>
      </c>
      <c r="B386" s="41">
        <v>2014</v>
      </c>
      <c r="C386" s="18" t="s">
        <v>75</v>
      </c>
      <c r="D386" s="22">
        <v>1</v>
      </c>
      <c r="E386" s="20" t="s">
        <v>76</v>
      </c>
      <c r="F386" s="28">
        <v>383.5</v>
      </c>
      <c r="G386" s="31">
        <f t="shared" si="31"/>
        <v>452.53</v>
      </c>
      <c r="H386" s="28">
        <f t="shared" si="30"/>
        <v>383.5</v>
      </c>
      <c r="I386" s="14">
        <f t="shared" si="28"/>
        <v>69.03</v>
      </c>
      <c r="J386" s="28">
        <f t="shared" si="29"/>
        <v>452.53</v>
      </c>
    </row>
    <row r="387" spans="1:18" ht="24.95" customHeight="1" x14ac:dyDescent="0.35">
      <c r="A387" s="4">
        <v>385</v>
      </c>
      <c r="B387" s="41">
        <v>2016</v>
      </c>
      <c r="C387" s="15" t="s">
        <v>872</v>
      </c>
      <c r="D387" s="27">
        <v>326</v>
      </c>
      <c r="E387" s="17" t="s">
        <v>465</v>
      </c>
      <c r="F387" s="28">
        <v>350</v>
      </c>
      <c r="G387" s="31">
        <f t="shared" si="31"/>
        <v>413</v>
      </c>
      <c r="H387" s="28">
        <f t="shared" si="30"/>
        <v>114100</v>
      </c>
      <c r="I387" s="14">
        <f t="shared" si="28"/>
        <v>20538</v>
      </c>
      <c r="J387" s="28">
        <f t="shared" si="29"/>
        <v>134638</v>
      </c>
    </row>
    <row r="388" spans="1:18" ht="24.95" customHeight="1" x14ac:dyDescent="0.35">
      <c r="A388" s="4">
        <v>386</v>
      </c>
      <c r="B388" s="42">
        <v>2015</v>
      </c>
      <c r="C388" s="15" t="s">
        <v>873</v>
      </c>
      <c r="D388" s="27">
        <v>44</v>
      </c>
      <c r="E388" s="17" t="s">
        <v>333</v>
      </c>
      <c r="F388" s="28">
        <v>429.3</v>
      </c>
      <c r="G388" s="31">
        <f t="shared" si="31"/>
        <v>506.57400000000001</v>
      </c>
      <c r="H388" s="28">
        <f t="shared" si="30"/>
        <v>18889.2</v>
      </c>
      <c r="I388" s="14">
        <f t="shared" ref="I388:I426" si="32">(D388*F388)*0.18</f>
        <v>3400.056</v>
      </c>
      <c r="J388" s="28">
        <f t="shared" si="29"/>
        <v>22289.256000000001</v>
      </c>
    </row>
    <row r="389" spans="1:18" ht="24.95" customHeight="1" x14ac:dyDescent="0.35">
      <c r="A389" s="4">
        <v>387</v>
      </c>
      <c r="B389" s="42">
        <v>2015</v>
      </c>
      <c r="C389" s="18" t="s">
        <v>874</v>
      </c>
      <c r="D389" s="22">
        <v>70</v>
      </c>
      <c r="E389" s="20" t="s">
        <v>307</v>
      </c>
      <c r="F389" s="28">
        <v>325</v>
      </c>
      <c r="G389" s="31">
        <f t="shared" si="31"/>
        <v>383.5</v>
      </c>
      <c r="H389" s="28">
        <f t="shared" si="30"/>
        <v>22750</v>
      </c>
      <c r="I389" s="14">
        <f t="shared" si="32"/>
        <v>4095</v>
      </c>
      <c r="J389" s="28">
        <f t="shared" si="29"/>
        <v>26845</v>
      </c>
      <c r="N389" s="2"/>
    </row>
    <row r="390" spans="1:18" ht="24.95" customHeight="1" x14ac:dyDescent="0.35">
      <c r="A390" s="4">
        <v>388</v>
      </c>
      <c r="B390" s="42">
        <v>2011</v>
      </c>
      <c r="C390" s="11" t="s">
        <v>284</v>
      </c>
      <c r="D390" s="12">
        <v>152</v>
      </c>
      <c r="E390" s="17" t="s">
        <v>300</v>
      </c>
      <c r="F390" s="14">
        <v>300</v>
      </c>
      <c r="G390" s="29">
        <f t="shared" si="31"/>
        <v>354</v>
      </c>
      <c r="H390" s="28">
        <f t="shared" si="30"/>
        <v>45600</v>
      </c>
      <c r="I390" s="14">
        <f t="shared" si="32"/>
        <v>8208</v>
      </c>
      <c r="J390" s="28">
        <f t="shared" si="29"/>
        <v>53808</v>
      </c>
      <c r="N390" s="3"/>
      <c r="O390" s="2"/>
    </row>
    <row r="391" spans="1:18" ht="24.95" customHeight="1" x14ac:dyDescent="0.35">
      <c r="A391" s="4">
        <v>389</v>
      </c>
      <c r="B391" s="42">
        <v>2011</v>
      </c>
      <c r="C391" s="18" t="s">
        <v>324</v>
      </c>
      <c r="D391" s="22">
        <v>5</v>
      </c>
      <c r="E391" s="20" t="s">
        <v>544</v>
      </c>
      <c r="F391" s="28">
        <v>13880</v>
      </c>
      <c r="G391" s="31">
        <f t="shared" si="31"/>
        <v>16378.4</v>
      </c>
      <c r="H391" s="28">
        <f t="shared" si="30"/>
        <v>69400</v>
      </c>
      <c r="I391" s="14">
        <f t="shared" si="32"/>
        <v>12492</v>
      </c>
      <c r="J391" s="28">
        <f t="shared" si="29"/>
        <v>81892</v>
      </c>
      <c r="N391" s="2"/>
      <c r="O391" s="3"/>
    </row>
    <row r="392" spans="1:18" ht="24.95" customHeight="1" x14ac:dyDescent="0.35">
      <c r="A392" s="4">
        <v>390</v>
      </c>
      <c r="B392" s="42">
        <v>2011</v>
      </c>
      <c r="C392" s="11" t="s">
        <v>875</v>
      </c>
      <c r="D392" s="12">
        <v>15</v>
      </c>
      <c r="E392" s="17" t="s">
        <v>289</v>
      </c>
      <c r="F392" s="28">
        <v>530</v>
      </c>
      <c r="G392" s="31">
        <f t="shared" si="31"/>
        <v>625.4</v>
      </c>
      <c r="H392" s="28">
        <f t="shared" si="30"/>
        <v>7950</v>
      </c>
      <c r="I392" s="14">
        <f t="shared" si="32"/>
        <v>1431</v>
      </c>
      <c r="J392" s="28">
        <f t="shared" si="29"/>
        <v>9381</v>
      </c>
      <c r="N392" s="2"/>
      <c r="O392" s="2"/>
    </row>
    <row r="393" spans="1:18" ht="24" customHeight="1" x14ac:dyDescent="0.35">
      <c r="A393" s="4">
        <v>391</v>
      </c>
      <c r="B393" s="42">
        <v>2016</v>
      </c>
      <c r="C393" s="18" t="s">
        <v>876</v>
      </c>
      <c r="D393" s="22">
        <v>349</v>
      </c>
      <c r="E393" s="20" t="s">
        <v>620</v>
      </c>
      <c r="F393" s="28">
        <v>340</v>
      </c>
      <c r="G393" s="31">
        <f t="shared" si="31"/>
        <v>401.2</v>
      </c>
      <c r="H393" s="28">
        <f t="shared" si="30"/>
        <v>118660</v>
      </c>
      <c r="I393" s="14">
        <f t="shared" si="32"/>
        <v>21358.799999999999</v>
      </c>
      <c r="J393" s="28">
        <f t="shared" si="29"/>
        <v>140018.79999999999</v>
      </c>
      <c r="O393" s="2"/>
      <c r="P393" s="2"/>
    </row>
    <row r="394" spans="1:18" ht="24" customHeight="1" x14ac:dyDescent="0.35">
      <c r="A394" s="4">
        <v>392</v>
      </c>
      <c r="B394" s="24">
        <v>2015</v>
      </c>
      <c r="C394" s="18" t="s">
        <v>877</v>
      </c>
      <c r="D394" s="22">
        <v>149</v>
      </c>
      <c r="E394" s="20" t="s">
        <v>187</v>
      </c>
      <c r="F394" s="28">
        <v>840</v>
      </c>
      <c r="G394" s="31">
        <f t="shared" si="31"/>
        <v>991.2</v>
      </c>
      <c r="H394" s="28">
        <f t="shared" si="30"/>
        <v>125160</v>
      </c>
      <c r="I394" s="14">
        <f t="shared" si="32"/>
        <v>22528.799999999999</v>
      </c>
      <c r="J394" s="28">
        <f t="shared" si="29"/>
        <v>147688.79999999999</v>
      </c>
      <c r="P394" s="3"/>
      <c r="Q394" s="2"/>
      <c r="R394" s="2"/>
    </row>
    <row r="395" spans="1:18" ht="24" customHeight="1" x14ac:dyDescent="0.35">
      <c r="A395" s="4">
        <v>393</v>
      </c>
      <c r="B395" s="24">
        <v>2014</v>
      </c>
      <c r="C395" s="18" t="s">
        <v>878</v>
      </c>
      <c r="D395" s="22">
        <v>60</v>
      </c>
      <c r="E395" s="20" t="s">
        <v>80</v>
      </c>
      <c r="F395" s="28">
        <v>345</v>
      </c>
      <c r="G395" s="31">
        <f t="shared" si="31"/>
        <v>407.1</v>
      </c>
      <c r="H395" s="28">
        <f t="shared" si="30"/>
        <v>20700</v>
      </c>
      <c r="I395" s="14">
        <f t="shared" si="32"/>
        <v>3726</v>
      </c>
      <c r="J395" s="28">
        <f t="shared" si="29"/>
        <v>24426</v>
      </c>
      <c r="P395" s="2"/>
      <c r="Q395" s="3"/>
      <c r="R395" s="2"/>
    </row>
    <row r="396" spans="1:18" ht="24" customHeight="1" x14ac:dyDescent="0.35">
      <c r="A396" s="4">
        <v>394</v>
      </c>
      <c r="B396" s="10">
        <v>2011</v>
      </c>
      <c r="C396" s="18" t="s">
        <v>879</v>
      </c>
      <c r="D396" s="22">
        <v>400</v>
      </c>
      <c r="E396" s="20" t="s">
        <v>108</v>
      </c>
      <c r="F396" s="28">
        <v>230</v>
      </c>
      <c r="G396" s="31">
        <f t="shared" si="31"/>
        <v>271.39999999999998</v>
      </c>
      <c r="H396" s="28">
        <f t="shared" si="30"/>
        <v>92000</v>
      </c>
      <c r="I396" s="14">
        <f t="shared" si="32"/>
        <v>16560</v>
      </c>
      <c r="J396" s="28">
        <f t="shared" si="29"/>
        <v>108560</v>
      </c>
      <c r="P396" s="2"/>
      <c r="Q396" s="2"/>
      <c r="R396" s="2"/>
    </row>
    <row r="397" spans="1:18" ht="24" customHeight="1" x14ac:dyDescent="0.35">
      <c r="A397" s="4">
        <v>395</v>
      </c>
      <c r="B397" s="10">
        <v>2011</v>
      </c>
      <c r="C397" s="15" t="s">
        <v>880</v>
      </c>
      <c r="D397" s="27">
        <v>43</v>
      </c>
      <c r="E397" s="17" t="s">
        <v>459</v>
      </c>
      <c r="F397" s="28">
        <v>175</v>
      </c>
      <c r="G397" s="31">
        <f t="shared" si="31"/>
        <v>206.5</v>
      </c>
      <c r="H397" s="28">
        <f t="shared" si="30"/>
        <v>7525</v>
      </c>
      <c r="I397" s="14">
        <f t="shared" si="32"/>
        <v>1354.5</v>
      </c>
      <c r="J397" s="28">
        <f t="shared" ref="J397:J427" si="33">(D397*F397)+I397</f>
        <v>8879.5</v>
      </c>
      <c r="Q397" s="2"/>
      <c r="R397" s="2"/>
    </row>
    <row r="398" spans="1:18" ht="24" customHeight="1" x14ac:dyDescent="0.35">
      <c r="A398" s="4">
        <v>396</v>
      </c>
      <c r="B398" s="10">
        <v>2011</v>
      </c>
      <c r="C398" s="15" t="s">
        <v>881</v>
      </c>
      <c r="D398" s="27">
        <v>182</v>
      </c>
      <c r="E398" s="17" t="s">
        <v>460</v>
      </c>
      <c r="F398" s="28">
        <v>175</v>
      </c>
      <c r="G398" s="31">
        <f t="shared" si="31"/>
        <v>206.5</v>
      </c>
      <c r="H398" s="28">
        <f t="shared" si="30"/>
        <v>31850</v>
      </c>
      <c r="I398" s="14">
        <f t="shared" si="32"/>
        <v>5733</v>
      </c>
      <c r="J398" s="28">
        <f t="shared" si="33"/>
        <v>37583</v>
      </c>
      <c r="K398" s="2"/>
    </row>
    <row r="399" spans="1:18" ht="24" customHeight="1" x14ac:dyDescent="0.35">
      <c r="A399" s="4">
        <v>397</v>
      </c>
      <c r="B399" s="10">
        <v>2011</v>
      </c>
      <c r="C399" s="15" t="s">
        <v>882</v>
      </c>
      <c r="D399" s="27">
        <v>18</v>
      </c>
      <c r="E399" s="17" t="s">
        <v>298</v>
      </c>
      <c r="F399" s="28">
        <v>175</v>
      </c>
      <c r="G399" s="31">
        <f t="shared" si="31"/>
        <v>206.5</v>
      </c>
      <c r="H399" s="28">
        <f t="shared" si="30"/>
        <v>3150</v>
      </c>
      <c r="I399" s="14">
        <f t="shared" si="32"/>
        <v>567</v>
      </c>
      <c r="J399" s="28">
        <f t="shared" si="33"/>
        <v>3717</v>
      </c>
      <c r="K399" s="2"/>
    </row>
    <row r="400" spans="1:18" ht="24" customHeight="1" x14ac:dyDescent="0.35">
      <c r="A400" s="4">
        <v>398</v>
      </c>
      <c r="B400" s="10"/>
      <c r="C400" s="15" t="s">
        <v>883</v>
      </c>
      <c r="D400" s="27">
        <v>325</v>
      </c>
      <c r="E400" s="17" t="s">
        <v>461</v>
      </c>
      <c r="F400" s="28">
        <v>190</v>
      </c>
      <c r="G400" s="31">
        <f t="shared" si="31"/>
        <v>224.2</v>
      </c>
      <c r="H400" s="28">
        <f t="shared" si="30"/>
        <v>61750</v>
      </c>
      <c r="I400" s="14">
        <f t="shared" si="32"/>
        <v>11115</v>
      </c>
      <c r="J400" s="28">
        <f t="shared" si="33"/>
        <v>72865</v>
      </c>
      <c r="K400" s="9"/>
    </row>
    <row r="401" spans="1:11" ht="24" customHeight="1" x14ac:dyDescent="0.35">
      <c r="A401" s="4">
        <v>399</v>
      </c>
      <c r="B401" s="24">
        <v>2011</v>
      </c>
      <c r="C401" s="18" t="s">
        <v>185</v>
      </c>
      <c r="D401" s="22">
        <v>30</v>
      </c>
      <c r="E401" s="20" t="s">
        <v>110</v>
      </c>
      <c r="F401" s="28">
        <v>25</v>
      </c>
      <c r="G401" s="31">
        <f t="shared" si="31"/>
        <v>29.5</v>
      </c>
      <c r="H401" s="28">
        <f t="shared" si="30"/>
        <v>750</v>
      </c>
      <c r="I401" s="14">
        <f t="shared" si="32"/>
        <v>135</v>
      </c>
      <c r="J401" s="28">
        <f t="shared" si="33"/>
        <v>885</v>
      </c>
      <c r="K401" s="2"/>
    </row>
    <row r="402" spans="1:11" ht="24" customHeight="1" x14ac:dyDescent="0.35">
      <c r="A402" s="4">
        <v>400</v>
      </c>
      <c r="B402" s="24">
        <v>2016</v>
      </c>
      <c r="C402" s="15" t="s">
        <v>884</v>
      </c>
      <c r="D402" s="27">
        <v>390</v>
      </c>
      <c r="E402" s="17" t="s">
        <v>299</v>
      </c>
      <c r="F402" s="28">
        <v>11.5</v>
      </c>
      <c r="G402" s="31">
        <f t="shared" si="31"/>
        <v>13.57</v>
      </c>
      <c r="H402" s="28">
        <f t="shared" si="30"/>
        <v>4485</v>
      </c>
      <c r="I402" s="14">
        <f t="shared" si="32"/>
        <v>807.3</v>
      </c>
      <c r="J402" s="28">
        <f t="shared" si="33"/>
        <v>5292.3</v>
      </c>
      <c r="K402" s="2"/>
    </row>
    <row r="403" spans="1:11" ht="24" customHeight="1" x14ac:dyDescent="0.35">
      <c r="A403" s="4">
        <v>401</v>
      </c>
      <c r="B403" s="24">
        <v>2016</v>
      </c>
      <c r="C403" s="15" t="s">
        <v>885</v>
      </c>
      <c r="D403" s="27">
        <v>142</v>
      </c>
      <c r="E403" s="17" t="s">
        <v>413</v>
      </c>
      <c r="F403" s="28">
        <v>21.5</v>
      </c>
      <c r="G403" s="31">
        <f t="shared" si="31"/>
        <v>25.37</v>
      </c>
      <c r="H403" s="28">
        <f t="shared" si="30"/>
        <v>3053</v>
      </c>
      <c r="I403" s="14">
        <f t="shared" si="32"/>
        <v>549.54</v>
      </c>
      <c r="J403" s="28">
        <f t="shared" si="33"/>
        <v>3602.54</v>
      </c>
      <c r="K403" s="2"/>
    </row>
    <row r="404" spans="1:11" ht="24" customHeight="1" x14ac:dyDescent="0.35">
      <c r="A404" s="4">
        <v>402</v>
      </c>
      <c r="B404" s="10">
        <v>2015</v>
      </c>
      <c r="C404" s="18" t="s">
        <v>161</v>
      </c>
      <c r="D404" s="22">
        <v>2</v>
      </c>
      <c r="E404" s="20" t="s">
        <v>156</v>
      </c>
      <c r="F404" s="28">
        <v>4717</v>
      </c>
      <c r="G404" s="31">
        <f t="shared" si="31"/>
        <v>5566.0599999999995</v>
      </c>
      <c r="H404" s="28">
        <f t="shared" si="30"/>
        <v>9434</v>
      </c>
      <c r="I404" s="14">
        <f t="shared" si="32"/>
        <v>1698.12</v>
      </c>
      <c r="J404" s="28">
        <f t="shared" si="33"/>
        <v>11132.119999999999</v>
      </c>
      <c r="K404" s="2"/>
    </row>
    <row r="405" spans="1:11" ht="24" customHeight="1" x14ac:dyDescent="0.35">
      <c r="A405" s="4">
        <v>403</v>
      </c>
      <c r="B405" s="10">
        <v>2011</v>
      </c>
      <c r="C405" s="18" t="s">
        <v>158</v>
      </c>
      <c r="D405" s="22">
        <v>125</v>
      </c>
      <c r="E405" s="20" t="s">
        <v>159</v>
      </c>
      <c r="F405" s="28">
        <v>1158</v>
      </c>
      <c r="G405" s="31">
        <f t="shared" si="31"/>
        <v>1366.44</v>
      </c>
      <c r="H405" s="28">
        <f t="shared" si="30"/>
        <v>144750</v>
      </c>
      <c r="I405" s="14">
        <f t="shared" si="32"/>
        <v>26055</v>
      </c>
      <c r="J405" s="28">
        <f t="shared" si="33"/>
        <v>170805</v>
      </c>
      <c r="K405" s="2"/>
    </row>
    <row r="406" spans="1:11" ht="24" customHeight="1" x14ac:dyDescent="0.35">
      <c r="A406" s="48">
        <v>444</v>
      </c>
      <c r="B406" s="24">
        <v>2011</v>
      </c>
      <c r="C406" s="18" t="s">
        <v>160</v>
      </c>
      <c r="D406" s="22">
        <v>116</v>
      </c>
      <c r="E406" s="20" t="s">
        <v>64</v>
      </c>
      <c r="F406" s="28">
        <v>2116</v>
      </c>
      <c r="G406" s="31">
        <f t="shared" si="31"/>
        <v>2496.88</v>
      </c>
      <c r="H406" s="28">
        <f t="shared" si="30"/>
        <v>245456</v>
      </c>
      <c r="I406" s="14">
        <f t="shared" si="32"/>
        <v>44182.080000000002</v>
      </c>
      <c r="J406" s="28">
        <f t="shared" si="33"/>
        <v>289638.08</v>
      </c>
      <c r="K406" s="2"/>
    </row>
    <row r="407" spans="1:11" ht="24" customHeight="1" x14ac:dyDescent="0.35">
      <c r="A407" s="4">
        <v>445</v>
      </c>
      <c r="B407" s="24">
        <v>2011</v>
      </c>
      <c r="C407" s="18" t="s">
        <v>162</v>
      </c>
      <c r="D407" s="22">
        <v>496</v>
      </c>
      <c r="E407" s="20" t="s">
        <v>340</v>
      </c>
      <c r="F407" s="28">
        <v>1158</v>
      </c>
      <c r="G407" s="31">
        <f t="shared" si="31"/>
        <v>1366.44</v>
      </c>
      <c r="H407" s="28">
        <f t="shared" si="30"/>
        <v>574368</v>
      </c>
      <c r="I407" s="14">
        <f t="shared" si="32"/>
        <v>103386.23999999999</v>
      </c>
      <c r="J407" s="28">
        <f t="shared" si="33"/>
        <v>677754.24</v>
      </c>
      <c r="K407" s="2"/>
    </row>
    <row r="408" spans="1:11" ht="24" customHeight="1" x14ac:dyDescent="0.35">
      <c r="A408" s="4">
        <v>446</v>
      </c>
      <c r="B408" s="24">
        <v>2011</v>
      </c>
      <c r="C408" s="18" t="s">
        <v>501</v>
      </c>
      <c r="D408" s="22">
        <v>62</v>
      </c>
      <c r="E408" s="20" t="s">
        <v>452</v>
      </c>
      <c r="F408" s="28">
        <v>2000</v>
      </c>
      <c r="G408" s="31">
        <f t="shared" si="31"/>
        <v>2360</v>
      </c>
      <c r="H408" s="28">
        <f t="shared" si="30"/>
        <v>124000</v>
      </c>
      <c r="I408" s="14">
        <f t="shared" si="32"/>
        <v>22320</v>
      </c>
      <c r="J408" s="28">
        <f t="shared" si="33"/>
        <v>146320</v>
      </c>
      <c r="K408" s="2"/>
    </row>
    <row r="409" spans="1:11" ht="24" customHeight="1" x14ac:dyDescent="0.35">
      <c r="A409" s="4">
        <v>447</v>
      </c>
      <c r="B409" s="24">
        <v>2011</v>
      </c>
      <c r="C409" s="18" t="s">
        <v>514</v>
      </c>
      <c r="D409" s="19">
        <v>9018</v>
      </c>
      <c r="E409" s="20" t="s">
        <v>500</v>
      </c>
      <c r="F409" s="28">
        <v>78540</v>
      </c>
      <c r="G409" s="31">
        <f t="shared" si="31"/>
        <v>92677.2</v>
      </c>
      <c r="H409" s="28">
        <f t="shared" si="30"/>
        <v>708273720</v>
      </c>
      <c r="I409" s="14">
        <f t="shared" si="32"/>
        <v>127489269.59999999</v>
      </c>
      <c r="J409" s="28">
        <f t="shared" si="33"/>
        <v>835762989.60000002</v>
      </c>
      <c r="K409" s="2"/>
    </row>
    <row r="410" spans="1:11" ht="24" customHeight="1" x14ac:dyDescent="0.35">
      <c r="A410" s="4">
        <v>448</v>
      </c>
      <c r="B410" s="24">
        <v>2011</v>
      </c>
      <c r="C410" s="18" t="s">
        <v>886</v>
      </c>
      <c r="D410" s="22">
        <v>9</v>
      </c>
      <c r="E410" s="20" t="s">
        <v>326</v>
      </c>
      <c r="F410" s="28">
        <v>250</v>
      </c>
      <c r="G410" s="31">
        <f t="shared" si="31"/>
        <v>295</v>
      </c>
      <c r="H410" s="28">
        <f t="shared" si="30"/>
        <v>2250</v>
      </c>
      <c r="I410" s="14">
        <f t="shared" si="32"/>
        <v>405</v>
      </c>
      <c r="J410" s="28">
        <f t="shared" si="33"/>
        <v>2655</v>
      </c>
      <c r="K410" s="2"/>
    </row>
    <row r="411" spans="1:11" ht="24" customHeight="1" x14ac:dyDescent="0.35">
      <c r="A411" s="4">
        <v>449</v>
      </c>
      <c r="B411" s="24">
        <v>2011</v>
      </c>
      <c r="C411" s="18" t="s">
        <v>887</v>
      </c>
      <c r="D411" s="22">
        <v>48</v>
      </c>
      <c r="E411" s="20" t="s">
        <v>264</v>
      </c>
      <c r="F411" s="28">
        <v>250</v>
      </c>
      <c r="G411" s="31">
        <f t="shared" si="31"/>
        <v>295</v>
      </c>
      <c r="H411" s="28">
        <f t="shared" si="30"/>
        <v>12000</v>
      </c>
      <c r="I411" s="14">
        <f t="shared" si="32"/>
        <v>2160</v>
      </c>
      <c r="J411" s="28">
        <f t="shared" si="33"/>
        <v>14160</v>
      </c>
      <c r="K411" s="2"/>
    </row>
    <row r="412" spans="1:11" ht="24" customHeight="1" x14ac:dyDescent="0.35">
      <c r="A412" s="4">
        <v>450</v>
      </c>
      <c r="B412" s="24">
        <v>2011</v>
      </c>
      <c r="C412" s="18" t="s">
        <v>888</v>
      </c>
      <c r="D412" s="22">
        <v>20</v>
      </c>
      <c r="E412" s="20" t="s">
        <v>101</v>
      </c>
      <c r="F412" s="28">
        <v>250</v>
      </c>
      <c r="G412" s="31">
        <f t="shared" si="31"/>
        <v>295</v>
      </c>
      <c r="H412" s="28">
        <f t="shared" si="30"/>
        <v>5000</v>
      </c>
      <c r="I412" s="14">
        <f t="shared" si="32"/>
        <v>900</v>
      </c>
      <c r="J412" s="28">
        <f t="shared" si="33"/>
        <v>5900</v>
      </c>
      <c r="K412" s="2"/>
    </row>
    <row r="413" spans="1:11" ht="24" customHeight="1" x14ac:dyDescent="0.35">
      <c r="A413" s="4">
        <v>451</v>
      </c>
      <c r="B413" s="24">
        <v>2011</v>
      </c>
      <c r="C413" s="18" t="s">
        <v>889</v>
      </c>
      <c r="D413" s="19">
        <v>1570</v>
      </c>
      <c r="E413" s="20" t="s">
        <v>618</v>
      </c>
      <c r="F413" s="28">
        <v>195</v>
      </c>
      <c r="G413" s="31">
        <f t="shared" si="31"/>
        <v>230.1</v>
      </c>
      <c r="H413" s="28">
        <f t="shared" si="30"/>
        <v>306150</v>
      </c>
      <c r="I413" s="14">
        <f t="shared" si="32"/>
        <v>55107</v>
      </c>
      <c r="J413" s="28">
        <f t="shared" si="33"/>
        <v>361257</v>
      </c>
      <c r="K413" s="2"/>
    </row>
    <row r="414" spans="1:11" ht="23.1" customHeight="1" x14ac:dyDescent="0.35">
      <c r="A414" s="4">
        <v>452</v>
      </c>
      <c r="B414" s="24">
        <v>2011</v>
      </c>
      <c r="C414" s="18" t="s">
        <v>890</v>
      </c>
      <c r="D414" s="22">
        <v>24</v>
      </c>
      <c r="E414" s="20" t="s">
        <v>391</v>
      </c>
      <c r="F414" s="28">
        <v>250</v>
      </c>
      <c r="G414" s="31">
        <f t="shared" si="31"/>
        <v>295</v>
      </c>
      <c r="H414" s="28">
        <f t="shared" si="30"/>
        <v>6000</v>
      </c>
      <c r="I414" s="14">
        <f t="shared" si="32"/>
        <v>1080</v>
      </c>
      <c r="J414" s="28">
        <f t="shared" si="33"/>
        <v>7080</v>
      </c>
      <c r="K414" s="2"/>
    </row>
    <row r="415" spans="1:11" ht="23.1" customHeight="1" x14ac:dyDescent="0.35">
      <c r="A415" s="4">
        <v>453</v>
      </c>
      <c r="B415" s="24">
        <v>2011</v>
      </c>
      <c r="C415" s="18" t="s">
        <v>891</v>
      </c>
      <c r="D415" s="22">
        <v>431</v>
      </c>
      <c r="E415" s="20" t="s">
        <v>592</v>
      </c>
      <c r="F415" s="28">
        <v>180</v>
      </c>
      <c r="G415" s="31">
        <f t="shared" si="31"/>
        <v>212.4</v>
      </c>
      <c r="H415" s="28">
        <f t="shared" si="30"/>
        <v>77580</v>
      </c>
      <c r="I415" s="14">
        <f t="shared" si="32"/>
        <v>13964.4</v>
      </c>
      <c r="J415" s="28">
        <f t="shared" si="33"/>
        <v>91544.4</v>
      </c>
      <c r="K415" s="2"/>
    </row>
    <row r="416" spans="1:11" ht="23.1" customHeight="1" x14ac:dyDescent="0.35">
      <c r="A416" s="4">
        <v>454</v>
      </c>
      <c r="B416" s="24">
        <v>2011</v>
      </c>
      <c r="C416" s="18" t="s">
        <v>35</v>
      </c>
      <c r="D416" s="19">
        <v>14767</v>
      </c>
      <c r="E416" s="20" t="s">
        <v>143</v>
      </c>
      <c r="F416" s="28">
        <v>221.84</v>
      </c>
      <c r="G416" s="31">
        <f t="shared" si="31"/>
        <v>261.77120000000002</v>
      </c>
      <c r="H416" s="28">
        <f t="shared" si="30"/>
        <v>3275911.2800000003</v>
      </c>
      <c r="I416" s="14">
        <f t="shared" si="32"/>
        <v>589664.03040000005</v>
      </c>
      <c r="J416" s="28">
        <f t="shared" si="33"/>
        <v>3865575.3104000003</v>
      </c>
      <c r="K416" s="2"/>
    </row>
    <row r="417" spans="1:11" ht="23.1" customHeight="1" x14ac:dyDescent="0.35">
      <c r="A417" s="4">
        <v>455</v>
      </c>
      <c r="B417" s="24">
        <v>2011</v>
      </c>
      <c r="C417" s="11" t="s">
        <v>892</v>
      </c>
      <c r="D417" s="12">
        <v>2676</v>
      </c>
      <c r="E417" s="13" t="s">
        <v>303</v>
      </c>
      <c r="F417" s="56">
        <v>115</v>
      </c>
      <c r="G417" s="14">
        <f t="shared" si="31"/>
        <v>135.69999999999999</v>
      </c>
      <c r="H417" s="28">
        <f t="shared" si="30"/>
        <v>307740</v>
      </c>
      <c r="I417" s="14">
        <f t="shared" si="32"/>
        <v>55393.2</v>
      </c>
      <c r="J417" s="28">
        <f t="shared" si="33"/>
        <v>363133.2</v>
      </c>
      <c r="K417" s="2"/>
    </row>
    <row r="418" spans="1:11" ht="23.1" customHeight="1" x14ac:dyDescent="0.35">
      <c r="A418" s="4">
        <v>456</v>
      </c>
      <c r="B418" s="24">
        <v>2011</v>
      </c>
      <c r="C418" s="15" t="s">
        <v>893</v>
      </c>
      <c r="D418" s="15">
        <v>278</v>
      </c>
      <c r="E418" s="17" t="s">
        <v>379</v>
      </c>
      <c r="F418" s="28">
        <v>75.349999999999994</v>
      </c>
      <c r="G418" s="31">
        <f t="shared" si="31"/>
        <v>88.912999999999997</v>
      </c>
      <c r="H418" s="28">
        <f t="shared" si="30"/>
        <v>20947.3</v>
      </c>
      <c r="I418" s="14">
        <f t="shared" si="32"/>
        <v>3770.5139999999997</v>
      </c>
      <c r="J418" s="28">
        <f t="shared" si="33"/>
        <v>24717.813999999998</v>
      </c>
      <c r="K418" s="2"/>
    </row>
    <row r="419" spans="1:11" ht="23.1" customHeight="1" x14ac:dyDescent="0.35">
      <c r="A419" s="4">
        <v>457</v>
      </c>
      <c r="B419" s="10">
        <v>2011</v>
      </c>
      <c r="C419" s="15" t="s">
        <v>894</v>
      </c>
      <c r="D419" s="15">
        <v>7</v>
      </c>
      <c r="E419" s="17" t="s">
        <v>515</v>
      </c>
      <c r="F419" s="28">
        <v>413</v>
      </c>
      <c r="G419" s="31">
        <f t="shared" si="31"/>
        <v>487.34000000000003</v>
      </c>
      <c r="H419" s="28">
        <f t="shared" si="30"/>
        <v>2891</v>
      </c>
      <c r="I419" s="14">
        <f t="shared" si="32"/>
        <v>520.38</v>
      </c>
      <c r="J419" s="28">
        <f t="shared" si="33"/>
        <v>3411.38</v>
      </c>
      <c r="K419" s="2"/>
    </row>
    <row r="420" spans="1:11" ht="23.1" customHeight="1" x14ac:dyDescent="0.35">
      <c r="A420" s="4">
        <v>458</v>
      </c>
      <c r="B420" s="10">
        <v>2011</v>
      </c>
      <c r="C420" s="18" t="s">
        <v>895</v>
      </c>
      <c r="D420" s="22">
        <v>25</v>
      </c>
      <c r="E420" s="20" t="s">
        <v>638</v>
      </c>
      <c r="F420" s="28">
        <v>345</v>
      </c>
      <c r="G420" s="31">
        <f t="shared" si="31"/>
        <v>407.1</v>
      </c>
      <c r="H420" s="28">
        <f t="shared" si="30"/>
        <v>8625</v>
      </c>
      <c r="I420" s="14">
        <f t="shared" si="32"/>
        <v>1552.5</v>
      </c>
      <c r="J420" s="28">
        <f t="shared" si="33"/>
        <v>10177.5</v>
      </c>
      <c r="K420" s="2"/>
    </row>
    <row r="421" spans="1:11" ht="23.1" customHeight="1" x14ac:dyDescent="0.35">
      <c r="A421" s="4">
        <v>459</v>
      </c>
      <c r="B421" s="10">
        <v>2011</v>
      </c>
      <c r="C421" s="15" t="s">
        <v>186</v>
      </c>
      <c r="D421" s="27">
        <v>1135</v>
      </c>
      <c r="E421" s="17" t="s">
        <v>599</v>
      </c>
      <c r="F421" s="28">
        <v>2380</v>
      </c>
      <c r="G421" s="31">
        <f t="shared" si="31"/>
        <v>2808.4</v>
      </c>
      <c r="H421" s="28">
        <f t="shared" si="30"/>
        <v>2701300</v>
      </c>
      <c r="I421" s="14">
        <f t="shared" si="32"/>
        <v>486234</v>
      </c>
      <c r="J421" s="28">
        <f t="shared" si="33"/>
        <v>3187534</v>
      </c>
      <c r="K421" s="2"/>
    </row>
    <row r="422" spans="1:11" ht="25.5" customHeight="1" x14ac:dyDescent="0.35">
      <c r="A422" s="4">
        <v>460</v>
      </c>
      <c r="B422" s="24">
        <v>2016</v>
      </c>
      <c r="C422" s="15" t="s">
        <v>896</v>
      </c>
      <c r="D422" s="27">
        <v>1104</v>
      </c>
      <c r="E422" s="17" t="s">
        <v>384</v>
      </c>
      <c r="F422" s="28">
        <v>52</v>
      </c>
      <c r="G422" s="31">
        <f t="shared" si="31"/>
        <v>61.36</v>
      </c>
      <c r="H422" s="28">
        <f t="shared" si="30"/>
        <v>57408</v>
      </c>
      <c r="I422" s="14">
        <f t="shared" si="32"/>
        <v>10333.44</v>
      </c>
      <c r="J422" s="28">
        <f t="shared" si="33"/>
        <v>67741.440000000002</v>
      </c>
    </row>
    <row r="423" spans="1:11" ht="24" customHeight="1" x14ac:dyDescent="0.35">
      <c r="A423" s="4">
        <v>461</v>
      </c>
      <c r="B423" s="24">
        <v>2014</v>
      </c>
      <c r="C423" s="15" t="s">
        <v>478</v>
      </c>
      <c r="D423" s="27">
        <v>27000</v>
      </c>
      <c r="E423" s="17" t="s">
        <v>479</v>
      </c>
      <c r="F423" s="28">
        <v>1</v>
      </c>
      <c r="G423" s="31">
        <f t="shared" si="31"/>
        <v>1.18</v>
      </c>
      <c r="H423" s="28">
        <f t="shared" si="30"/>
        <v>27000</v>
      </c>
      <c r="I423" s="14">
        <f t="shared" si="32"/>
        <v>4860</v>
      </c>
      <c r="J423" s="28">
        <f t="shared" si="33"/>
        <v>31860</v>
      </c>
    </row>
    <row r="424" spans="1:11" ht="24" customHeight="1" x14ac:dyDescent="0.35">
      <c r="A424" s="4">
        <v>462</v>
      </c>
      <c r="B424" s="24">
        <v>2017</v>
      </c>
      <c r="C424" s="15" t="s">
        <v>490</v>
      </c>
      <c r="D424" s="27">
        <v>29276</v>
      </c>
      <c r="E424" s="17" t="s">
        <v>491</v>
      </c>
      <c r="F424" s="28">
        <v>1</v>
      </c>
      <c r="G424" s="31">
        <f t="shared" si="31"/>
        <v>1.18</v>
      </c>
      <c r="H424" s="28">
        <f t="shared" si="30"/>
        <v>29276</v>
      </c>
      <c r="I424" s="14">
        <f t="shared" si="32"/>
        <v>5269.6799999999994</v>
      </c>
      <c r="J424" s="28">
        <f t="shared" si="33"/>
        <v>34545.68</v>
      </c>
    </row>
    <row r="425" spans="1:11" ht="24.75" customHeight="1" x14ac:dyDescent="0.35">
      <c r="A425" s="4">
        <v>463</v>
      </c>
      <c r="B425" s="24">
        <v>2017</v>
      </c>
      <c r="C425" s="15" t="s">
        <v>480</v>
      </c>
      <c r="D425" s="27">
        <v>27700</v>
      </c>
      <c r="E425" s="17" t="s">
        <v>492</v>
      </c>
      <c r="F425" s="28">
        <v>1</v>
      </c>
      <c r="G425" s="31">
        <f t="shared" si="31"/>
        <v>1.18</v>
      </c>
      <c r="H425" s="28">
        <f t="shared" si="30"/>
        <v>27700</v>
      </c>
      <c r="I425" s="14">
        <f t="shared" si="32"/>
        <v>4986</v>
      </c>
      <c r="J425" s="28">
        <f t="shared" si="33"/>
        <v>32686</v>
      </c>
    </row>
    <row r="426" spans="1:11" ht="24.75" customHeight="1" x14ac:dyDescent="0.35">
      <c r="A426" s="4">
        <v>464</v>
      </c>
      <c r="B426" s="24">
        <v>2017</v>
      </c>
      <c r="C426" s="11" t="s">
        <v>897</v>
      </c>
      <c r="D426" s="12">
        <v>2880</v>
      </c>
      <c r="E426" s="17" t="s">
        <v>302</v>
      </c>
      <c r="F426" s="14">
        <v>10</v>
      </c>
      <c r="G426" s="29">
        <f t="shared" si="31"/>
        <v>11.8</v>
      </c>
      <c r="H426" s="28">
        <f t="shared" si="30"/>
        <v>28800</v>
      </c>
      <c r="I426" s="14">
        <f t="shared" si="32"/>
        <v>5184</v>
      </c>
      <c r="J426" s="28">
        <f t="shared" si="33"/>
        <v>33984</v>
      </c>
    </row>
    <row r="427" spans="1:11" ht="24.75" customHeight="1" x14ac:dyDescent="0.35">
      <c r="A427" s="4">
        <v>465</v>
      </c>
      <c r="B427" s="24">
        <v>2016</v>
      </c>
      <c r="C427" s="11" t="s">
        <v>898</v>
      </c>
      <c r="D427" s="12">
        <v>2</v>
      </c>
      <c r="E427" s="17" t="s">
        <v>156</v>
      </c>
      <c r="F427" s="14">
        <v>50</v>
      </c>
      <c r="G427" s="29">
        <f t="shared" ref="G427" si="34">(F427*0.18)+F427</f>
        <v>59</v>
      </c>
      <c r="H427" s="28">
        <f t="shared" ref="H427" si="35">D427*F427</f>
        <v>100</v>
      </c>
      <c r="I427" s="14">
        <f t="shared" ref="I427" si="36">(D427*F427)*0.18</f>
        <v>18</v>
      </c>
      <c r="J427" s="28">
        <f t="shared" si="33"/>
        <v>118</v>
      </c>
    </row>
    <row r="428" spans="1:11" ht="22.5" customHeight="1" x14ac:dyDescent="0.35">
      <c r="A428" s="4">
        <v>466</v>
      </c>
      <c r="B428" s="24">
        <v>2014</v>
      </c>
      <c r="C428" s="11" t="s">
        <v>493</v>
      </c>
      <c r="D428" s="12">
        <v>4379</v>
      </c>
      <c r="E428" s="17" t="s">
        <v>899</v>
      </c>
      <c r="F428" s="14">
        <v>12</v>
      </c>
      <c r="G428" s="29">
        <f t="shared" ref="G428:G459" si="37">(F428*0.18)+F428</f>
        <v>14.16</v>
      </c>
      <c r="H428" s="28">
        <f t="shared" ref="H428:H459" si="38">D428*F428</f>
        <v>52548</v>
      </c>
      <c r="I428" s="14">
        <f t="shared" ref="I428:I459" si="39">(D428*F428)*0.18</f>
        <v>9458.64</v>
      </c>
      <c r="J428" s="28">
        <f t="shared" ref="J428:J459" si="40">(D428*F428)+I428</f>
        <v>62006.64</v>
      </c>
    </row>
    <row r="429" spans="1:11" ht="23.25" customHeight="1" x14ac:dyDescent="0.35">
      <c r="A429" s="4">
        <v>467</v>
      </c>
      <c r="B429" s="24">
        <v>2017</v>
      </c>
      <c r="C429" s="11" t="s">
        <v>655</v>
      </c>
      <c r="D429" s="12">
        <v>900</v>
      </c>
      <c r="E429" s="17" t="s">
        <v>549</v>
      </c>
      <c r="F429" s="14">
        <v>12</v>
      </c>
      <c r="G429" s="29">
        <f t="shared" si="37"/>
        <v>14.16</v>
      </c>
      <c r="H429" s="28">
        <f t="shared" si="38"/>
        <v>10800</v>
      </c>
      <c r="I429" s="14">
        <f t="shared" si="39"/>
        <v>1944</v>
      </c>
      <c r="J429" s="28">
        <f t="shared" si="40"/>
        <v>12744</v>
      </c>
    </row>
    <row r="430" spans="1:11" ht="21.75" customHeight="1" x14ac:dyDescent="0.35">
      <c r="A430" s="4">
        <v>468</v>
      </c>
      <c r="B430" s="24">
        <v>2017</v>
      </c>
      <c r="C430" s="11" t="s">
        <v>900</v>
      </c>
      <c r="D430" s="12">
        <v>117</v>
      </c>
      <c r="E430" s="17" t="s">
        <v>656</v>
      </c>
      <c r="F430" s="14">
        <v>152</v>
      </c>
      <c r="G430" s="29">
        <f t="shared" si="37"/>
        <v>179.36</v>
      </c>
      <c r="H430" s="28">
        <f t="shared" si="38"/>
        <v>17784</v>
      </c>
      <c r="I430" s="14">
        <f t="shared" si="39"/>
        <v>3201.12</v>
      </c>
      <c r="J430" s="28">
        <f t="shared" si="40"/>
        <v>20985.119999999999</v>
      </c>
    </row>
    <row r="431" spans="1:11" ht="23.25" customHeight="1" x14ac:dyDescent="0.35">
      <c r="A431" s="4">
        <v>469</v>
      </c>
      <c r="B431" s="24">
        <v>2017</v>
      </c>
      <c r="C431" s="11" t="s">
        <v>653</v>
      </c>
      <c r="D431" s="12">
        <v>200</v>
      </c>
      <c r="E431" s="17" t="s">
        <v>474</v>
      </c>
      <c r="F431" s="14">
        <v>131</v>
      </c>
      <c r="G431" s="29">
        <f t="shared" si="37"/>
        <v>154.57999999999998</v>
      </c>
      <c r="H431" s="28">
        <f t="shared" si="38"/>
        <v>26200</v>
      </c>
      <c r="I431" s="14">
        <f t="shared" si="39"/>
        <v>4716</v>
      </c>
      <c r="J431" s="28">
        <f t="shared" si="40"/>
        <v>30916</v>
      </c>
    </row>
    <row r="432" spans="1:11" ht="24" customHeight="1" x14ac:dyDescent="0.35">
      <c r="A432" s="4">
        <v>470</v>
      </c>
      <c r="B432" s="24">
        <v>2017</v>
      </c>
      <c r="C432" s="11" t="s">
        <v>550</v>
      </c>
      <c r="D432" s="12">
        <v>425</v>
      </c>
      <c r="E432" s="17" t="s">
        <v>654</v>
      </c>
      <c r="F432" s="14">
        <v>152</v>
      </c>
      <c r="G432" s="29">
        <f t="shared" si="37"/>
        <v>179.36</v>
      </c>
      <c r="H432" s="28">
        <f t="shared" si="38"/>
        <v>64600</v>
      </c>
      <c r="I432" s="14">
        <f t="shared" si="39"/>
        <v>11628</v>
      </c>
      <c r="J432" s="28">
        <f t="shared" si="40"/>
        <v>76228</v>
      </c>
    </row>
    <row r="433" spans="1:10" ht="23.25" customHeight="1" x14ac:dyDescent="0.35">
      <c r="A433" s="4">
        <v>471</v>
      </c>
      <c r="B433" s="24">
        <v>2017</v>
      </c>
      <c r="C433" s="11" t="s">
        <v>901</v>
      </c>
      <c r="D433" s="12">
        <v>108</v>
      </c>
      <c r="E433" s="17" t="s">
        <v>660</v>
      </c>
      <c r="F433" s="14">
        <v>105</v>
      </c>
      <c r="G433" s="29">
        <f t="shared" si="37"/>
        <v>123.9</v>
      </c>
      <c r="H433" s="28">
        <f t="shared" si="38"/>
        <v>11340</v>
      </c>
      <c r="I433" s="14">
        <f t="shared" si="39"/>
        <v>2041.1999999999998</v>
      </c>
      <c r="J433" s="28">
        <f t="shared" si="40"/>
        <v>13381.2</v>
      </c>
    </row>
    <row r="434" spans="1:10" ht="23.25" x14ac:dyDescent="0.35">
      <c r="A434" s="4">
        <v>472</v>
      </c>
      <c r="B434" s="24">
        <v>2017</v>
      </c>
      <c r="C434" s="11" t="s">
        <v>902</v>
      </c>
      <c r="D434" s="12">
        <v>3600</v>
      </c>
      <c r="E434" s="17" t="s">
        <v>652</v>
      </c>
      <c r="F434" s="14">
        <v>16</v>
      </c>
      <c r="G434" s="29">
        <f t="shared" si="37"/>
        <v>18.88</v>
      </c>
      <c r="H434" s="28">
        <f t="shared" si="38"/>
        <v>57600</v>
      </c>
      <c r="I434" s="14">
        <f t="shared" si="39"/>
        <v>10368</v>
      </c>
      <c r="J434" s="28">
        <f t="shared" si="40"/>
        <v>67968</v>
      </c>
    </row>
    <row r="435" spans="1:10" ht="23.25" x14ac:dyDescent="0.35">
      <c r="A435" s="4">
        <v>473</v>
      </c>
      <c r="B435" s="24">
        <v>2017</v>
      </c>
      <c r="C435" s="11" t="s">
        <v>903</v>
      </c>
      <c r="D435" s="12">
        <v>3600</v>
      </c>
      <c r="E435" s="17" t="s">
        <v>652</v>
      </c>
      <c r="F435" s="14">
        <v>16</v>
      </c>
      <c r="G435" s="29">
        <f t="shared" si="37"/>
        <v>18.88</v>
      </c>
      <c r="H435" s="28">
        <f t="shared" si="38"/>
        <v>57600</v>
      </c>
      <c r="I435" s="14">
        <f t="shared" si="39"/>
        <v>10368</v>
      </c>
      <c r="J435" s="28">
        <f t="shared" si="40"/>
        <v>67968</v>
      </c>
    </row>
    <row r="436" spans="1:10" ht="23.25" x14ac:dyDescent="0.35">
      <c r="A436" s="4">
        <v>474</v>
      </c>
      <c r="B436" s="24">
        <v>2017</v>
      </c>
      <c r="C436" s="11" t="s">
        <v>904</v>
      </c>
      <c r="D436" s="12">
        <v>3500</v>
      </c>
      <c r="E436" s="17" t="s">
        <v>699</v>
      </c>
      <c r="F436" s="14">
        <v>7</v>
      </c>
      <c r="G436" s="29">
        <f t="shared" si="37"/>
        <v>8.26</v>
      </c>
      <c r="H436" s="28">
        <f t="shared" si="38"/>
        <v>24500</v>
      </c>
      <c r="I436" s="14">
        <f t="shared" si="39"/>
        <v>4410</v>
      </c>
      <c r="J436" s="28">
        <f t="shared" si="40"/>
        <v>28910</v>
      </c>
    </row>
    <row r="437" spans="1:10" ht="23.25" x14ac:dyDescent="0.35">
      <c r="A437" s="4">
        <v>475</v>
      </c>
      <c r="B437" s="24">
        <v>2017</v>
      </c>
      <c r="C437" s="11" t="s">
        <v>905</v>
      </c>
      <c r="D437" s="12">
        <v>4000</v>
      </c>
      <c r="E437" s="17" t="s">
        <v>700</v>
      </c>
      <c r="F437" s="14">
        <v>8</v>
      </c>
      <c r="G437" s="29">
        <f t="shared" si="37"/>
        <v>9.44</v>
      </c>
      <c r="H437" s="28">
        <f t="shared" si="38"/>
        <v>32000</v>
      </c>
      <c r="I437" s="14">
        <f t="shared" si="39"/>
        <v>5760</v>
      </c>
      <c r="J437" s="28">
        <f t="shared" si="40"/>
        <v>37760</v>
      </c>
    </row>
    <row r="438" spans="1:10" ht="23.25" x14ac:dyDescent="0.35">
      <c r="A438" s="4">
        <v>476</v>
      </c>
      <c r="B438" s="24">
        <v>2017</v>
      </c>
      <c r="C438" s="11" t="s">
        <v>906</v>
      </c>
      <c r="D438" s="12">
        <v>5000</v>
      </c>
      <c r="E438" s="17" t="s">
        <v>701</v>
      </c>
      <c r="F438" s="14">
        <v>8</v>
      </c>
      <c r="G438" s="29">
        <f t="shared" si="37"/>
        <v>9.44</v>
      </c>
      <c r="H438" s="28">
        <f t="shared" si="38"/>
        <v>40000</v>
      </c>
      <c r="I438" s="14">
        <f t="shared" si="39"/>
        <v>7200</v>
      </c>
      <c r="J438" s="28">
        <f t="shared" si="40"/>
        <v>47200</v>
      </c>
    </row>
    <row r="439" spans="1:10" ht="23.25" x14ac:dyDescent="0.35">
      <c r="A439" s="4">
        <v>477</v>
      </c>
      <c r="B439" s="24">
        <v>2017</v>
      </c>
      <c r="C439" s="11" t="s">
        <v>520</v>
      </c>
      <c r="D439" s="12">
        <v>750</v>
      </c>
      <c r="E439" s="17" t="s">
        <v>521</v>
      </c>
      <c r="F439" s="14">
        <v>120</v>
      </c>
      <c r="G439" s="29">
        <f t="shared" si="37"/>
        <v>141.6</v>
      </c>
      <c r="H439" s="28">
        <f t="shared" si="38"/>
        <v>90000</v>
      </c>
      <c r="I439" s="14">
        <f t="shared" si="39"/>
        <v>16200</v>
      </c>
      <c r="J439" s="28">
        <f t="shared" si="40"/>
        <v>106200</v>
      </c>
    </row>
    <row r="440" spans="1:10" ht="23.25" x14ac:dyDescent="0.35">
      <c r="A440" s="4">
        <v>478</v>
      </c>
      <c r="B440" s="24">
        <v>2017</v>
      </c>
      <c r="C440" s="11" t="s">
        <v>650</v>
      </c>
      <c r="D440" s="12">
        <v>3240</v>
      </c>
      <c r="E440" s="17" t="s">
        <v>651</v>
      </c>
      <c r="F440" s="14">
        <v>2</v>
      </c>
      <c r="G440" s="29">
        <f t="shared" si="37"/>
        <v>2.36</v>
      </c>
      <c r="H440" s="28">
        <f t="shared" si="38"/>
        <v>6480</v>
      </c>
      <c r="I440" s="14">
        <f t="shared" si="39"/>
        <v>1166.3999999999999</v>
      </c>
      <c r="J440" s="28">
        <f t="shared" si="40"/>
        <v>7646.4</v>
      </c>
    </row>
    <row r="441" spans="1:10" ht="23.25" x14ac:dyDescent="0.35">
      <c r="A441" s="4">
        <v>479</v>
      </c>
      <c r="B441" s="24">
        <v>2017</v>
      </c>
      <c r="C441" s="11" t="s">
        <v>649</v>
      </c>
      <c r="D441" s="12">
        <v>108</v>
      </c>
      <c r="E441" s="17" t="s">
        <v>431</v>
      </c>
      <c r="F441" s="14">
        <v>2</v>
      </c>
      <c r="G441" s="29">
        <f t="shared" si="37"/>
        <v>2.36</v>
      </c>
      <c r="H441" s="28">
        <f t="shared" si="38"/>
        <v>216</v>
      </c>
      <c r="I441" s="14">
        <f t="shared" si="39"/>
        <v>38.879999999999995</v>
      </c>
      <c r="J441" s="28">
        <f t="shared" si="40"/>
        <v>254.88</v>
      </c>
    </row>
    <row r="442" spans="1:10" ht="23.25" x14ac:dyDescent="0.35">
      <c r="A442" s="4">
        <v>480</v>
      </c>
      <c r="B442" s="24">
        <v>2017</v>
      </c>
      <c r="C442" s="11" t="s">
        <v>648</v>
      </c>
      <c r="D442" s="12">
        <v>72</v>
      </c>
      <c r="E442" s="17" t="s">
        <v>536</v>
      </c>
      <c r="F442" s="14">
        <v>1</v>
      </c>
      <c r="G442" s="29">
        <f t="shared" si="37"/>
        <v>1.18</v>
      </c>
      <c r="H442" s="28">
        <f t="shared" si="38"/>
        <v>72</v>
      </c>
      <c r="I442" s="14">
        <f t="shared" si="39"/>
        <v>12.959999999999999</v>
      </c>
      <c r="J442" s="28">
        <f t="shared" si="40"/>
        <v>84.96</v>
      </c>
    </row>
    <row r="443" spans="1:10" ht="23.25" x14ac:dyDescent="0.35">
      <c r="A443" s="4">
        <v>481</v>
      </c>
      <c r="B443" s="24">
        <v>2017</v>
      </c>
      <c r="C443" s="11" t="s">
        <v>661</v>
      </c>
      <c r="D443" s="12">
        <v>72</v>
      </c>
      <c r="E443" s="17" t="s">
        <v>536</v>
      </c>
      <c r="F443" s="14">
        <v>177</v>
      </c>
      <c r="G443" s="29">
        <f t="shared" si="37"/>
        <v>208.86</v>
      </c>
      <c r="H443" s="28">
        <f t="shared" si="38"/>
        <v>12744</v>
      </c>
      <c r="I443" s="14">
        <f t="shared" si="39"/>
        <v>2293.92</v>
      </c>
      <c r="J443" s="28">
        <f t="shared" si="40"/>
        <v>15037.92</v>
      </c>
    </row>
    <row r="444" spans="1:10" ht="23.25" x14ac:dyDescent="0.35">
      <c r="A444" s="48">
        <v>482</v>
      </c>
      <c r="B444" s="24">
        <v>2017</v>
      </c>
      <c r="C444" s="11" t="s">
        <v>662</v>
      </c>
      <c r="D444" s="12">
        <v>18</v>
      </c>
      <c r="E444" s="17" t="s">
        <v>298</v>
      </c>
      <c r="F444" s="14">
        <v>177</v>
      </c>
      <c r="G444" s="29">
        <f t="shared" si="37"/>
        <v>208.86</v>
      </c>
      <c r="H444" s="28">
        <f t="shared" si="38"/>
        <v>3186</v>
      </c>
      <c r="I444" s="14">
        <f t="shared" si="39"/>
        <v>573.48</v>
      </c>
      <c r="J444" s="28">
        <f t="shared" si="40"/>
        <v>3759.48</v>
      </c>
    </row>
    <row r="445" spans="1:10" ht="23.25" x14ac:dyDescent="0.35">
      <c r="A445" s="4">
        <v>483</v>
      </c>
      <c r="B445" s="24">
        <v>2017</v>
      </c>
      <c r="C445" s="11" t="s">
        <v>463</v>
      </c>
      <c r="D445" s="12">
        <v>31</v>
      </c>
      <c r="E445" s="17" t="s">
        <v>646</v>
      </c>
      <c r="F445" s="14">
        <v>800</v>
      </c>
      <c r="G445" s="29">
        <f t="shared" si="37"/>
        <v>944</v>
      </c>
      <c r="H445" s="28">
        <f t="shared" si="38"/>
        <v>24800</v>
      </c>
      <c r="I445" s="14">
        <f t="shared" si="39"/>
        <v>4464</v>
      </c>
      <c r="J445" s="28">
        <f t="shared" si="40"/>
        <v>29264</v>
      </c>
    </row>
    <row r="446" spans="1:10" ht="23.25" x14ac:dyDescent="0.35">
      <c r="A446" s="4">
        <v>484</v>
      </c>
      <c r="B446" s="24">
        <v>2017</v>
      </c>
      <c r="C446" s="11" t="s">
        <v>647</v>
      </c>
      <c r="D446" s="12">
        <v>54</v>
      </c>
      <c r="E446" s="17" t="s">
        <v>470</v>
      </c>
      <c r="F446" s="14">
        <v>3389</v>
      </c>
      <c r="G446" s="29">
        <f t="shared" si="37"/>
        <v>3999.02</v>
      </c>
      <c r="H446" s="28">
        <f t="shared" si="38"/>
        <v>183006</v>
      </c>
      <c r="I446" s="14">
        <f t="shared" si="39"/>
        <v>32941.08</v>
      </c>
      <c r="J446" s="28">
        <f t="shared" si="40"/>
        <v>215947.08000000002</v>
      </c>
    </row>
    <row r="447" spans="1:10" ht="23.25" x14ac:dyDescent="0.35">
      <c r="A447" s="4">
        <v>485</v>
      </c>
      <c r="B447" s="24">
        <v>2017</v>
      </c>
      <c r="C447" s="11" t="s">
        <v>907</v>
      </c>
      <c r="D447" s="12">
        <v>1</v>
      </c>
      <c r="E447" s="17" t="s">
        <v>32</v>
      </c>
      <c r="F447" s="14">
        <v>860</v>
      </c>
      <c r="G447" s="29">
        <f t="shared" si="37"/>
        <v>1014.8</v>
      </c>
      <c r="H447" s="28">
        <f t="shared" si="38"/>
        <v>860</v>
      </c>
      <c r="I447" s="14">
        <f t="shared" si="39"/>
        <v>154.79999999999998</v>
      </c>
      <c r="J447" s="28">
        <f t="shared" si="40"/>
        <v>1014.8</v>
      </c>
    </row>
    <row r="448" spans="1:10" ht="23.25" x14ac:dyDescent="0.35">
      <c r="A448" s="46">
        <v>486</v>
      </c>
      <c r="B448" s="24">
        <v>2017</v>
      </c>
      <c r="C448" s="11" t="s">
        <v>473</v>
      </c>
      <c r="D448" s="12">
        <v>36</v>
      </c>
      <c r="E448" s="17" t="s">
        <v>468</v>
      </c>
      <c r="F448" s="14">
        <v>118</v>
      </c>
      <c r="G448" s="29">
        <f t="shared" si="37"/>
        <v>139.24</v>
      </c>
      <c r="H448" s="28">
        <f t="shared" si="38"/>
        <v>4248</v>
      </c>
      <c r="I448" s="14">
        <f t="shared" si="39"/>
        <v>764.64</v>
      </c>
      <c r="J448" s="28">
        <f t="shared" si="40"/>
        <v>5012.6400000000003</v>
      </c>
    </row>
    <row r="449" spans="1:10" ht="23.25" x14ac:dyDescent="0.35">
      <c r="A449" s="46">
        <v>487</v>
      </c>
      <c r="B449" s="24">
        <v>2017</v>
      </c>
      <c r="C449" s="11" t="s">
        <v>639</v>
      </c>
      <c r="D449" s="12">
        <v>36</v>
      </c>
      <c r="E449" s="17" t="s">
        <v>468</v>
      </c>
      <c r="F449" s="14">
        <v>169</v>
      </c>
      <c r="G449" s="29">
        <f t="shared" si="37"/>
        <v>199.42</v>
      </c>
      <c r="H449" s="28">
        <f t="shared" si="38"/>
        <v>6084</v>
      </c>
      <c r="I449" s="14">
        <f t="shared" si="39"/>
        <v>1095.1199999999999</v>
      </c>
      <c r="J449" s="28">
        <f t="shared" si="40"/>
        <v>7179.12</v>
      </c>
    </row>
    <row r="450" spans="1:10" ht="23.25" x14ac:dyDescent="0.35">
      <c r="A450" s="46">
        <v>488</v>
      </c>
      <c r="B450" s="24">
        <v>2017</v>
      </c>
      <c r="C450" s="11" t="s">
        <v>640</v>
      </c>
      <c r="D450" s="12">
        <v>36</v>
      </c>
      <c r="E450" s="17" t="s">
        <v>468</v>
      </c>
      <c r="F450" s="14">
        <v>169</v>
      </c>
      <c r="G450" s="29">
        <f t="shared" si="37"/>
        <v>199.42</v>
      </c>
      <c r="H450" s="28">
        <f t="shared" si="38"/>
        <v>6084</v>
      </c>
      <c r="I450" s="14">
        <f t="shared" si="39"/>
        <v>1095.1199999999999</v>
      </c>
      <c r="J450" s="28">
        <f t="shared" si="40"/>
        <v>7179.12</v>
      </c>
    </row>
    <row r="451" spans="1:10" ht="23.25" x14ac:dyDescent="0.35">
      <c r="A451" s="46">
        <v>489</v>
      </c>
      <c r="B451" s="24">
        <v>2017</v>
      </c>
      <c r="C451" s="11" t="s">
        <v>642</v>
      </c>
      <c r="D451" s="12">
        <v>135</v>
      </c>
      <c r="E451" s="17" t="s">
        <v>643</v>
      </c>
      <c r="F451" s="14">
        <v>148</v>
      </c>
      <c r="G451" s="29">
        <f t="shared" si="37"/>
        <v>174.64</v>
      </c>
      <c r="H451" s="28">
        <f t="shared" si="38"/>
        <v>19980</v>
      </c>
      <c r="I451" s="14">
        <f t="shared" si="39"/>
        <v>3596.4</v>
      </c>
      <c r="J451" s="28">
        <f t="shared" si="40"/>
        <v>23576.400000000001</v>
      </c>
    </row>
    <row r="452" spans="1:10" ht="23.25" x14ac:dyDescent="0.35">
      <c r="A452" s="46">
        <v>490</v>
      </c>
      <c r="B452" s="24">
        <v>2017</v>
      </c>
      <c r="C452" s="11" t="s">
        <v>641</v>
      </c>
      <c r="D452" s="12">
        <v>27</v>
      </c>
      <c r="E452" s="17" t="s">
        <v>672</v>
      </c>
      <c r="F452" s="14">
        <v>84</v>
      </c>
      <c r="G452" s="29">
        <f t="shared" si="37"/>
        <v>99.12</v>
      </c>
      <c r="H452" s="28">
        <f t="shared" si="38"/>
        <v>2268</v>
      </c>
      <c r="I452" s="14">
        <f t="shared" si="39"/>
        <v>408.24</v>
      </c>
      <c r="J452" s="28">
        <f t="shared" si="40"/>
        <v>2676.24</v>
      </c>
    </row>
    <row r="453" spans="1:10" ht="23.25" x14ac:dyDescent="0.35">
      <c r="A453" s="46">
        <v>491</v>
      </c>
      <c r="B453" s="24">
        <v>2017</v>
      </c>
      <c r="C453" s="11" t="s">
        <v>537</v>
      </c>
      <c r="D453" s="12">
        <v>810</v>
      </c>
      <c r="E453" s="17" t="s">
        <v>644</v>
      </c>
      <c r="F453" s="14">
        <v>83</v>
      </c>
      <c r="G453" s="29">
        <f t="shared" si="37"/>
        <v>97.94</v>
      </c>
      <c r="H453" s="28">
        <f t="shared" si="38"/>
        <v>67230</v>
      </c>
      <c r="I453" s="14">
        <f t="shared" si="39"/>
        <v>12101.4</v>
      </c>
      <c r="J453" s="28">
        <f t="shared" si="40"/>
        <v>79331.399999999994</v>
      </c>
    </row>
    <row r="454" spans="1:10" ht="23.25" x14ac:dyDescent="0.35">
      <c r="A454" s="46">
        <v>492</v>
      </c>
      <c r="B454" s="24">
        <v>2017</v>
      </c>
      <c r="C454" s="62" t="s">
        <v>645</v>
      </c>
      <c r="D454" s="12">
        <v>810</v>
      </c>
      <c r="E454" s="44" t="s">
        <v>644</v>
      </c>
      <c r="F454" s="14">
        <v>38</v>
      </c>
      <c r="G454" s="29">
        <f t="shared" si="37"/>
        <v>44.84</v>
      </c>
      <c r="H454" s="28">
        <f t="shared" si="38"/>
        <v>30780</v>
      </c>
      <c r="I454" s="14">
        <f t="shared" si="39"/>
        <v>5540.4</v>
      </c>
      <c r="J454" s="28">
        <f t="shared" si="40"/>
        <v>36320.400000000001</v>
      </c>
    </row>
    <row r="455" spans="1:10" ht="23.25" x14ac:dyDescent="0.35">
      <c r="A455" s="46">
        <v>493</v>
      </c>
      <c r="B455" s="24">
        <v>2017</v>
      </c>
      <c r="C455" s="62" t="s">
        <v>488</v>
      </c>
      <c r="D455" s="12">
        <v>3827</v>
      </c>
      <c r="E455" s="44" t="s">
        <v>489</v>
      </c>
      <c r="F455" s="14">
        <v>1</v>
      </c>
      <c r="G455" s="29">
        <f t="shared" si="37"/>
        <v>1.18</v>
      </c>
      <c r="H455" s="28">
        <f t="shared" si="38"/>
        <v>3827</v>
      </c>
      <c r="I455" s="14">
        <f t="shared" si="39"/>
        <v>688.86</v>
      </c>
      <c r="J455" s="28">
        <f t="shared" si="40"/>
        <v>4515.8599999999997</v>
      </c>
    </row>
    <row r="456" spans="1:10" ht="23.25" x14ac:dyDescent="0.35">
      <c r="A456" s="46">
        <v>494</v>
      </c>
      <c r="B456" s="24">
        <v>2017</v>
      </c>
      <c r="C456" s="62" t="s">
        <v>908</v>
      </c>
      <c r="D456" s="12">
        <v>36</v>
      </c>
      <c r="E456" s="44" t="s">
        <v>468</v>
      </c>
      <c r="F456" s="14">
        <v>29</v>
      </c>
      <c r="G456" s="29">
        <f t="shared" si="37"/>
        <v>34.22</v>
      </c>
      <c r="H456" s="28">
        <f t="shared" si="38"/>
        <v>1044</v>
      </c>
      <c r="I456" s="14">
        <f t="shared" si="39"/>
        <v>187.92</v>
      </c>
      <c r="J456" s="28">
        <f t="shared" si="40"/>
        <v>1231.92</v>
      </c>
    </row>
    <row r="457" spans="1:10" ht="23.25" x14ac:dyDescent="0.35">
      <c r="A457" s="46">
        <v>495</v>
      </c>
      <c r="B457" s="24">
        <v>2017</v>
      </c>
      <c r="C457" s="62" t="s">
        <v>690</v>
      </c>
      <c r="D457" s="12">
        <v>3680</v>
      </c>
      <c r="E457" s="44" t="s">
        <v>725</v>
      </c>
      <c r="F457" s="14">
        <v>15</v>
      </c>
      <c r="G457" s="29">
        <f t="shared" si="37"/>
        <v>17.7</v>
      </c>
      <c r="H457" s="28">
        <f t="shared" si="38"/>
        <v>55200</v>
      </c>
      <c r="I457" s="14">
        <f t="shared" si="39"/>
        <v>9936</v>
      </c>
      <c r="J457" s="28">
        <f t="shared" si="40"/>
        <v>65136</v>
      </c>
    </row>
    <row r="458" spans="1:10" ht="23.25" x14ac:dyDescent="0.35">
      <c r="A458" s="46">
        <v>496</v>
      </c>
      <c r="B458" s="24">
        <v>2017</v>
      </c>
      <c r="C458" s="62" t="s">
        <v>691</v>
      </c>
      <c r="D458" s="12">
        <v>2227</v>
      </c>
      <c r="E458" s="44" t="s">
        <v>728</v>
      </c>
      <c r="F458" s="14">
        <v>100</v>
      </c>
      <c r="G458" s="29">
        <f t="shared" si="37"/>
        <v>118</v>
      </c>
      <c r="H458" s="28">
        <f t="shared" si="38"/>
        <v>222700</v>
      </c>
      <c r="I458" s="14">
        <f t="shared" si="39"/>
        <v>40086</v>
      </c>
      <c r="J458" s="28">
        <f t="shared" si="40"/>
        <v>262786</v>
      </c>
    </row>
    <row r="459" spans="1:10" ht="23.25" x14ac:dyDescent="0.35">
      <c r="A459" s="46">
        <v>497</v>
      </c>
      <c r="B459" s="24">
        <v>2017</v>
      </c>
      <c r="C459" s="62" t="s">
        <v>524</v>
      </c>
      <c r="D459" s="12">
        <v>3</v>
      </c>
      <c r="E459" s="44" t="s">
        <v>54</v>
      </c>
      <c r="F459" s="14">
        <v>180</v>
      </c>
      <c r="G459" s="29">
        <f t="shared" si="37"/>
        <v>212.4</v>
      </c>
      <c r="H459" s="28">
        <f t="shared" si="38"/>
        <v>540</v>
      </c>
      <c r="I459" s="14">
        <f t="shared" si="39"/>
        <v>97.2</v>
      </c>
      <c r="J459" s="28">
        <f t="shared" si="40"/>
        <v>637.20000000000005</v>
      </c>
    </row>
    <row r="460" spans="1:10" ht="23.25" x14ac:dyDescent="0.35">
      <c r="A460" s="46">
        <v>498</v>
      </c>
      <c r="B460" s="24">
        <v>2017</v>
      </c>
      <c r="C460" s="62" t="s">
        <v>726</v>
      </c>
      <c r="D460" s="12">
        <v>10</v>
      </c>
      <c r="E460" s="44" t="s">
        <v>147</v>
      </c>
      <c r="F460" s="14">
        <v>100</v>
      </c>
      <c r="G460" s="29">
        <f t="shared" ref="G460:G491" si="41">(F460*0.18)+F460</f>
        <v>118</v>
      </c>
      <c r="H460" s="28">
        <f t="shared" ref="H460:H491" si="42">D460*F460</f>
        <v>1000</v>
      </c>
      <c r="I460" s="14">
        <f t="shared" ref="I460:I491" si="43">(D460*F460)*0.18</f>
        <v>180</v>
      </c>
      <c r="J460" s="28">
        <f t="shared" ref="J460:J491" si="44">(D460*F460)+I460</f>
        <v>1180</v>
      </c>
    </row>
    <row r="461" spans="1:10" ht="23.25" x14ac:dyDescent="0.35">
      <c r="A461" s="46">
        <v>499</v>
      </c>
      <c r="B461" s="24">
        <v>2017</v>
      </c>
      <c r="C461" s="62" t="s">
        <v>689</v>
      </c>
      <c r="D461" s="12">
        <v>3</v>
      </c>
      <c r="E461" s="44" t="s">
        <v>523</v>
      </c>
      <c r="F461" s="14">
        <v>120</v>
      </c>
      <c r="G461" s="29">
        <f t="shared" si="41"/>
        <v>141.6</v>
      </c>
      <c r="H461" s="28">
        <f t="shared" si="42"/>
        <v>360</v>
      </c>
      <c r="I461" s="14">
        <f t="shared" si="43"/>
        <v>64.8</v>
      </c>
      <c r="J461" s="28">
        <f t="shared" si="44"/>
        <v>424.8</v>
      </c>
    </row>
    <row r="462" spans="1:10" ht="23.25" x14ac:dyDescent="0.35">
      <c r="A462" s="46">
        <v>500</v>
      </c>
      <c r="B462" s="24">
        <v>2017</v>
      </c>
      <c r="C462" s="62" t="s">
        <v>658</v>
      </c>
      <c r="D462" s="12">
        <v>2301</v>
      </c>
      <c r="E462" s="44" t="s">
        <v>727</v>
      </c>
      <c r="F462" s="14">
        <v>30</v>
      </c>
      <c r="G462" s="29">
        <f t="shared" si="41"/>
        <v>35.4</v>
      </c>
      <c r="H462" s="28">
        <f t="shared" si="42"/>
        <v>69030</v>
      </c>
      <c r="I462" s="14">
        <f t="shared" si="43"/>
        <v>12425.4</v>
      </c>
      <c r="J462" s="28">
        <f t="shared" si="44"/>
        <v>81455.399999999994</v>
      </c>
    </row>
    <row r="463" spans="1:10" ht="23.25" x14ac:dyDescent="0.35">
      <c r="A463" s="46">
        <v>501</v>
      </c>
      <c r="B463" s="24">
        <v>2017</v>
      </c>
      <c r="C463" s="62" t="s">
        <v>657</v>
      </c>
      <c r="D463" s="12">
        <v>135</v>
      </c>
      <c r="E463" s="44" t="s">
        <v>643</v>
      </c>
      <c r="F463" s="14">
        <v>35</v>
      </c>
      <c r="G463" s="29">
        <f t="shared" si="41"/>
        <v>41.3</v>
      </c>
      <c r="H463" s="28">
        <f t="shared" si="42"/>
        <v>4725</v>
      </c>
      <c r="I463" s="14">
        <f t="shared" si="43"/>
        <v>850.5</v>
      </c>
      <c r="J463" s="28">
        <f t="shared" si="44"/>
        <v>5575.5</v>
      </c>
    </row>
    <row r="464" spans="1:10" ht="23.25" x14ac:dyDescent="0.35">
      <c r="A464" s="46">
        <v>502</v>
      </c>
      <c r="B464" s="24">
        <v>2017</v>
      </c>
      <c r="C464" s="62" t="s">
        <v>659</v>
      </c>
      <c r="D464" s="12">
        <v>135</v>
      </c>
      <c r="E464" s="44" t="s">
        <v>643</v>
      </c>
      <c r="F464" s="14">
        <v>12</v>
      </c>
      <c r="G464" s="29">
        <f t="shared" si="41"/>
        <v>14.16</v>
      </c>
      <c r="H464" s="28">
        <f t="shared" si="42"/>
        <v>1620</v>
      </c>
      <c r="I464" s="14">
        <f t="shared" si="43"/>
        <v>291.59999999999997</v>
      </c>
      <c r="J464" s="28">
        <f t="shared" si="44"/>
        <v>1911.6</v>
      </c>
    </row>
    <row r="465" spans="1:10" ht="23.25" x14ac:dyDescent="0.35">
      <c r="A465" s="46">
        <v>503</v>
      </c>
      <c r="B465" s="24">
        <v>2017</v>
      </c>
      <c r="C465" s="62" t="s">
        <v>519</v>
      </c>
      <c r="D465" s="12">
        <v>1</v>
      </c>
      <c r="E465" s="44" t="s">
        <v>32</v>
      </c>
      <c r="F465" s="14">
        <v>33350</v>
      </c>
      <c r="G465" s="29">
        <f t="shared" si="41"/>
        <v>39353</v>
      </c>
      <c r="H465" s="28">
        <f t="shared" si="42"/>
        <v>33350</v>
      </c>
      <c r="I465" s="14">
        <f t="shared" si="43"/>
        <v>6003</v>
      </c>
      <c r="J465" s="28">
        <f t="shared" si="44"/>
        <v>39353</v>
      </c>
    </row>
    <row r="466" spans="1:10" ht="23.25" x14ac:dyDescent="0.35">
      <c r="A466" s="46">
        <v>504</v>
      </c>
      <c r="B466" s="24">
        <v>2017</v>
      </c>
      <c r="C466" s="62" t="s">
        <v>909</v>
      </c>
      <c r="D466" s="12">
        <v>810</v>
      </c>
      <c r="E466" s="44" t="s">
        <v>644</v>
      </c>
      <c r="F466" s="14">
        <v>38</v>
      </c>
      <c r="G466" s="29">
        <f t="shared" si="41"/>
        <v>44.84</v>
      </c>
      <c r="H466" s="28">
        <f t="shared" si="42"/>
        <v>30780</v>
      </c>
      <c r="I466" s="14">
        <f t="shared" si="43"/>
        <v>5540.4</v>
      </c>
      <c r="J466" s="28">
        <f t="shared" si="44"/>
        <v>36320.400000000001</v>
      </c>
    </row>
    <row r="467" spans="1:10" ht="23.25" x14ac:dyDescent="0.35">
      <c r="A467" s="46">
        <v>505</v>
      </c>
      <c r="B467" s="24">
        <v>2017</v>
      </c>
      <c r="C467" s="62" t="s">
        <v>910</v>
      </c>
      <c r="D467" s="12">
        <v>90</v>
      </c>
      <c r="E467" s="44" t="s">
        <v>669</v>
      </c>
      <c r="F467" s="14">
        <v>80</v>
      </c>
      <c r="G467" s="29">
        <f t="shared" si="41"/>
        <v>94.4</v>
      </c>
      <c r="H467" s="28">
        <f t="shared" si="42"/>
        <v>7200</v>
      </c>
      <c r="I467" s="14">
        <f t="shared" si="43"/>
        <v>1296</v>
      </c>
      <c r="J467" s="28">
        <f t="shared" si="44"/>
        <v>8496</v>
      </c>
    </row>
    <row r="468" spans="1:10" ht="23.25" x14ac:dyDescent="0.35">
      <c r="A468" s="46">
        <v>506</v>
      </c>
      <c r="B468" s="24">
        <v>2017</v>
      </c>
      <c r="C468" s="62" t="s">
        <v>516</v>
      </c>
      <c r="D468" s="12">
        <v>1</v>
      </c>
      <c r="E468" s="44" t="s">
        <v>32</v>
      </c>
      <c r="F468" s="14">
        <v>710</v>
      </c>
      <c r="G468" s="29">
        <f t="shared" si="41"/>
        <v>837.8</v>
      </c>
      <c r="H468" s="28">
        <f t="shared" si="42"/>
        <v>710</v>
      </c>
      <c r="I468" s="14">
        <f t="shared" si="43"/>
        <v>127.8</v>
      </c>
      <c r="J468" s="28">
        <f t="shared" si="44"/>
        <v>837.8</v>
      </c>
    </row>
    <row r="469" spans="1:10" ht="23.25" x14ac:dyDescent="0.35">
      <c r="A469" s="46">
        <v>507</v>
      </c>
      <c r="B469" s="24">
        <v>2017</v>
      </c>
      <c r="C469" s="62" t="s">
        <v>522</v>
      </c>
      <c r="D469" s="12">
        <v>3</v>
      </c>
      <c r="E469" s="44" t="s">
        <v>54</v>
      </c>
      <c r="F469" s="14">
        <v>340</v>
      </c>
      <c r="G469" s="29">
        <f t="shared" si="41"/>
        <v>401.2</v>
      </c>
      <c r="H469" s="28">
        <f t="shared" si="42"/>
        <v>1020</v>
      </c>
      <c r="I469" s="14">
        <f t="shared" si="43"/>
        <v>183.6</v>
      </c>
      <c r="J469" s="28">
        <f t="shared" si="44"/>
        <v>1203.5999999999999</v>
      </c>
    </row>
    <row r="470" spans="1:10" ht="23.25" x14ac:dyDescent="0.35">
      <c r="A470" s="46">
        <v>508</v>
      </c>
      <c r="B470" s="24">
        <v>2017</v>
      </c>
      <c r="C470" s="62" t="s">
        <v>332</v>
      </c>
      <c r="D470" s="12">
        <v>30</v>
      </c>
      <c r="E470" s="44" t="s">
        <v>325</v>
      </c>
      <c r="F470" s="14">
        <v>10000</v>
      </c>
      <c r="G470" s="29">
        <f t="shared" si="41"/>
        <v>11800</v>
      </c>
      <c r="H470" s="28">
        <f t="shared" si="42"/>
        <v>300000</v>
      </c>
      <c r="I470" s="14">
        <f t="shared" si="43"/>
        <v>54000</v>
      </c>
      <c r="J470" s="28">
        <f t="shared" si="44"/>
        <v>354000</v>
      </c>
    </row>
    <row r="471" spans="1:10" ht="23.25" x14ac:dyDescent="0.35">
      <c r="A471" s="46">
        <v>509</v>
      </c>
      <c r="B471" s="24">
        <v>2017</v>
      </c>
      <c r="C471" s="62" t="s">
        <v>670</v>
      </c>
      <c r="D471" s="12">
        <v>90</v>
      </c>
      <c r="E471" s="44" t="s">
        <v>669</v>
      </c>
      <c r="F471" s="14">
        <v>16</v>
      </c>
      <c r="G471" s="29">
        <f t="shared" si="41"/>
        <v>18.88</v>
      </c>
      <c r="H471" s="28">
        <f t="shared" si="42"/>
        <v>1440</v>
      </c>
      <c r="I471" s="14">
        <f t="shared" si="43"/>
        <v>259.2</v>
      </c>
      <c r="J471" s="28">
        <f t="shared" si="44"/>
        <v>1699.2</v>
      </c>
    </row>
    <row r="472" spans="1:10" ht="23.25" x14ac:dyDescent="0.35">
      <c r="A472" s="46">
        <v>510</v>
      </c>
      <c r="B472" s="24">
        <v>2017</v>
      </c>
      <c r="C472" s="62" t="s">
        <v>671</v>
      </c>
      <c r="D472" s="12">
        <v>36</v>
      </c>
      <c r="E472" s="44" t="s">
        <v>468</v>
      </c>
      <c r="F472" s="14">
        <v>63</v>
      </c>
      <c r="G472" s="29">
        <f t="shared" si="41"/>
        <v>74.34</v>
      </c>
      <c r="H472" s="28">
        <f t="shared" si="42"/>
        <v>2268</v>
      </c>
      <c r="I472" s="14">
        <f t="shared" si="43"/>
        <v>408.24</v>
      </c>
      <c r="J472" s="28">
        <f t="shared" si="44"/>
        <v>2676.24</v>
      </c>
    </row>
    <row r="473" spans="1:10" ht="23.25" x14ac:dyDescent="0.35">
      <c r="A473" s="46">
        <v>511</v>
      </c>
      <c r="B473" s="24">
        <v>2017</v>
      </c>
      <c r="C473" s="62" t="s">
        <v>471</v>
      </c>
      <c r="D473" s="12">
        <v>54</v>
      </c>
      <c r="E473" s="44" t="s">
        <v>470</v>
      </c>
      <c r="F473" s="14">
        <v>161</v>
      </c>
      <c r="G473" s="29">
        <f t="shared" si="41"/>
        <v>189.98</v>
      </c>
      <c r="H473" s="28">
        <f t="shared" si="42"/>
        <v>8694</v>
      </c>
      <c r="I473" s="14">
        <f t="shared" si="43"/>
        <v>1564.9199999999998</v>
      </c>
      <c r="J473" s="28">
        <f t="shared" si="44"/>
        <v>10258.92</v>
      </c>
    </row>
    <row r="474" spans="1:10" ht="23.25" x14ac:dyDescent="0.35">
      <c r="A474" s="46">
        <v>512</v>
      </c>
      <c r="B474" s="24">
        <v>2017</v>
      </c>
      <c r="C474" s="62" t="s">
        <v>327</v>
      </c>
      <c r="D474" s="12">
        <v>57</v>
      </c>
      <c r="E474" s="44" t="s">
        <v>181</v>
      </c>
      <c r="F474" s="14">
        <v>38</v>
      </c>
      <c r="G474" s="29">
        <f t="shared" si="41"/>
        <v>44.84</v>
      </c>
      <c r="H474" s="28">
        <f t="shared" si="42"/>
        <v>2166</v>
      </c>
      <c r="I474" s="14">
        <f t="shared" si="43"/>
        <v>389.88</v>
      </c>
      <c r="J474" s="28">
        <f t="shared" si="44"/>
        <v>2555.88</v>
      </c>
    </row>
    <row r="475" spans="1:10" ht="23.25" x14ac:dyDescent="0.35">
      <c r="A475" s="49">
        <v>513</v>
      </c>
      <c r="B475" s="24">
        <v>2017</v>
      </c>
      <c r="C475" s="62" t="s">
        <v>548</v>
      </c>
      <c r="D475" s="12">
        <v>790</v>
      </c>
      <c r="E475" s="44" t="s">
        <v>707</v>
      </c>
      <c r="F475" s="14">
        <v>1</v>
      </c>
      <c r="G475" s="29">
        <f t="shared" si="41"/>
        <v>1.18</v>
      </c>
      <c r="H475" s="28">
        <f t="shared" si="42"/>
        <v>790</v>
      </c>
      <c r="I475" s="14">
        <f t="shared" si="43"/>
        <v>142.19999999999999</v>
      </c>
      <c r="J475" s="28">
        <f t="shared" si="44"/>
        <v>932.2</v>
      </c>
    </row>
    <row r="476" spans="1:10" ht="23.25" x14ac:dyDescent="0.35">
      <c r="A476" s="46">
        <v>514</v>
      </c>
      <c r="B476" s="24">
        <v>2017</v>
      </c>
      <c r="C476" s="62" t="s">
        <v>487</v>
      </c>
      <c r="D476" s="12">
        <v>731</v>
      </c>
      <c r="E476" s="44" t="s">
        <v>724</v>
      </c>
      <c r="F476" s="14">
        <v>161</v>
      </c>
      <c r="G476" s="29">
        <f t="shared" si="41"/>
        <v>189.98</v>
      </c>
      <c r="H476" s="28">
        <f t="shared" si="42"/>
        <v>117691</v>
      </c>
      <c r="I476" s="14">
        <f t="shared" si="43"/>
        <v>21184.38</v>
      </c>
      <c r="J476" s="28">
        <f t="shared" si="44"/>
        <v>138875.38</v>
      </c>
    </row>
    <row r="477" spans="1:10" ht="23.25" x14ac:dyDescent="0.35">
      <c r="A477" s="46">
        <v>515</v>
      </c>
      <c r="B477" s="24">
        <v>2017</v>
      </c>
      <c r="C477" s="62" t="s">
        <v>665</v>
      </c>
      <c r="D477" s="12">
        <v>72</v>
      </c>
      <c r="E477" s="44" t="s">
        <v>536</v>
      </c>
      <c r="F477" s="14">
        <v>161</v>
      </c>
      <c r="G477" s="29">
        <f t="shared" si="41"/>
        <v>189.98</v>
      </c>
      <c r="H477" s="28">
        <f t="shared" si="42"/>
        <v>11592</v>
      </c>
      <c r="I477" s="14">
        <f t="shared" si="43"/>
        <v>2086.56</v>
      </c>
      <c r="J477" s="28">
        <f t="shared" si="44"/>
        <v>13678.56</v>
      </c>
    </row>
    <row r="478" spans="1:10" ht="23.25" x14ac:dyDescent="0.35">
      <c r="A478" s="46">
        <v>516</v>
      </c>
      <c r="B478" s="24">
        <v>2017</v>
      </c>
      <c r="C478" s="62" t="s">
        <v>329</v>
      </c>
      <c r="D478" s="12">
        <v>92</v>
      </c>
      <c r="E478" s="44" t="s">
        <v>668</v>
      </c>
      <c r="F478" s="14">
        <v>161</v>
      </c>
      <c r="G478" s="29">
        <f t="shared" si="41"/>
        <v>189.98</v>
      </c>
      <c r="H478" s="28">
        <f t="shared" si="42"/>
        <v>14812</v>
      </c>
      <c r="I478" s="14">
        <f t="shared" si="43"/>
        <v>2666.16</v>
      </c>
      <c r="J478" s="28">
        <f t="shared" si="44"/>
        <v>17478.16</v>
      </c>
    </row>
    <row r="479" spans="1:10" ht="23.25" x14ac:dyDescent="0.35">
      <c r="A479" s="46">
        <v>517</v>
      </c>
      <c r="B479" s="24">
        <v>2017</v>
      </c>
      <c r="C479" s="62" t="s">
        <v>666</v>
      </c>
      <c r="D479" s="12">
        <v>72</v>
      </c>
      <c r="E479" s="44" t="s">
        <v>536</v>
      </c>
      <c r="F479" s="14">
        <v>161</v>
      </c>
      <c r="G479" s="29">
        <f t="shared" si="41"/>
        <v>189.98</v>
      </c>
      <c r="H479" s="28">
        <f t="shared" si="42"/>
        <v>11592</v>
      </c>
      <c r="I479" s="14">
        <f t="shared" si="43"/>
        <v>2086.56</v>
      </c>
      <c r="J479" s="28">
        <f t="shared" si="44"/>
        <v>13678.56</v>
      </c>
    </row>
    <row r="480" spans="1:10" ht="23.25" x14ac:dyDescent="0.35">
      <c r="A480" s="3">
        <v>518</v>
      </c>
      <c r="B480" s="24">
        <v>2017</v>
      </c>
      <c r="C480" s="62" t="s">
        <v>328</v>
      </c>
      <c r="D480" s="12">
        <v>81</v>
      </c>
      <c r="E480" s="44" t="s">
        <v>667</v>
      </c>
      <c r="F480" s="14">
        <v>161</v>
      </c>
      <c r="G480" s="29">
        <f t="shared" si="41"/>
        <v>189.98</v>
      </c>
      <c r="H480" s="28">
        <f t="shared" si="42"/>
        <v>13041</v>
      </c>
      <c r="I480" s="14">
        <f t="shared" si="43"/>
        <v>2347.38</v>
      </c>
      <c r="J480" s="28">
        <f t="shared" si="44"/>
        <v>15388.380000000001</v>
      </c>
    </row>
    <row r="481" spans="1:10" ht="23.25" x14ac:dyDescent="0.35">
      <c r="A481" s="46">
        <v>519</v>
      </c>
      <c r="B481" s="24">
        <v>2017</v>
      </c>
      <c r="C481" s="62" t="s">
        <v>331</v>
      </c>
      <c r="D481" s="12">
        <v>20</v>
      </c>
      <c r="E481" s="44" t="s">
        <v>345</v>
      </c>
      <c r="F481" s="14">
        <v>1</v>
      </c>
      <c r="G481" s="29">
        <f t="shared" si="41"/>
        <v>1.18</v>
      </c>
      <c r="H481" s="28">
        <f t="shared" si="42"/>
        <v>20</v>
      </c>
      <c r="I481" s="14">
        <f t="shared" si="43"/>
        <v>3.5999999999999996</v>
      </c>
      <c r="J481" s="28">
        <f t="shared" si="44"/>
        <v>23.6</v>
      </c>
    </row>
    <row r="482" spans="1:10" ht="23.25" x14ac:dyDescent="0.35">
      <c r="A482" s="53">
        <v>520</v>
      </c>
      <c r="B482" s="24">
        <v>2017</v>
      </c>
      <c r="C482" s="62" t="s">
        <v>547</v>
      </c>
      <c r="D482" s="12">
        <v>44</v>
      </c>
      <c r="E482" s="44" t="s">
        <v>697</v>
      </c>
      <c r="F482" s="14">
        <v>1</v>
      </c>
      <c r="G482" s="29">
        <f t="shared" si="41"/>
        <v>1.18</v>
      </c>
      <c r="H482" s="28">
        <f t="shared" si="42"/>
        <v>44</v>
      </c>
      <c r="I482" s="14">
        <f t="shared" si="43"/>
        <v>7.92</v>
      </c>
      <c r="J482" s="28">
        <f t="shared" si="44"/>
        <v>51.92</v>
      </c>
    </row>
    <row r="483" spans="1:10" ht="23.25" x14ac:dyDescent="0.35">
      <c r="A483" s="3">
        <v>521</v>
      </c>
      <c r="B483" s="24">
        <v>2017</v>
      </c>
      <c r="C483" s="62" t="s">
        <v>693</v>
      </c>
      <c r="D483" s="12">
        <v>508</v>
      </c>
      <c r="E483" s="44" t="s">
        <v>708</v>
      </c>
      <c r="F483" s="14">
        <v>42</v>
      </c>
      <c r="G483" s="29">
        <f t="shared" si="41"/>
        <v>49.56</v>
      </c>
      <c r="H483" s="28">
        <f t="shared" si="42"/>
        <v>21336</v>
      </c>
      <c r="I483" s="14">
        <f t="shared" si="43"/>
        <v>3840.48</v>
      </c>
      <c r="J483" s="28">
        <f t="shared" si="44"/>
        <v>25176.48</v>
      </c>
    </row>
    <row r="484" spans="1:10" ht="23.25" x14ac:dyDescent="0.35">
      <c r="A484" s="3">
        <v>522</v>
      </c>
      <c r="B484" s="24">
        <v>2017</v>
      </c>
      <c r="C484" s="62" t="s">
        <v>692</v>
      </c>
      <c r="D484" s="58">
        <v>1890</v>
      </c>
      <c r="E484" s="44" t="s">
        <v>709</v>
      </c>
      <c r="F484" s="14">
        <v>72</v>
      </c>
      <c r="G484" s="29">
        <f t="shared" si="41"/>
        <v>84.96</v>
      </c>
      <c r="H484" s="28">
        <f t="shared" si="42"/>
        <v>136080</v>
      </c>
      <c r="I484" s="14">
        <f t="shared" si="43"/>
        <v>24494.399999999998</v>
      </c>
      <c r="J484" s="28">
        <f t="shared" si="44"/>
        <v>160574.39999999999</v>
      </c>
    </row>
    <row r="485" spans="1:10" ht="23.25" x14ac:dyDescent="0.35">
      <c r="A485" s="3">
        <v>523</v>
      </c>
      <c r="B485" s="24">
        <v>2017</v>
      </c>
      <c r="C485" s="62" t="s">
        <v>694</v>
      </c>
      <c r="D485" s="12">
        <v>32</v>
      </c>
      <c r="E485" s="44" t="s">
        <v>407</v>
      </c>
      <c r="F485" s="14">
        <v>1525</v>
      </c>
      <c r="G485" s="29">
        <f t="shared" si="41"/>
        <v>1799.5</v>
      </c>
      <c r="H485" s="28">
        <f t="shared" si="42"/>
        <v>48800</v>
      </c>
      <c r="I485" s="14">
        <f t="shared" si="43"/>
        <v>8784</v>
      </c>
      <c r="J485" s="28">
        <f t="shared" si="44"/>
        <v>57584</v>
      </c>
    </row>
    <row r="486" spans="1:10" ht="23.25" x14ac:dyDescent="0.35">
      <c r="A486" s="3">
        <v>524</v>
      </c>
      <c r="B486" s="24">
        <v>2017</v>
      </c>
      <c r="C486" s="62" t="s">
        <v>911</v>
      </c>
      <c r="D486" s="12">
        <v>36</v>
      </c>
      <c r="E486" s="44" t="s">
        <v>468</v>
      </c>
      <c r="F486" s="14">
        <v>1200</v>
      </c>
      <c r="G486" s="29">
        <f t="shared" si="41"/>
        <v>1416</v>
      </c>
      <c r="H486" s="28">
        <f t="shared" si="42"/>
        <v>43200</v>
      </c>
      <c r="I486" s="14">
        <f t="shared" si="43"/>
        <v>7776</v>
      </c>
      <c r="J486" s="28">
        <f t="shared" si="44"/>
        <v>50976</v>
      </c>
    </row>
    <row r="487" spans="1:10" ht="23.25" x14ac:dyDescent="0.35">
      <c r="A487" s="3">
        <v>525</v>
      </c>
      <c r="B487" s="24">
        <v>2017</v>
      </c>
      <c r="C487" s="62" t="s">
        <v>912</v>
      </c>
      <c r="D487" s="12">
        <v>36</v>
      </c>
      <c r="E487" s="44" t="s">
        <v>468</v>
      </c>
      <c r="F487" s="14">
        <v>169</v>
      </c>
      <c r="G487" s="29">
        <f t="shared" si="41"/>
        <v>199.42</v>
      </c>
      <c r="H487" s="28">
        <f t="shared" si="42"/>
        <v>6084</v>
      </c>
      <c r="I487" s="14">
        <f t="shared" si="43"/>
        <v>1095.1199999999999</v>
      </c>
      <c r="J487" s="28">
        <f t="shared" si="44"/>
        <v>7179.12</v>
      </c>
    </row>
    <row r="488" spans="1:10" ht="23.25" x14ac:dyDescent="0.35">
      <c r="A488" s="3">
        <v>526</v>
      </c>
      <c r="B488" s="24">
        <v>2017</v>
      </c>
      <c r="C488" s="62" t="s">
        <v>472</v>
      </c>
      <c r="D488" s="12">
        <v>27</v>
      </c>
      <c r="E488" s="44" t="s">
        <v>672</v>
      </c>
      <c r="F488" s="14">
        <v>805</v>
      </c>
      <c r="G488" s="29">
        <f t="shared" si="41"/>
        <v>949.9</v>
      </c>
      <c r="H488" s="28">
        <f t="shared" si="42"/>
        <v>21735</v>
      </c>
      <c r="I488" s="14">
        <f t="shared" si="43"/>
        <v>3912.2999999999997</v>
      </c>
      <c r="J488" s="28">
        <f t="shared" si="44"/>
        <v>25647.3</v>
      </c>
    </row>
    <row r="489" spans="1:10" ht="23.25" x14ac:dyDescent="0.35">
      <c r="A489" s="3">
        <v>527</v>
      </c>
      <c r="B489" s="24">
        <v>2017</v>
      </c>
      <c r="C489" s="62" t="s">
        <v>695</v>
      </c>
      <c r="D489" s="12">
        <v>201</v>
      </c>
      <c r="E489" s="44" t="s">
        <v>703</v>
      </c>
      <c r="F489" s="14">
        <v>593</v>
      </c>
      <c r="G489" s="29">
        <f t="shared" si="41"/>
        <v>699.74</v>
      </c>
      <c r="H489" s="28">
        <f t="shared" si="42"/>
        <v>119193</v>
      </c>
      <c r="I489" s="14">
        <f t="shared" si="43"/>
        <v>21454.739999999998</v>
      </c>
      <c r="J489" s="28">
        <f t="shared" si="44"/>
        <v>140647.74</v>
      </c>
    </row>
    <row r="490" spans="1:10" ht="23.25" x14ac:dyDescent="0.35">
      <c r="A490" s="3">
        <v>528</v>
      </c>
      <c r="B490" s="24">
        <v>2017</v>
      </c>
      <c r="C490" s="62" t="s">
        <v>696</v>
      </c>
      <c r="D490" s="12">
        <v>26</v>
      </c>
      <c r="E490" s="44" t="s">
        <v>297</v>
      </c>
      <c r="F490" s="14">
        <v>2203</v>
      </c>
      <c r="G490" s="29">
        <f t="shared" si="41"/>
        <v>2599.54</v>
      </c>
      <c r="H490" s="28">
        <f t="shared" si="42"/>
        <v>57278</v>
      </c>
      <c r="I490" s="14">
        <f t="shared" si="43"/>
        <v>10310.039999999999</v>
      </c>
      <c r="J490" s="28">
        <f t="shared" si="44"/>
        <v>67588.039999999994</v>
      </c>
    </row>
    <row r="491" spans="1:10" ht="23.25" x14ac:dyDescent="0.35">
      <c r="A491" s="3">
        <v>529</v>
      </c>
      <c r="B491" s="24">
        <v>2017</v>
      </c>
      <c r="C491" s="62" t="s">
        <v>462</v>
      </c>
      <c r="D491" s="12">
        <v>840</v>
      </c>
      <c r="E491" s="44" t="s">
        <v>687</v>
      </c>
      <c r="F491" s="14">
        <v>21</v>
      </c>
      <c r="G491" s="29">
        <f t="shared" si="41"/>
        <v>24.78</v>
      </c>
      <c r="H491" s="28">
        <f t="shared" si="42"/>
        <v>17640</v>
      </c>
      <c r="I491" s="14">
        <f t="shared" si="43"/>
        <v>3175.2</v>
      </c>
      <c r="J491" s="28">
        <f t="shared" si="44"/>
        <v>20815.2</v>
      </c>
    </row>
    <row r="492" spans="1:10" ht="23.25" x14ac:dyDescent="0.35">
      <c r="A492" s="3">
        <v>530</v>
      </c>
      <c r="B492" s="24">
        <v>2017</v>
      </c>
      <c r="C492" s="62" t="s">
        <v>913</v>
      </c>
      <c r="D492" s="12">
        <v>36</v>
      </c>
      <c r="E492" s="44" t="s">
        <v>468</v>
      </c>
      <c r="F492" s="14">
        <v>350</v>
      </c>
      <c r="G492" s="29">
        <f t="shared" ref="G492:G512" si="45">(F492*0.18)+F492</f>
        <v>413</v>
      </c>
      <c r="H492" s="28">
        <f t="shared" ref="H492:H512" si="46">D492*F492</f>
        <v>12600</v>
      </c>
      <c r="I492" s="14">
        <f t="shared" ref="I492:I512" si="47">(D492*F492)*0.18</f>
        <v>2268</v>
      </c>
      <c r="J492" s="28">
        <f t="shared" ref="J492:J512" si="48">(D492*F492)+I492</f>
        <v>14868</v>
      </c>
    </row>
    <row r="493" spans="1:10" ht="23.25" x14ac:dyDescent="0.35">
      <c r="A493" s="3">
        <v>531</v>
      </c>
      <c r="B493" s="24">
        <v>2017</v>
      </c>
      <c r="C493" s="62" t="s">
        <v>683</v>
      </c>
      <c r="D493" s="12">
        <v>3425</v>
      </c>
      <c r="E493" s="44" t="s">
        <v>684</v>
      </c>
      <c r="F493" s="14">
        <v>2</v>
      </c>
      <c r="G493" s="29">
        <f t="shared" si="45"/>
        <v>2.36</v>
      </c>
      <c r="H493" s="28">
        <f t="shared" si="46"/>
        <v>6850</v>
      </c>
      <c r="I493" s="14">
        <f t="shared" si="47"/>
        <v>1233</v>
      </c>
      <c r="J493" s="28">
        <f t="shared" si="48"/>
        <v>8083</v>
      </c>
    </row>
    <row r="494" spans="1:10" ht="23.25" x14ac:dyDescent="0.35">
      <c r="A494" s="3">
        <v>532</v>
      </c>
      <c r="B494" s="24">
        <v>2017</v>
      </c>
      <c r="C494" s="63" t="s">
        <v>685</v>
      </c>
      <c r="D494" s="12">
        <v>800</v>
      </c>
      <c r="E494" s="44" t="s">
        <v>686</v>
      </c>
      <c r="F494" s="14">
        <v>2</v>
      </c>
      <c r="G494" s="29">
        <f t="shared" si="45"/>
        <v>2.36</v>
      </c>
      <c r="H494" s="28">
        <f t="shared" si="46"/>
        <v>1600</v>
      </c>
      <c r="I494" s="14">
        <f t="shared" si="47"/>
        <v>288</v>
      </c>
      <c r="J494" s="28">
        <f t="shared" si="48"/>
        <v>1888</v>
      </c>
    </row>
    <row r="495" spans="1:10" ht="23.25" x14ac:dyDescent="0.35">
      <c r="A495" s="3">
        <v>533</v>
      </c>
      <c r="B495" s="24">
        <v>2017</v>
      </c>
      <c r="C495" s="11" t="s">
        <v>914</v>
      </c>
      <c r="D495" s="12">
        <v>25000</v>
      </c>
      <c r="E495" s="44" t="s">
        <v>680</v>
      </c>
      <c r="F495" s="14">
        <v>2</v>
      </c>
      <c r="G495" s="29">
        <f t="shared" si="45"/>
        <v>2.36</v>
      </c>
      <c r="H495" s="28">
        <f t="shared" si="46"/>
        <v>50000</v>
      </c>
      <c r="I495" s="14">
        <f t="shared" si="47"/>
        <v>9000</v>
      </c>
      <c r="J495" s="28">
        <f t="shared" si="48"/>
        <v>59000</v>
      </c>
    </row>
    <row r="496" spans="1:10" ht="23.25" x14ac:dyDescent="0.35">
      <c r="A496" s="3">
        <v>534</v>
      </c>
      <c r="B496" s="24">
        <v>2017</v>
      </c>
      <c r="C496" s="62" t="s">
        <v>915</v>
      </c>
      <c r="D496" s="12">
        <v>20300</v>
      </c>
      <c r="E496" s="44" t="s">
        <v>681</v>
      </c>
      <c r="F496" s="14">
        <v>2</v>
      </c>
      <c r="G496" s="29">
        <f t="shared" si="45"/>
        <v>2.36</v>
      </c>
      <c r="H496" s="28">
        <f t="shared" si="46"/>
        <v>40600</v>
      </c>
      <c r="I496" s="14">
        <f t="shared" si="47"/>
        <v>7308</v>
      </c>
      <c r="J496" s="28">
        <f t="shared" si="48"/>
        <v>47908</v>
      </c>
    </row>
    <row r="497" spans="1:10" ht="23.25" x14ac:dyDescent="0.35">
      <c r="A497" s="3">
        <v>535</v>
      </c>
      <c r="B497" s="24">
        <v>2017</v>
      </c>
      <c r="C497" s="62" t="s">
        <v>330</v>
      </c>
      <c r="D497" s="12">
        <v>41625</v>
      </c>
      <c r="E497" s="44" t="s">
        <v>698</v>
      </c>
      <c r="F497" s="14">
        <v>2</v>
      </c>
      <c r="G497" s="29">
        <f t="shared" si="45"/>
        <v>2.36</v>
      </c>
      <c r="H497" s="28">
        <f t="shared" si="46"/>
        <v>83250</v>
      </c>
      <c r="I497" s="14">
        <f t="shared" si="47"/>
        <v>14985</v>
      </c>
      <c r="J497" s="28">
        <f t="shared" si="48"/>
        <v>98235</v>
      </c>
    </row>
    <row r="498" spans="1:10" ht="23.25" x14ac:dyDescent="0.35">
      <c r="A498" s="3">
        <v>536</v>
      </c>
      <c r="B498" s="24">
        <v>2017</v>
      </c>
      <c r="C498" s="62" t="s">
        <v>916</v>
      </c>
      <c r="D498" s="12">
        <v>4700</v>
      </c>
      <c r="E498" s="44" t="s">
        <v>682</v>
      </c>
      <c r="F498" s="14">
        <v>2</v>
      </c>
      <c r="G498" s="29">
        <f t="shared" si="45"/>
        <v>2.36</v>
      </c>
      <c r="H498" s="28">
        <f t="shared" si="46"/>
        <v>9400</v>
      </c>
      <c r="I498" s="14">
        <f t="shared" si="47"/>
        <v>1692</v>
      </c>
      <c r="J498" s="28">
        <f t="shared" si="48"/>
        <v>11092</v>
      </c>
    </row>
    <row r="499" spans="1:10" ht="23.25" x14ac:dyDescent="0.35">
      <c r="A499" s="3">
        <v>537</v>
      </c>
      <c r="B499" s="24">
        <v>2017</v>
      </c>
      <c r="C499" s="62" t="s">
        <v>679</v>
      </c>
      <c r="D499" s="12">
        <v>180</v>
      </c>
      <c r="E499" s="44" t="s">
        <v>360</v>
      </c>
      <c r="F499" s="14">
        <v>8</v>
      </c>
      <c r="G499" s="29">
        <f t="shared" si="45"/>
        <v>9.44</v>
      </c>
      <c r="H499" s="28">
        <f t="shared" si="46"/>
        <v>1440</v>
      </c>
      <c r="I499" s="14">
        <f t="shared" si="47"/>
        <v>259.2</v>
      </c>
      <c r="J499" s="28">
        <f t="shared" si="48"/>
        <v>1699.2</v>
      </c>
    </row>
    <row r="500" spans="1:10" ht="23.25" x14ac:dyDescent="0.35">
      <c r="A500" s="3">
        <v>538</v>
      </c>
      <c r="B500" s="24">
        <v>2017</v>
      </c>
      <c r="C500" s="62" t="s">
        <v>917</v>
      </c>
      <c r="D500" s="12">
        <v>4582</v>
      </c>
      <c r="E500" s="44" t="s">
        <v>705</v>
      </c>
      <c r="F500" s="14">
        <v>25</v>
      </c>
      <c r="G500" s="29">
        <f t="shared" si="45"/>
        <v>29.5</v>
      </c>
      <c r="H500" s="28">
        <f t="shared" si="46"/>
        <v>114550</v>
      </c>
      <c r="I500" s="14">
        <f t="shared" si="47"/>
        <v>20619</v>
      </c>
      <c r="J500" s="28">
        <f t="shared" si="48"/>
        <v>135169</v>
      </c>
    </row>
    <row r="501" spans="1:10" ht="23.25" x14ac:dyDescent="0.35">
      <c r="A501" s="3">
        <v>539</v>
      </c>
      <c r="B501" s="24">
        <v>2017</v>
      </c>
      <c r="C501" s="62" t="s">
        <v>918</v>
      </c>
      <c r="D501" s="12">
        <v>450</v>
      </c>
      <c r="E501" s="44" t="s">
        <v>704</v>
      </c>
      <c r="F501" s="14">
        <v>32</v>
      </c>
      <c r="G501" s="29">
        <f t="shared" si="45"/>
        <v>37.76</v>
      </c>
      <c r="H501" s="28">
        <f t="shared" si="46"/>
        <v>14400</v>
      </c>
      <c r="I501" s="14">
        <f t="shared" si="47"/>
        <v>2592</v>
      </c>
      <c r="J501" s="28">
        <f t="shared" si="48"/>
        <v>16992</v>
      </c>
    </row>
    <row r="502" spans="1:10" ht="23.25" x14ac:dyDescent="0.35">
      <c r="A502" s="3">
        <v>540</v>
      </c>
      <c r="B502" s="24">
        <v>2017</v>
      </c>
      <c r="C502" s="62" t="s">
        <v>677</v>
      </c>
      <c r="D502" s="12">
        <v>540</v>
      </c>
      <c r="E502" s="44" t="s">
        <v>678</v>
      </c>
      <c r="F502" s="64">
        <v>100</v>
      </c>
      <c r="G502" s="45">
        <f t="shared" si="45"/>
        <v>118</v>
      </c>
      <c r="H502" s="65">
        <f t="shared" si="46"/>
        <v>54000</v>
      </c>
      <c r="I502" s="14">
        <f t="shared" si="47"/>
        <v>9720</v>
      </c>
      <c r="J502" s="28">
        <f t="shared" si="48"/>
        <v>63720</v>
      </c>
    </row>
    <row r="503" spans="1:10" ht="23.25" x14ac:dyDescent="0.35">
      <c r="A503" s="3">
        <v>541</v>
      </c>
      <c r="B503" s="24">
        <v>2017</v>
      </c>
      <c r="C503" s="62" t="s">
        <v>710</v>
      </c>
      <c r="D503" s="12">
        <v>21000</v>
      </c>
      <c r="E503" s="44" t="s">
        <v>711</v>
      </c>
      <c r="F503" s="64">
        <v>2</v>
      </c>
      <c r="G503" s="45">
        <f t="shared" si="45"/>
        <v>2.36</v>
      </c>
      <c r="H503" s="65">
        <f t="shared" si="46"/>
        <v>42000</v>
      </c>
      <c r="I503" s="14">
        <f t="shared" si="47"/>
        <v>7560</v>
      </c>
      <c r="J503" s="28">
        <f t="shared" si="48"/>
        <v>49560</v>
      </c>
    </row>
    <row r="504" spans="1:10" ht="23.25" x14ac:dyDescent="0.35">
      <c r="A504" s="3">
        <v>542</v>
      </c>
      <c r="B504" s="24">
        <v>2017</v>
      </c>
      <c r="C504" s="62" t="s">
        <v>919</v>
      </c>
      <c r="D504" s="12">
        <v>28000</v>
      </c>
      <c r="E504" s="50" t="s">
        <v>712</v>
      </c>
      <c r="F504" s="14">
        <v>2</v>
      </c>
      <c r="G504" s="29">
        <f t="shared" si="45"/>
        <v>2.36</v>
      </c>
      <c r="H504" s="28">
        <f t="shared" si="46"/>
        <v>56000</v>
      </c>
      <c r="I504" s="14">
        <f t="shared" si="47"/>
        <v>10080</v>
      </c>
      <c r="J504" s="28">
        <f t="shared" si="48"/>
        <v>66080</v>
      </c>
    </row>
    <row r="505" spans="1:10" ht="23.25" x14ac:dyDescent="0.35">
      <c r="A505" s="3">
        <v>543</v>
      </c>
      <c r="B505" s="24">
        <v>2017</v>
      </c>
      <c r="C505" s="62" t="s">
        <v>920</v>
      </c>
      <c r="D505" s="12">
        <v>26000</v>
      </c>
      <c r="E505" s="44" t="s">
        <v>688</v>
      </c>
      <c r="F505" s="64">
        <v>2</v>
      </c>
      <c r="G505" s="45">
        <f t="shared" si="45"/>
        <v>2.36</v>
      </c>
      <c r="H505" s="65">
        <f t="shared" si="46"/>
        <v>52000</v>
      </c>
      <c r="I505" s="14">
        <f t="shared" si="47"/>
        <v>9360</v>
      </c>
      <c r="J505" s="28">
        <f t="shared" si="48"/>
        <v>61360</v>
      </c>
    </row>
    <row r="506" spans="1:10" ht="23.25" x14ac:dyDescent="0.35">
      <c r="A506" s="3">
        <v>544</v>
      </c>
      <c r="B506" s="24">
        <v>2017</v>
      </c>
      <c r="C506" s="62" t="s">
        <v>921</v>
      </c>
      <c r="D506" s="12">
        <v>108</v>
      </c>
      <c r="E506" s="44" t="s">
        <v>431</v>
      </c>
      <c r="F506" s="64">
        <v>10</v>
      </c>
      <c r="G506" s="45">
        <f t="shared" si="45"/>
        <v>11.8</v>
      </c>
      <c r="H506" s="65">
        <f t="shared" si="46"/>
        <v>1080</v>
      </c>
      <c r="I506" s="14">
        <f t="shared" si="47"/>
        <v>194.4</v>
      </c>
      <c r="J506" s="28">
        <f t="shared" si="48"/>
        <v>1274.4000000000001</v>
      </c>
    </row>
    <row r="507" spans="1:10" ht="23.25" x14ac:dyDescent="0.35">
      <c r="A507" s="3">
        <v>545</v>
      </c>
      <c r="B507" s="24">
        <v>2017</v>
      </c>
      <c r="C507" s="11" t="s">
        <v>922</v>
      </c>
      <c r="D507" s="12">
        <v>108</v>
      </c>
      <c r="E507" s="17" t="s">
        <v>431</v>
      </c>
      <c r="F507" s="64">
        <v>16</v>
      </c>
      <c r="G507" s="45">
        <f t="shared" si="45"/>
        <v>18.88</v>
      </c>
      <c r="H507" s="65">
        <f t="shared" si="46"/>
        <v>1728</v>
      </c>
      <c r="I507" s="14">
        <f t="shared" si="47"/>
        <v>311.03999999999996</v>
      </c>
      <c r="J507" s="28">
        <f t="shared" si="48"/>
        <v>2039.04</v>
      </c>
    </row>
    <row r="508" spans="1:10" ht="23.25" x14ac:dyDescent="0.35">
      <c r="A508" s="3">
        <v>546</v>
      </c>
      <c r="B508" s="24">
        <v>2017</v>
      </c>
      <c r="C508" s="11" t="s">
        <v>923</v>
      </c>
      <c r="D508" s="12">
        <v>10</v>
      </c>
      <c r="E508" s="17" t="s">
        <v>147</v>
      </c>
      <c r="F508" s="14">
        <v>700</v>
      </c>
      <c r="G508" s="29">
        <f t="shared" si="45"/>
        <v>826</v>
      </c>
      <c r="H508" s="28">
        <f t="shared" si="46"/>
        <v>7000</v>
      </c>
      <c r="I508" s="14">
        <f t="shared" si="47"/>
        <v>1260</v>
      </c>
      <c r="J508" s="28">
        <f t="shared" si="48"/>
        <v>8260</v>
      </c>
    </row>
    <row r="509" spans="1:10" ht="23.25" x14ac:dyDescent="0.35">
      <c r="A509" s="3">
        <v>547</v>
      </c>
      <c r="B509" s="24">
        <v>2017</v>
      </c>
      <c r="C509" s="11" t="s">
        <v>475</v>
      </c>
      <c r="D509" s="12">
        <v>2148</v>
      </c>
      <c r="E509" s="17" t="s">
        <v>673</v>
      </c>
      <c r="F509" s="14">
        <v>335</v>
      </c>
      <c r="G509" s="29">
        <f t="shared" si="45"/>
        <v>395.3</v>
      </c>
      <c r="H509" s="28">
        <f t="shared" si="46"/>
        <v>719580</v>
      </c>
      <c r="I509" s="14">
        <f t="shared" si="47"/>
        <v>129524.4</v>
      </c>
      <c r="J509" s="28">
        <f t="shared" si="48"/>
        <v>849104.4</v>
      </c>
    </row>
    <row r="510" spans="1:10" ht="23.25" x14ac:dyDescent="0.35">
      <c r="A510" s="3">
        <v>548</v>
      </c>
      <c r="B510" s="24">
        <v>2017</v>
      </c>
      <c r="C510" s="11" t="s">
        <v>674</v>
      </c>
      <c r="D510" s="12">
        <v>297</v>
      </c>
      <c r="E510" s="17" t="s">
        <v>675</v>
      </c>
      <c r="F510" s="14">
        <v>115</v>
      </c>
      <c r="G510" s="29">
        <f t="shared" si="45"/>
        <v>135.69999999999999</v>
      </c>
      <c r="H510" s="28">
        <f t="shared" si="46"/>
        <v>34155</v>
      </c>
      <c r="I510" s="14">
        <f t="shared" si="47"/>
        <v>6147.9</v>
      </c>
      <c r="J510" s="28">
        <f t="shared" si="48"/>
        <v>40302.9</v>
      </c>
    </row>
    <row r="511" spans="1:10" ht="23.25" x14ac:dyDescent="0.35">
      <c r="A511" s="3">
        <v>549</v>
      </c>
      <c r="B511" s="24">
        <v>2017</v>
      </c>
      <c r="C511" s="11" t="s">
        <v>469</v>
      </c>
      <c r="D511" s="12">
        <v>313</v>
      </c>
      <c r="E511" s="17" t="s">
        <v>676</v>
      </c>
      <c r="F511" s="14">
        <v>150</v>
      </c>
      <c r="G511" s="29">
        <f t="shared" si="45"/>
        <v>177</v>
      </c>
      <c r="H511" s="28">
        <f t="shared" si="46"/>
        <v>46950</v>
      </c>
      <c r="I511" s="14">
        <f t="shared" si="47"/>
        <v>8451</v>
      </c>
      <c r="J511" s="28">
        <f t="shared" si="48"/>
        <v>55401</v>
      </c>
    </row>
    <row r="512" spans="1:10" ht="23.25" x14ac:dyDescent="0.35">
      <c r="A512" s="3">
        <v>550</v>
      </c>
      <c r="B512" s="24">
        <v>2017</v>
      </c>
      <c r="C512" s="11" t="s">
        <v>924</v>
      </c>
      <c r="D512" s="12">
        <v>1</v>
      </c>
      <c r="E512" s="17" t="s">
        <v>32</v>
      </c>
      <c r="F512" s="14">
        <v>550</v>
      </c>
      <c r="G512" s="29">
        <f t="shared" si="45"/>
        <v>649</v>
      </c>
      <c r="H512" s="28">
        <f t="shared" si="46"/>
        <v>550</v>
      </c>
      <c r="I512" s="14">
        <f t="shared" si="47"/>
        <v>99</v>
      </c>
      <c r="J512" s="28">
        <f t="shared" si="48"/>
        <v>649</v>
      </c>
    </row>
    <row r="513" spans="2:10" ht="23.25" x14ac:dyDescent="0.35">
      <c r="B513" s="55"/>
      <c r="I513" s="75" t="s">
        <v>138</v>
      </c>
      <c r="J513" s="51">
        <f>SUM(J7:J512)</f>
        <v>1081910192.2622011</v>
      </c>
    </row>
    <row r="514" spans="2:10" ht="20.25" x14ac:dyDescent="0.3">
      <c r="B514" s="3"/>
      <c r="I514" s="2"/>
      <c r="J514" s="74"/>
    </row>
    <row r="515" spans="2:10" ht="15.75" x14ac:dyDescent="0.25">
      <c r="B515" s="3"/>
      <c r="I515" s="2"/>
      <c r="J515" s="2"/>
    </row>
    <row r="516" spans="2:10" ht="15.75" x14ac:dyDescent="0.25">
      <c r="B516" s="3"/>
    </row>
    <row r="517" spans="2:10" x14ac:dyDescent="0.25">
      <c r="B517" s="7"/>
    </row>
    <row r="518" spans="2:10" x14ac:dyDescent="0.25">
      <c r="B518" s="7"/>
    </row>
  </sheetData>
  <sortState ref="C425:J509">
    <sortCondition ref="C425"/>
  </sortState>
  <mergeCells count="5">
    <mergeCell ref="A5:J5"/>
    <mergeCell ref="A4:J4"/>
    <mergeCell ref="A3:J3"/>
    <mergeCell ref="A1:J1"/>
    <mergeCell ref="A2:J2"/>
  </mergeCells>
  <pageMargins left="0.42616959064327486" right="0.25510204081632654" top="0.31510416666666669" bottom="0.74803149606299213" header="0.31496062992125984" footer="0.31496062992125984"/>
  <pageSetup scale="40" orientation="landscape" r:id="rId1"/>
  <headerFooter>
    <oddHeader xml:space="preserve">&amp;L
</oddHeader>
    <oddFooter>&amp;CPágina &amp;P</oddFooter>
  </headerFooter>
  <rowBreaks count="4" manualBreakCount="4">
    <brk id="271" max="9" man="1"/>
    <brk id="312" max="9" man="1"/>
    <brk id="356" max="9" man="1"/>
    <brk id="398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 QUITA SUEÑO</vt:lpstr>
      <vt:lpstr>Hoja1</vt:lpstr>
      <vt:lpstr>' QUITA SUEÑO'!Área_de_impresión</vt:lpstr>
      <vt:lpstr>' QUITA SUEÑO'!Títulos_a_imprimir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Audry Marleny Perez</dc:creator>
  <cp:lastModifiedBy>Massiel Elizabeth Segura Montilla</cp:lastModifiedBy>
  <cp:lastPrinted>2017-08-23T14:50:02Z</cp:lastPrinted>
  <dcterms:created xsi:type="dcterms:W3CDTF">2015-08-21T12:40:13Z</dcterms:created>
  <dcterms:modified xsi:type="dcterms:W3CDTF">2017-10-13T18:26:30Z</dcterms:modified>
</cp:coreProperties>
</file>