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massiel.segura\Desktop\"/>
    </mc:Choice>
  </mc:AlternateContent>
  <xr:revisionPtr revIDLastSave="0" documentId="13_ncr:1_{DD55E870-7B1F-48E5-8F88-F0DE01918D8A}" xr6:coauthVersionLast="47" xr6:coauthVersionMax="47" xr10:uidLastSave="{00000000-0000-0000-0000-000000000000}"/>
  <bookViews>
    <workbookView xWindow="-120" yWindow="-120" windowWidth="29040" windowHeight="15840" tabRatio="658" xr2:uid="{00000000-000D-0000-FFFF-FFFF00000000}"/>
  </bookViews>
  <sheets>
    <sheet name="Eje 1" sheetId="25" r:id="rId1"/>
    <sheet name="Eje 2" sheetId="17" r:id="rId2"/>
    <sheet name="Eje 3" sheetId="23" r:id="rId3"/>
    <sheet name="EJE 4" sheetId="18" r:id="rId4"/>
    <sheet name="Eje 5" sheetId="28" r:id="rId5"/>
    <sheet name="Eje 1 prod. - Pres" sheetId="26" r:id="rId6"/>
    <sheet name="Eje 2 prod. - Pres." sheetId="19" r:id="rId7"/>
    <sheet name="Eje 3 prod. - Pres." sheetId="24" r:id="rId8"/>
    <sheet name="EJE 4 prod. - Pres." sheetId="22" r:id="rId9"/>
    <sheet name="Eje 5 prod. - Pres." sheetId="27" r:id="rId10"/>
    <sheet name="Hoja1" sheetId="6" state="hidden" r:id="rId11"/>
  </sheets>
  <definedNames>
    <definedName name="_xlnm._FilterDatabase" localSheetId="0" hidden="1">'Eje 1'!$B$7:$AD$752</definedName>
    <definedName name="_xlnm._FilterDatabase" localSheetId="5" hidden="1">'Eje 1 prod. - Pres'!$B$9:$M$85</definedName>
    <definedName name="_xlnm._FilterDatabase" localSheetId="4" hidden="1">'Eje 5'!$Q$8:$AB$8</definedName>
    <definedName name="_xlnm._FilterDatabase" localSheetId="9" hidden="1">'Eje 5 prod. - Pres.'!#REF!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8" i="28" l="1"/>
  <c r="M315" i="28" s="1"/>
  <c r="M316" i="28" s="1"/>
  <c r="M306" i="28"/>
  <c r="F169" i="28"/>
  <c r="F34" i="27" l="1"/>
  <c r="F15" i="26" l="1"/>
  <c r="E11" i="26"/>
  <c r="F74" i="25"/>
  <c r="E40" i="25"/>
  <c r="M136" i="17" l="1"/>
  <c r="M110" i="17"/>
  <c r="M111" i="17" s="1"/>
  <c r="M98" i="17"/>
  <c r="M99" i="17" s="1"/>
  <c r="M95" i="17"/>
  <c r="M96" i="17" s="1"/>
  <c r="M92" i="17"/>
  <c r="M93" i="17" s="1"/>
  <c r="M80" i="17"/>
  <c r="M81" i="17" s="1"/>
  <c r="M77" i="17"/>
  <c r="M78" i="17" s="1"/>
  <c r="M74" i="17"/>
  <c r="M75" i="17" s="1"/>
  <c r="M62" i="17"/>
  <c r="M57" i="17"/>
  <c r="M58" i="17" s="1"/>
  <c r="AC83" i="23" l="1"/>
  <c r="M139" i="17" l="1"/>
  <c r="M53" i="17" l="1"/>
  <c r="M54" i="17" s="1"/>
  <c r="M42" i="17"/>
  <c r="M43" i="17" s="1"/>
  <c r="M36" i="17"/>
  <c r="M37" i="17" s="1"/>
  <c r="M38" i="17" s="1"/>
  <c r="M32" i="17"/>
  <c r="M33" i="17" s="1"/>
  <c r="E49" i="6" l="1"/>
  <c r="F48" i="6"/>
  <c r="F47" i="6"/>
  <c r="F44" i="6"/>
  <c r="F43" i="6"/>
  <c r="F42" i="6"/>
  <c r="F41" i="6"/>
  <c r="F40" i="6"/>
  <c r="F39" i="6"/>
  <c r="F38" i="6"/>
  <c r="F37" i="6"/>
  <c r="F36" i="6"/>
  <c r="F35" i="6"/>
  <c r="F34" i="6"/>
  <c r="F33" i="6"/>
  <c r="F32" i="6"/>
  <c r="F31" i="6"/>
  <c r="F30" i="6"/>
  <c r="F29" i="6"/>
  <c r="F28" i="6"/>
  <c r="F27" i="6"/>
  <c r="F26" i="6"/>
  <c r="F25" i="6"/>
  <c r="F24" i="6"/>
</calcChain>
</file>

<file path=xl/sharedStrings.xml><?xml version="1.0" encoding="utf-8"?>
<sst xmlns="http://schemas.openxmlformats.org/spreadsheetml/2006/main" count="13914" uniqueCount="2184">
  <si>
    <t/>
  </si>
  <si>
    <t xml:space="preserve">Resultado Efecto </t>
  </si>
  <si>
    <t>Producto</t>
  </si>
  <si>
    <t>Indicador</t>
  </si>
  <si>
    <t>Meta Total</t>
  </si>
  <si>
    <t>Meta Trimestral</t>
  </si>
  <si>
    <t>Medio de verificación</t>
  </si>
  <si>
    <t>Responsable</t>
  </si>
  <si>
    <t>No.</t>
  </si>
  <si>
    <t xml:space="preserve">Actividades </t>
  </si>
  <si>
    <t>Cantidad actividades</t>
  </si>
  <si>
    <t>Involucrados</t>
  </si>
  <si>
    <t>Cronograma</t>
  </si>
  <si>
    <t>Presupuesto</t>
  </si>
  <si>
    <t>Ene-Mar</t>
  </si>
  <si>
    <t>Abr-Jun</t>
  </si>
  <si>
    <t>jul-Sept</t>
  </si>
  <si>
    <t>Oct-Dic</t>
  </si>
  <si>
    <t>Ene</t>
  </si>
  <si>
    <t>Feb</t>
  </si>
  <si>
    <t>Mar</t>
  </si>
  <si>
    <t>Abr</t>
  </si>
  <si>
    <t>May</t>
  </si>
  <si>
    <t>Jun</t>
  </si>
  <si>
    <t>Jul</t>
  </si>
  <si>
    <t>Ago</t>
  </si>
  <si>
    <t>Sep</t>
  </si>
  <si>
    <t>Oct</t>
  </si>
  <si>
    <t>Nov</t>
  </si>
  <si>
    <t>Dic</t>
  </si>
  <si>
    <t xml:space="preserve">Dirección General de Educación Inicial </t>
  </si>
  <si>
    <t>1</t>
  </si>
  <si>
    <t>2</t>
  </si>
  <si>
    <t>3</t>
  </si>
  <si>
    <t>4</t>
  </si>
  <si>
    <t>5</t>
  </si>
  <si>
    <t>6</t>
  </si>
  <si>
    <t>7</t>
  </si>
  <si>
    <t>8</t>
  </si>
  <si>
    <t>9</t>
  </si>
  <si>
    <t>10</t>
  </si>
  <si>
    <t>11</t>
  </si>
  <si>
    <t>12</t>
  </si>
  <si>
    <t>13</t>
  </si>
  <si>
    <t>14</t>
  </si>
  <si>
    <t>15</t>
  </si>
  <si>
    <t>16</t>
  </si>
  <si>
    <t>24</t>
  </si>
  <si>
    <t>Informe de ejecución</t>
  </si>
  <si>
    <t> </t>
  </si>
  <si>
    <t>Organización de los Estados Iberoamericanos (OEI)</t>
  </si>
  <si>
    <t>Dirección de Educación Secundaria Modalidad Académica</t>
  </si>
  <si>
    <t>N/D</t>
  </si>
  <si>
    <t>Dirección de Cultura</t>
  </si>
  <si>
    <t>Educación Básica para Jóvenes y Adultos</t>
  </si>
  <si>
    <t>Línea base</t>
  </si>
  <si>
    <t>Dirección de Equidad de Género y Desarrollo</t>
  </si>
  <si>
    <t>Educación Laboral para Jóvenes y Adultos</t>
  </si>
  <si>
    <t xml:space="preserve">Dirección General de Compra y Contrataciones / Dirección General Administrativa </t>
  </si>
  <si>
    <t>Inicial</t>
  </si>
  <si>
    <t>Primaria</t>
  </si>
  <si>
    <t>Secundaria Gral</t>
  </si>
  <si>
    <t>Curriculo</t>
  </si>
  <si>
    <t xml:space="preserve">vstp </t>
  </si>
  <si>
    <t>etp</t>
  </si>
  <si>
    <t>academica</t>
  </si>
  <si>
    <t xml:space="preserve"> arte</t>
  </si>
  <si>
    <t>gral adulto</t>
  </si>
  <si>
    <t>basica adulto</t>
  </si>
  <si>
    <t>secundaria adulto</t>
  </si>
  <si>
    <t>laboral</t>
  </si>
  <si>
    <t>alfabetizacion</t>
  </si>
  <si>
    <t>especial</t>
  </si>
  <si>
    <t>psicologia</t>
  </si>
  <si>
    <t>cultura</t>
  </si>
  <si>
    <t>genero</t>
  </si>
  <si>
    <t>tecnologia</t>
  </si>
  <si>
    <t>libre acceso</t>
  </si>
  <si>
    <t>rel internacio</t>
  </si>
  <si>
    <t>evaluación</t>
  </si>
  <si>
    <t>Despacho</t>
  </si>
  <si>
    <t>Dirección de Certificación y Carrera Docente</t>
  </si>
  <si>
    <t>Realizar viaje de conocimiento práctica de certificación docente.</t>
  </si>
  <si>
    <t>Realizar de un diagnóstico base en el marco del sistema de carrera docente y la certificación docente.</t>
  </si>
  <si>
    <t>Contratar servicios de consultoría de expertos para el diseño de un sistema de certificación de los docentes de la educación pública preuniversitaria dominicana, y la correspondiente creación, pilotaje y calibración de ítems, instrumentos y protocolos de aplicación de las evaluaciones y pruebas de certificación.</t>
  </si>
  <si>
    <t>Ejecución logística del pilotaje de la certificación docente.</t>
  </si>
  <si>
    <t>Crear instructivos para proceso de certificación docente.</t>
  </si>
  <si>
    <t>Desarrollar campaña de sensibilización y difusión sobre la certificación docente.</t>
  </si>
  <si>
    <t>Dirección de Comunicación y Relaciones Públicas</t>
  </si>
  <si>
    <t>Preparar proceso de certificación docente para su aplicación en el año 2024.</t>
  </si>
  <si>
    <t>Informe de los resultados de evaluación del desempeño</t>
  </si>
  <si>
    <t>Dirección de Evaluación de Desempeño Docente</t>
  </si>
  <si>
    <t>Evaluar los expedientes recibidos por la comisión evaluadora.</t>
  </si>
  <si>
    <t>Lanzar convocatoria del Premio a la Excelencia Magisterial 2023.</t>
  </si>
  <si>
    <t>Celebrar acto de entrega en el Palacio Nacional.</t>
  </si>
  <si>
    <t>Realizar un estudio exploratorio y consulta a la clase docente sobre acciones para la contextualización y preparación de la Evaluación de Desempeño Docente 2023.</t>
  </si>
  <si>
    <t>Dirección de Evaluación de Desempeño Docente.</t>
  </si>
  <si>
    <t>Contratar servicios de consultoría de expertos para el diseño de técnicas y elaboración de instrumentos y protocolos de aplicación, procesamiento, calificación y reporte de resultados por actividad evaluativa de desempeño docente.</t>
  </si>
  <si>
    <t>Pilotear y preparar las actividades evaluativas (incluye jornadas de coordinación con actores y autoridades educativas, impresiones y capacitaciones de evaluadores y aplicadores).</t>
  </si>
  <si>
    <t>Ejecutar logística del trabajo de campo de la Evaluación de Desempeño Docente 2023. (Incluye acciones comunicacionales y de articulación).</t>
  </si>
  <si>
    <t>Diseñar y elaborar la batería de informes de resultados de la EDD 2023.</t>
  </si>
  <si>
    <t>Aplicar instrumento de evaluación integral a los niños y niñas.</t>
  </si>
  <si>
    <t>Revisar y actualizar los documentos, normativas y guías de apoyo a la docencia.</t>
  </si>
  <si>
    <t>Realizar sesiones de trabajo para validar los documentos de apoyo a la docencia en las 18 regionales.</t>
  </si>
  <si>
    <t>Realizar monitoreos virtuales o presenciales de los diferentes programas de formación que implementan las instituciones para verificar la pertinencia y necesidad.</t>
  </si>
  <si>
    <t>Orientar sobre normativas y lineamientos de procesos pedagógicos virtuales o presenciales dirigidos a los técnicos nacionales, al equipo técnico regional, distrital, las maestras líderes de grupos pedagógicos, coordinadoras CMEI, Crece, coordinadoras del primer ciclo de primaria y docentes del nivel inicial.</t>
  </si>
  <si>
    <t>Implementar seminario de buenas prácticas en el nivel inicial.</t>
  </si>
  <si>
    <t>Aplicar instrumentos para levantar información que permita la identificación de necesidades por regional para gestionar las formaciones.</t>
  </si>
  <si>
    <t>Realizar encuentros virtuales o presenciales para desarrollar acciones de mejora a los procesos pedagógicos con las enlaces nacionales y regionales del nivel inicial.</t>
  </si>
  <si>
    <t>Realizar encuentros con el equipo de la DGEI y regional para la planificación y evaluación de las diferentes acciones realizadas en las diferentes unidades.</t>
  </si>
  <si>
    <t>Elaborar e imprimir material didáctico para orientación a docentes y estudiantes.</t>
  </si>
  <si>
    <t>Orientar a técnicos y docentes sobre temas específicos y avances de áreas curriculares, mediante talleres y congresos, dirigidos a docentes y personal técnico.</t>
  </si>
  <si>
    <t>Realizar encuentro interno de sensibilización del abordaje de la perspectiva de género en el currículo.</t>
  </si>
  <si>
    <t>Realizar monitoreo para orientar el desarrollo de los grupos pedagógicos y microcentros y apoyar a los docentes del segundo ciclo en las reflexiones hacia la mejora de su práctica.</t>
  </si>
  <si>
    <t>Monitorear la implementación de las secuencias didácticas en los centros educativos a 2,759 coordinadores y 23, 347 docentes sobre el marco teórico del Programa Con-Base y. en los 122 distritos educativos, realizado por 22 técnicos nacionales, 3 directores, 1 subdirectora, 1 asesor, 72 técnicos regionales y 488 técnicos distritales. Gestión y monitoreo, 5 días.</t>
  </si>
  <si>
    <t xml:space="preserve">Orientar de manera virtual y presencial en contexto a 688 técnicos (87 regionales, 601 distritales) por 16 horas c/u y estos a los equipos de gestión y docentes sobre lineamientos y normativas de los procesos pedagógicos: Adecuación curricular y pautas orientadoras para el año escolar 2023-2024. </t>
  </si>
  <si>
    <t>Presentar 122 Buenas Prácticas como resultado de la aplicación de lineamientos y normativas de los procesos pedagógicos desarrollados en el primer ciclo del nivel primario para mostrar mejoras en el aprendizaje de los estudiantes y el desempeño docente.</t>
  </si>
  <si>
    <t>Implementar el taller para técnicos docentes en la metodología Quantum leasing entrena.</t>
  </si>
  <si>
    <t>Realizar taller de inducción al equipo de gestión de los centros educativos de nuevo ingreso a Jornada Escolar Extendida.</t>
  </si>
  <si>
    <t>Realizar taller Manual Operativo de Centros Públicos, para centros educativos de nuevo ingreso a Jornada Escolar Extendida.</t>
  </si>
  <si>
    <t>Dar seguimiento a la operatividad de las orientaciones propiciadas en los encuentros de socialización y reflexión de la política de Jornada Escolar Extendida y monitorear el aprovechamiento del tiempo, de acuerdo al horario establecido en la Ordenanza 01-2014.</t>
  </si>
  <si>
    <t>Realizar encuentros de sensibilización sobre la perspectiva de género para el personal docente de nivel secundario.</t>
  </si>
  <si>
    <t>Capacitar a los equipos multidisciplinarios conformados en materia de género.</t>
  </si>
  <si>
    <t>Realizar evaluaciones de nivel a docentes del Programa de Aprendizaje del Idioma Inglés.</t>
  </si>
  <si>
    <t>Llevar a cabo ciclos de reclutamiento y selección de docentes del Programa de Aprendizaje del Idioma Inglés.</t>
  </si>
  <si>
    <t>Realizar encuentros con docentes, por regional, del Programa de Aprendizaje del Idioma Inglés.</t>
  </si>
  <si>
    <t>Realizar talleres a docentes y a acompañantes docentes del Programa de Aprendizaje del Idioma Inglés.</t>
  </si>
  <si>
    <t>Realizar encuentros con acompañantes docentes y técnicos docentes del Programa de Aprendizaje del Idioma Inglés.</t>
  </si>
  <si>
    <t>Realizar charlas con conferencistas internacionales dirigidas al personal docente del Programa de Aprendizaje del Idioma Inglés.</t>
  </si>
  <si>
    <t>Implementar el programa formativo en liderazgo educativo, para fortalecer las competencias de liderazgo educativo de los equipos de gestión y docentes de los centros educativos del nivel secundario.</t>
  </si>
  <si>
    <t>Sistematizar las prácticas de liderazgo directivo en centros educativos del nivel secundario.</t>
  </si>
  <si>
    <t>Realizar un seminario de liderazgo educativo.</t>
  </si>
  <si>
    <t>Realizar taller de cuatro días de duración con 1,558 técnicos regionales y distritales enlaces de secundaria y de áreas curriculares para ser orientados en los temas de gestión curricular.</t>
  </si>
  <si>
    <t>Realizar taller de cuatro días de duración con 30,000 docentes del nivel secundario, 8,000 miembros de equipos de gestión del sector público y 1,842 miembros de los equipos de gestión de instituciones educativas privadas, para ser orientados en los temas de gestión curricular.</t>
  </si>
  <si>
    <t>Monitorear la formación en los temas de gestión curricular a los técnicos, docentes y equipos de gestión del nivel secundario en las 18 regionales.</t>
  </si>
  <si>
    <t>Realizar un proceso formativo en competencias emprendedoras para docentes de 30 centros de educación secundaria.</t>
  </si>
  <si>
    <t>Realizar el V Congreso en la Enseñanza de las Ciencias de la Naturaleza, con la participación de 150 docentes del nivel secundario de las regionales, en coordinación con la Dirección General de Currículo.</t>
  </si>
  <si>
    <t>Realizar un taller dirigido a las secretarias docentes de los centros educativos del nivel secundario, con el propósito de orientar sobre la importancia de la gestión académica efectiva.</t>
  </si>
  <si>
    <t>Dirección de Acreditación y Titulación de Estudios</t>
  </si>
  <si>
    <t>Realizar dos encuentros a nivel nacional sobre estrategias metodológicas para la enseñanza, con la integración de los aspectos innovadores orientados a las áreas de Ciencias Sociales, Ciencias de la Naturaleza, Lengua Española y Matemáticas dirigidos a técnicos regionales y distritales, coordinadores pedagógicos y docentes para el fortalecimiento de los aprendizajes.</t>
  </si>
  <si>
    <t>Orientar a técnicos docentes nacionales, técnicos enlaces regionales y distritales, sobre la necesidad de inclusión de personas con discapacidad en los centros de ETP y Técnico Básico.</t>
  </si>
  <si>
    <t>Dirección de Educación Secundaria  Modalidad Técnico Profesional</t>
  </si>
  <si>
    <t>Capacitar a los equipos de gestión de los centros educativos en la concienciación de su personal para que desarrollen campañas de orientación para sensibilizar sobre la necesidad de inclusión de personas con condiciones especiales a la ETP.</t>
  </si>
  <si>
    <t>Orientar a los técnicos docentes distritales, regionales, directores de centros, equipos de gestión y docentes técnicos sobre la oferta del Técnico Básico.</t>
  </si>
  <si>
    <t>Orientar sobre la actualización curricular en cuanto a las distintas familias profesionales, dirigida a técnicos docentes nacionales, distritales, regionales, directores de centros, equipos de gestión y docentes técnicos.</t>
  </si>
  <si>
    <t>Orientar a técnicos docentes nacionales, distritales, regionales, directores de centros, equipos de gestión, docentes técnicos y personal de la DETP en temas relacionados a los servicios de educación técnico profesional.</t>
  </si>
  <si>
    <t>Orientar a encargados de vinculación externa de centros educación técnico profesional sobre proceso de implementación de los Módulos Formación en Centros de Trabajo.</t>
  </si>
  <si>
    <t>Realizar jornada de formación e inducción a docentes de nuevo ingreso de la Modalidad Artes, para la orientación adecuada de acuerdo con las menciones que tributan con lo establecido en las ordenanzas vigentes.</t>
  </si>
  <si>
    <t>Realizar jornada de formación a docentes de todas las menciones, equipos de gestión, técnicos enlaces de las regionales y los distritos.</t>
  </si>
  <si>
    <t>Desarrollar programas de formación continua con enfoque de género con instancias descentralizadas.</t>
  </si>
  <si>
    <t>Realización de encuentros para la inclusión de la perspectiva de género y derechos humanos con instancias descentralizadas.</t>
  </si>
  <si>
    <t>Acompañar y dar seguimiento al desarrollo de programas y procesos formativos en género.</t>
  </si>
  <si>
    <t>Realizar seminario internacional sobre género y educación.</t>
  </si>
  <si>
    <t>Realizar jornadas de sensibilización y sociabilización a docentes con perspectiva de género. Por eje regional.</t>
  </si>
  <si>
    <t>Realizar Jornadas de orientación al personal directivo y docente nacional, regional y distrital para la implementación del programa de animación a la lectura y la escritura.</t>
  </si>
  <si>
    <t>Realizar jornadas de orientación para motivar, apoyar y acompañar a los estudiantes del nivel básico de adultos en todo el proceso educativo dirigido al personal técnico y directivo, de acuerdo a la Ordenanza 1-2018 y la Orden Departamental 60-2018.</t>
  </si>
  <si>
    <t>Realizar encuentros de concientización y capacitación con técnicos, directivos, coordinadores y docentes de los centros del nivel básico de personas jóvenes y adultas, para que los estudiantes alcancen los niveles de logros de aprendizajes esperados en el Subsistema de Adultos.</t>
  </si>
  <si>
    <t>Realizar jornadas de orientación al personal directivo y docente de los centros de educación secundaria para personas jóvenes y adultas, con relación al currículo revisado y actualizado del nivel.</t>
  </si>
  <si>
    <t>Educación Secundaria para personas  Jóvenes y Adultos</t>
  </si>
  <si>
    <t>Acompañar jornadas de orientación al personal técnico, directivo y docente con relación al currículo revisado y actualizado del nivel secundario para personas jóvenes y adultas.</t>
  </si>
  <si>
    <t>Realizar jornadas de orientación sobre gestión, rol y desempeño de las coordinadoras y los coordinadores de los centros de educación secundaria para personas jóvenes y adultas y el personal técnico de regionales y distritos educativos, así como a encargados del Subsistema EPJA.</t>
  </si>
  <si>
    <t>Realizar jornadas de orientación con los docentes tutores y el equipo técnico sobre la oferta de educación a distancia (EaD) para personas jóvenes y adultas.</t>
  </si>
  <si>
    <t>Desarrollar jornada de orientación dirigida a al personal directivo de las escuelas laborales para mejorar los procesos de gestión.</t>
  </si>
  <si>
    <t xml:space="preserve"> Educación Laboral para Jóvenes y Adultos</t>
  </si>
  <si>
    <t>Imprimir material de capacitación o de publicidad para promover las ventajas de la formación en TIC.</t>
  </si>
  <si>
    <t>Orientar a los facilitadores, equipos de gestión y docentes en torno a la integración de las TIC.</t>
  </si>
  <si>
    <t>Orientar a los docentes en el uso de pizarras digitales interactivas.</t>
  </si>
  <si>
    <t>Monitorear y dar seguimiento a la capacitación para facilitadores, equipos de gestión y docentes en torno a la integración de las TIC.</t>
  </si>
  <si>
    <t>Celebrar la graduación de los docentes egresados.</t>
  </si>
  <si>
    <t>Orientar al personal de orientación y psicología para fortalecer la estrategia nacional de cultura de paz y formación de estudiantes mediadores de paz.</t>
  </si>
  <si>
    <t>Dirección de Orientación y Psicología</t>
  </si>
  <si>
    <t>Orientar sobre el uso de la guía de prevención de suicidio.</t>
  </si>
  <si>
    <t>Gestionar el entrenamiento del personal docente en áreas especializadas, a los fines de actualización de conocimientos y eficientizar sus funciones.</t>
  </si>
  <si>
    <t>15. Garantizada la movilidad horizontal y vertical del personal docente.</t>
  </si>
  <si>
    <t>31.20%</t>
  </si>
  <si>
    <t>Informe de Ejecución</t>
  </si>
  <si>
    <t>Contratar firma experta para elaborar, validar y calibrar 15,000 nuevos ítems para evaluar docentes en las distintas áreas, niveles y cargos.</t>
  </si>
  <si>
    <t>Oficina de Cooperación Internacional (OCI)</t>
  </si>
  <si>
    <t>Contratar firma experta en pilotaje de ítems, para pilotear los 15,000 nuevos más 24,500 existentes en el banco de ítems. (Total 39,500 ítems).</t>
  </si>
  <si>
    <t>Realizar talleres de validación de banco de ítem elaborado y rúbricas de entrevistas.</t>
  </si>
  <si>
    <t>Capacitar entrevistadores para las evaluaciones de los concursos.</t>
  </si>
  <si>
    <t>Contratar empresa de comunicaciones para manejo de campaña comunicacional estratégica del concurso.</t>
  </si>
  <si>
    <t>Realizar talleres para instalar capacidades técnicas en el personal involucrado en el proceso de concurso.</t>
  </si>
  <si>
    <t>Ejecutar logísticamente en el territorio el Concurso de Oposición Docente.</t>
  </si>
  <si>
    <t>Realizar el taller de cierre de evaluación del Concurso.</t>
  </si>
  <si>
    <t>Realizar levantamiento de datos del personal docente y administrativo en las regionales y distritos educativos.</t>
  </si>
  <si>
    <t>Dirección de Información Análisis y Estudios Prospectivos</t>
  </si>
  <si>
    <t>Procesar datos de acuerdo al modelo de brecha de personal.</t>
  </si>
  <si>
    <t>Generar informe de brecha de personal.</t>
  </si>
  <si>
    <t>Socializar resultados con las autoridades.</t>
  </si>
  <si>
    <t xml:space="preserve">Informe de resultado </t>
  </si>
  <si>
    <t>Viceministerio de Acreditación y Certificación Docente</t>
  </si>
  <si>
    <t>Realizar reuniones de coordinación con los miembros de la Comisión Nacional de Inducción, a los fines de tomar decisiones para la gestión del Programa Nacional de Inducción en las fases: preparatoria, de implementación y evaluación del PNI.</t>
  </si>
  <si>
    <t>Capacitar y orientar a facilitadores de las IES participantes, sobre la perspectiva metodológica, enfoque y resultados esperados del desarrollo de los diversos módulos de la formación complementaria del Programa Nacional de Inducción para los docentes de nuevo ingreso.</t>
  </si>
  <si>
    <t xml:space="preserve">Proceso de registro, análisis de expedientes y selección de tutores. </t>
  </si>
  <si>
    <t>Realizar la evaluación diagnóstica de tutores a partir de estándares de desempeño y competencias definidas.</t>
  </si>
  <si>
    <t xml:space="preserve">Desarrollar proceso de formación dirigido a personal de distritos y centros educativos, para el desarrollo de capacidades para el acompañamiento pedagógico y la acción tutorial que recibirán los docentes de nuevo ingreso. </t>
  </si>
  <si>
    <t>Monitoreo, seguimiento, evaluación y sistematización del proceso formativo y de acompañamiento del Programa Nacional de Inducción.</t>
  </si>
  <si>
    <t>Jornadas formativas para el desarrollo de capacidades para el acompañamiento, coordinación, sistematización e identificación de buenas prácticas en la acción tutorial y de los planes de acogida a equipos regionales, distritales y coordinadores pedagógicos de los centros educativos, mediante contratación de expertos y/o instancias formadoras.</t>
  </si>
  <si>
    <t>Lanzar a nivel nacional el Programa de Inducción (incluida la impresión limitada de este).</t>
  </si>
  <si>
    <t xml:space="preserve">Instrumentar e implementar el proceso de evaluación según fases: diagnóstica, formativa (de procesos-resultados) y evaluación general del Programa Nacional de Inducción.   </t>
  </si>
  <si>
    <t>Instrumentar e identificar las buenas prácticas del proceso de implementación del Programa Nacional de Inducción.</t>
  </si>
  <si>
    <t>Desarrollar planes de acción tutorial y proceso de acompañamiento (tutores-docentes de nuevo ingreso) a nivel de las aulas y centros educativos.</t>
  </si>
  <si>
    <t>Viceministerio Técnico Pedagógico, Inafocam</t>
  </si>
  <si>
    <t>Documentar el proceso de inducción en todas sus fases, identificando características y oportunidades de mejora y alternativas que potencien impactos positivos en la cultura de mejora continua, para el desarrollo profesional de los docentes y tutores involucrados.</t>
  </si>
  <si>
    <t>Graduar a docentes que superaron el Programa Nacional de Inducción.</t>
  </si>
  <si>
    <t>Realizar evento de cierre del Programa Nacional de Inducción.</t>
  </si>
  <si>
    <t>Identificar experiencias de éxito, elaborar vídeos testimoniales, publicar y premiar las buenas prácticas identificadas, en la elaboración de planes de autodesarrollo, en la implementación de la acción tutorial, en la definición de planes de acogida y en formación complementaria.</t>
  </si>
  <si>
    <t>13. Garantizada la profesionalización del personal docente.</t>
  </si>
  <si>
    <t>Contratar firma experta en la elaboración de las rúbricas, protocolo y instituto de entrevistas por competencias por áreas, niveles y cargos.</t>
  </si>
  <si>
    <t>Contratar firma experta en desarrollo de aplicación de banco de ítems y rúbricas.</t>
  </si>
  <si>
    <t>Realizar levantamiento de campo de   las plazas vacantes en todos los niveles por regionales y distritos.</t>
  </si>
  <si>
    <t>Contratar experto para analizar los resultados obtenidos de las pruebas aplicadas a los postulantes del Concurso de Oposición, para que sirva como punto de partida en el proceso de inducción en el programa.</t>
  </si>
  <si>
    <t>Plan Operativo Anual  2023</t>
  </si>
  <si>
    <t>Dirección de Evaluación de Desempeño Docente, direcciones regionales, distritales y  centros educativos</t>
  </si>
  <si>
    <t>Dirección de Evaluación del Desempeño docente, direcciones regionales y distritales</t>
  </si>
  <si>
    <t>VACD, direcciones regionales y  distritales</t>
  </si>
  <si>
    <t>Dirección de Desarrollo Curricular</t>
  </si>
  <si>
    <t>Cont. Producto 27.</t>
  </si>
  <si>
    <t>Cont. Resultado 14.</t>
  </si>
  <si>
    <t>Dirección General de Educación Secundaria</t>
  </si>
  <si>
    <t xml:space="preserve">Responsable de actividad </t>
  </si>
  <si>
    <t>14. Mejorados los niveles de desempeño del personal  docente.</t>
  </si>
  <si>
    <t>Viceministerio de Servicio Técnico Pedagógico</t>
  </si>
  <si>
    <t>Dirección General de Educación Primaria</t>
  </si>
  <si>
    <t>Viceministerio de Servicio Técnico y Pedagógico</t>
  </si>
  <si>
    <t>Dirección de Igualdad, Equidad de Género y Desarrollo</t>
  </si>
  <si>
    <t>Dirección de Igualdad, Equidad de Género y Desarrollo.</t>
  </si>
  <si>
    <t>Viceministerio de Servicio Técnico y Pedagógico.</t>
  </si>
  <si>
    <t>Dirección de Educación Secundaria Modalidad en Artes</t>
  </si>
  <si>
    <t>Dirección de educación para personas Jóvenes y Adultos</t>
  </si>
  <si>
    <t>Dirección de Igualdad, Equidad de Género y Desarrollo,
Dirección General de Transportación,
Viceministro de Gestión Administrativa,
Dirección Regional y Dirección Distrital</t>
  </si>
  <si>
    <t>Desarrollar jornadas de orientación   dirigidas al personal docente de las diferentes áreas técnicas de las escuelas laborales sobre  el desarrollo curricular, según la Ordenanza 03-2017 y estrategias para desarrollar una cultura emprendedora en la educación laboral de jóvenes y adultos.</t>
  </si>
  <si>
    <t>Dirección General de Compras y Contrataciones, Dirección Administrativa</t>
  </si>
  <si>
    <t xml:space="preserve">Dirección de Tecnología de la Información y la Comunicación    </t>
  </si>
  <si>
    <t>Dirección de la Tecnología y  de la Información y la Comunicación</t>
  </si>
  <si>
    <t>Dirección del Despacho y Dirección del Gabinete Ministerial</t>
  </si>
  <si>
    <t xml:space="preserve">Viceministerio de Acreditación y Certificación Docente. </t>
  </si>
  <si>
    <t>Viceministerio de Acreditación y Certificación Docente.</t>
  </si>
  <si>
    <t>Viceministerio de Acreditación y Certificación Docente, 
Viceministerio Técnico Pedagógico,
Inafocam
Isfodosu
Instituto 512-INICIA EDUCACIÓN</t>
  </si>
  <si>
    <t>Viceministerio de Servicio Técnico Pedagógico 
Inafocam
Isfodosu</t>
  </si>
  <si>
    <t>Viceministerio de Acreditación y Certificación Docente, 
Viceministerio Técnico Pedagógico,  Inafocam
Asesor del MINERD</t>
  </si>
  <si>
    <t>Viceministerio de Planificación y Desarrollo Educativo</t>
  </si>
  <si>
    <t>Viceministerio de Servicio Técnico Pedagógico, Inafocam, Viceministerio de Acreditación y Certificación Docente</t>
  </si>
  <si>
    <t>Viceministerio de Planificación y Desarrollo Educativo.</t>
  </si>
  <si>
    <r>
      <rPr>
        <b/>
        <sz val="11"/>
        <rFont val="Calibri"/>
        <family val="2"/>
        <scheme val="minor"/>
      </rPr>
      <t>Eje Estratégico 2</t>
    </r>
    <r>
      <rPr>
        <sz val="11"/>
        <rFont val="Calibri"/>
        <family val="2"/>
        <scheme val="minor"/>
      </rPr>
      <t>: Desarrollo de las competencias y bienestar del personal docente</t>
    </r>
  </si>
  <si>
    <t>27</t>
  </si>
  <si>
    <t>Cont. Resultado 15.</t>
  </si>
  <si>
    <r>
      <rPr>
        <b/>
        <sz val="11"/>
        <rFont val="Calibri"/>
        <family val="2"/>
        <scheme val="minor"/>
      </rPr>
      <t>Objetivo Estratégico 3</t>
    </r>
    <r>
      <rPr>
        <sz val="11"/>
        <rFont val="Calibri"/>
        <family val="2"/>
        <scheme val="minor"/>
      </rPr>
      <t xml:space="preserve">:  </t>
    </r>
    <r>
      <rPr>
        <sz val="11"/>
        <color rgb="FF000000"/>
        <rFont val="Calibri"/>
        <family val="2"/>
      </rPr>
      <t>Alcanzar altos niveles de estándares de desempeño del personal docente.</t>
    </r>
  </si>
  <si>
    <r>
      <rPr>
        <b/>
        <sz val="11"/>
        <rFont val="Calibri"/>
        <family val="2"/>
        <scheme val="minor"/>
      </rPr>
      <t>Estrategia 5:</t>
    </r>
    <r>
      <rPr>
        <sz val="11"/>
        <color rgb="FF000000"/>
        <rFont val="Calibri"/>
        <family val="2"/>
      </rPr>
      <t xml:space="preserve"> Desarrollo y fortalecimiento de la carrera docente.</t>
    </r>
  </si>
  <si>
    <t>Dirección de Participación Comunitaria</t>
  </si>
  <si>
    <t>Empresas Apadrinadoras</t>
  </si>
  <si>
    <t>Realizar un acto para reconocer a empresas que han cumplido con su labor social en centros educativos vulnerables.</t>
  </si>
  <si>
    <t>Realizar jornadas de visitas de seguimiento a escuelas y liceos apadrinados para verificar el nivel cumplimiento de los convenios y las acciones que están realizando las empresas sobre su labor social.</t>
  </si>
  <si>
    <t>Direcciones Regional,  Distritales y Empresas</t>
  </si>
  <si>
    <t>Visitar empresas y corporativos, para motivarlos apadrinar, con el programa sobre Responsabilidad Social y apadrinamiento a centros educativos vulnerables.</t>
  </si>
  <si>
    <t>Direcciones Regionales,  Distritales  y Empresas.</t>
  </si>
  <si>
    <t>Realizar encuentros de sensibilización con las empresas que están interesadas en apadrinar centros educativos vulnerables, a nivel nacional en 9 regionales.</t>
  </si>
  <si>
    <t xml:space="preserve">Direcciones Regionales y Distritales  </t>
  </si>
  <si>
    <t>Realizar   un taller por eje, para socializar con los técnicos regionales y distritales el manual de apadrinamiento a centros educativos.</t>
  </si>
  <si>
    <t xml:space="preserve">Convenios </t>
  </si>
  <si>
    <t>18. Empoderadas  las Familias y la comunidad para su participación en los procesos educativos y la gestión escolar.</t>
  </si>
  <si>
    <t>Viceministerio de Descentralización y Participación.</t>
  </si>
  <si>
    <t>Viceministerio de Descentralización y Participación</t>
  </si>
  <si>
    <t>Realizar encuentros para socializar las normativas vigentes dirigidos a técnicos de Descentralización y Participación.</t>
  </si>
  <si>
    <t>Dirección de Descentralización</t>
  </si>
  <si>
    <t>Realizar encuentros de evaluación trimestrales con coordinadores y técnicos de la dirección para evaluar los procesos realizados en cada trimestre.</t>
  </si>
  <si>
    <t>Direcciones Regionales, Direcciones Distritales y Centros Educativos</t>
  </si>
  <si>
    <t>Realizar encuentro de orientación con los equipos técnicos de las regionales y los distritos, para diseñar la estrategia de reestructuración de juntas descentralizadas que han perimido hasta el año 2023 y la conformación de juntas de red rural y los comités de desarrollo en las juntas regionales y distritales, así como la gestión de la documentación para realizar la solicitud de apertura de cuentas bancarias de las Juntas que están hábiles para realizar este proceso. Encuentro por eje regional.</t>
  </si>
  <si>
    <t>Realizar encuentro de orientación a miembros de comités financieros de las juntas descentralizadas institucionalizadas de regionales, distritos y centros educativos, técnicos y contables regionales, distritales y los coordinadores regionales, sobre el funcionamiento, control interno y la rendición de cuentas en las juntas descentralizadas, así como las responsabilidades de los equipos técnicos y contables de su jurisdicción. Realizados por regional.</t>
  </si>
  <si>
    <t>Direcciones Regionales y Direcciones distritales</t>
  </si>
  <si>
    <t>Acompañar en la presentación de las buenas prácticas de descentralización por regionales, distritos y centros educativos.</t>
  </si>
  <si>
    <t>Realizar encuentro nacional de presentación de las buenas prácticas de descentralización y transparencia en el uso de los recursos con las 18 regionales y los 122 distritos.</t>
  </si>
  <si>
    <t>Direcciones Regionales y Direcciones Distritales</t>
  </si>
  <si>
    <t>Acompañar y apoyar desde la sede central a las regionales, los distritos y centros educativos para la selección y sistematización de las experiencias de participación en sus respectivos contextos.</t>
  </si>
  <si>
    <t>Realizar encuentros de planificación para coordinar la presentación de las buenas prácticas de las juntas descentralizadas por regionales, distritos y centros educativos.</t>
  </si>
  <si>
    <t>Formar comisiones de trabajo en las regionales, distritos y centros educativos para viabilizar los procesos de conformación, restructuración y enmiendas de juntas descentralizadas.</t>
  </si>
  <si>
    <t>Direcciones Regionales y Centros Educativos</t>
  </si>
  <si>
    <t>Realizar encuentros bimestrales con directores regionales y directores distritales, para seguimiento al acuerdo de desempeño.</t>
  </si>
  <si>
    <t>Consultar con las regionales y distritos para la aplicación de la normativa para la inclusión de la educación técnica en la Ordenanza 02-2018.</t>
  </si>
  <si>
    <t>Acompañar y asesorar a los miembros de las juntas descentralizadas de las regionales y distritos.</t>
  </si>
  <si>
    <t>Direcciones Regionales, Direcciones distritales, y Centros Educativos</t>
  </si>
  <si>
    <t>Restructurar las juntas descentralizadas mayor de 30 estudiantes.</t>
  </si>
  <si>
    <t>Acompañar a las juntas regionales, distritales y centros educativos para identificar fortalezas, debilidades y oportunidades en las prácticas implementadas en el proceso de institucionalización.</t>
  </si>
  <si>
    <t>Monitorear por distrito los centros educativos de nuevo ingreso.</t>
  </si>
  <si>
    <t>Levantar informaciones de las juntas de centros educativos con una población mayor a 90 para valorar su funcionamiento.</t>
  </si>
  <si>
    <t>Acompañar a las regionales y distritos en la ejecutoria del POA de los productos y actividades de descentralización.</t>
  </si>
  <si>
    <t>Celebrar el Día de la Descentralización Educativa con las regionales, distritos y centros educativos.</t>
  </si>
  <si>
    <t>Recibir la documentación por distrito y centro educativo para la solicitud en el Banco de Reservas de los cambios de firmas a los miembros de juntas descentralizadas.</t>
  </si>
  <si>
    <t>Acompañar a las juntas regionales, distritales y de centros educativos en la solución de los problemas emergentes en la gestión directiva, para que sean abordados, según las normas y procedimientos establecidos.</t>
  </si>
  <si>
    <t>Gestionar una estructura descentralizada del sistema educativo mediante la institucionalización de las juntas regionales, distritales, de centros y red de centros educativos (conformación, reconocimiento, solicitud de RNC y cuenta bancaria, registro en el Sigef).</t>
  </si>
  <si>
    <t>Realizar feria de proyectos comunitarios enfocados en el desarrollo sostenible y pedagogía social, basados en el método ECBI.</t>
  </si>
  <si>
    <t>Padres, Madres de las APMAE y estudiantes</t>
  </si>
  <si>
    <t>Realizar campamento de tres días, dirigido a padres, madres, tutores y comunidad educativa, para trabajar con los beneficiarios y la aplicación del método educativo scout en la dinámica familiar.</t>
  </si>
  <si>
    <t>Direcciones Distritales y   Representantes de las APAME</t>
  </si>
  <si>
    <t>Jornadas de talleres dirigidos a las familias, para dotarlas de las herramientas para implementar    el programa en sus comunidades.</t>
  </si>
  <si>
    <t>Direcciones Regionales</t>
  </si>
  <si>
    <t xml:space="preserve">Realizar charlas de orientación a los técnicos distritales y representantes de Apmae, para que multipliquen el “Programa de Apoyo al Desarrollo de Competencias Fundamentales”, en la formación de nuevos voluntarios en centros educativos.  </t>
  </si>
  <si>
    <t>Direcciones Regionales y Representantes de las APMAE</t>
  </si>
  <si>
    <t>Realizar encuentros en distritos educativos seleccionados, para socializar con los técnicos y representantes de Apmae la estrategia del Programa de Apoyo al Desarrollo de Competencias Fundamentales.</t>
  </si>
  <si>
    <t>Representantes de las ASFL</t>
  </si>
  <si>
    <t>Realizar una feria de buenas prácticas, para mostrar los logros e impactos de los proyectos exitosos y replicables en las comunidades.</t>
  </si>
  <si>
    <t>Viceministerio de Planificación y Desarrollo Educativo, Viceministerio de Descentralización y Participación, Dirección Jurídica y Representantes de las ASFL</t>
  </si>
  <si>
    <r>
      <t>Realizar un</t>
    </r>
    <r>
      <rPr>
        <b/>
        <sz val="10"/>
        <color rgb="FF000000"/>
        <rFont val="Calibri"/>
        <family val="2"/>
        <scheme val="minor"/>
      </rPr>
      <t xml:space="preserve"> </t>
    </r>
    <r>
      <rPr>
        <sz val="10"/>
        <color rgb="FF000000"/>
        <rFont val="Calibri"/>
        <family val="2"/>
        <scheme val="minor"/>
      </rPr>
      <t>encuentro con la comisión mixta para socializar los resultados (medio término), de la ejecución de los proyectos educativos innovadores.</t>
    </r>
  </si>
  <si>
    <t>Direcciones Regionales y Representantes de las ASFL</t>
  </si>
  <si>
    <t>Acompañar y monitorear la ejecución de los 45 proyectos con los fondos concursables y 300 que reciben fondos de subvención.</t>
  </si>
  <si>
    <t>Entregar recursos financieros a las asociaciones sin fines de lucro (ASFL) con proyectos en ejecución y las ganadoras en los “Concursos de Proyectos Innovadores para el "Desarrollo de Iniciativas Educativas 2023” en zonas vulnerables.</t>
  </si>
  <si>
    <t>Realizar un encuentro con las ASFL ganadoras en el 2023, para socializar los procedimientos de ejecución, monitoreo y rendición de cuentas establecidos en la sectorial.</t>
  </si>
  <si>
    <t>Realizar dos encuentros con las ASFL participantes para la apertura de los sobres, contenidos y difusión de los resultados de los proyectos que participarán en el concurso.</t>
  </si>
  <si>
    <t>Realizar encuentros de trabajo con la comisión mixta para la selección de los proyectos ganadores.</t>
  </si>
  <si>
    <t>Dirección Administrativa, Dirección Financiera y Dirección Jurídica</t>
  </si>
  <si>
    <t>Coordinar con el Departamento de Comunicación y Relaciones Públicas del Minerd, la colocación de dos publicaciones del llamado a concurso en un periódico de circulación nacional.</t>
  </si>
  <si>
    <t>Viceministerio de Planificación y Desarrollo Educativo, Viceministerio de Descentralización y Participación, Dirección Jurídica y Representantes de la ASFL</t>
  </si>
  <si>
    <t>Realizar tres encuentros de trabajo con las áreas vinculadas del Minerd, para la definición de la base del concurso, que garanticen el éxito de los llamados a concurso y las ejecuciones de los proyectos.</t>
  </si>
  <si>
    <t>Direcciones Regionales y Representantes de ASFL</t>
  </si>
  <si>
    <t>Realizar un encuentro por eje, para fortalecer y empoderar a los representantes de las ASFL, que trabajan los temas de familia, violencia y género.</t>
  </si>
  <si>
    <t>Representantes de ASFL</t>
  </si>
  <si>
    <t>Realizar cinco talleres, uno por eje, para capacitar a representantes de ASFL, sobre rendición de cuentas y las organizaciones que reciben fondos de subvención.</t>
  </si>
  <si>
    <t>Informe de resultados</t>
  </si>
  <si>
    <t>Direcciones Regionales, Direcciones Distritales y Representantes de ASFL</t>
  </si>
  <si>
    <t>Realizar tallares por eje, para socializar la nueva normativa, el manual operativo de fondos concursables, las bases de los concursos y los instrumentos de habilitación y monitoreo, con los técnicos, regionales y distritales.</t>
  </si>
  <si>
    <t>Revisar, aprobar e imprimir el manual de funcionamiento de las ASFL y fondos Concursables.</t>
  </si>
  <si>
    <t>Realizar un encuentro por eje, para fortalecer las capacidades de la ASFL que trabajan el en temas relacionados con los fondos concursables y habilitaciones sectorial.</t>
  </si>
  <si>
    <t>Realizar dos actos de entrega de certificados de habilitación sectorial a las ASFL que cumplen con las condiciones mínimas.</t>
  </si>
  <si>
    <t>Realizar cuatro encuentros con la comisión mixta para la depuración y habilitación sectorial.</t>
  </si>
  <si>
    <t>Acompañar a los técnicos regionales y distritales para realizar visitas a nivel nacional, para la depuración y habilitación a las ASFL que están ejecutado proyectos vinculadas al sector educativo.</t>
  </si>
  <si>
    <t xml:space="preserve">Direcciones Distritales </t>
  </si>
  <si>
    <t>Realizar cinco jornadas de intervención en los ejes, para trabajar con los casos de las familias de NNA, escolarizados sin declarar.</t>
  </si>
  <si>
    <t xml:space="preserve">Dirección de Orientación y Psicología </t>
  </si>
  <si>
    <t>Conformar y poner en funcionamiento las Escuelas de Padre y Madres.</t>
  </si>
  <si>
    <t>Realizar 18 jornadas de acompañamiento a los técnicos distritales, para declaración tardía de NNA, escolarizados.</t>
  </si>
  <si>
    <t>Direcciones Regionales y Directivas de APMAE</t>
  </si>
  <si>
    <t>Realizar talleres por eje, para orientar a los técnicos regionales y distritales sobre estrategias para la resolución de conflictos en los centros educativos.</t>
  </si>
  <si>
    <t>Realizar talleres por eje, para socializar y orientar a los técnicos y representantes de Apmae, sobre la convivencia pacífica y relaciones sanas en los centros educativos.</t>
  </si>
  <si>
    <t>Realizar un foro por eje, fortaleciendo mi rol como padres, madres o cuidador para aportar a la calidad educativa, dirigido a representantes de Apmae.</t>
  </si>
  <si>
    <t xml:space="preserve"> </t>
  </si>
  <si>
    <t>Direcciones Regionales y Direcciones Distritales y ASFL</t>
  </si>
  <si>
    <t>Realizar jornadas de talleres por eje, para orientar y brindar estrategias a los técnicos regionales, distritales y representantes de ASFL, que trabajan los temas de familia, violencia y género.</t>
  </si>
  <si>
    <t>Inducir a técnicos nacionales, regionales y distritales, directores de distritos y centros educativos, la conformación de las Escuelas de Padres y Madres, con la colaboración de la Dirección de Orientación y Psicología.</t>
  </si>
  <si>
    <t xml:space="preserve">Crear una mesa de trabajo interinstitucional, por eje, para el levantamiento de necesidades, adecuación de la guía de crianza y la definición de lineamientos, socialización de la Ley 341-19 que declara el 9 de abril Día Nacional de la Paternidad y Maternidad Responsables, así como el Día Internacional de la Familia, a través de la EPM. </t>
  </si>
  <si>
    <t>Realizar talleres por eje, dirigidos a los técnicos regionales y distritales de las áreas de Participación, Orientación y Psicología, para la socialización de la “Orden Departamental 11´98”, que establece la conformación de las Escuelas de Padres y Madres (EPM).</t>
  </si>
  <si>
    <t>Direcciones Regionales, Direcciones Distritales, Directivas de APMAE y ASFL</t>
  </si>
  <si>
    <t>Realizar un diagnóstico situacional por eje regional, sobre conformación y funcionamiento de las EPM, en los centros educativos.</t>
  </si>
  <si>
    <t>Realizar talleres y encuentros para las regionales y distritos sobre temas éticos, patrios y litúrgicos.</t>
  </si>
  <si>
    <t>Celebrar encuentro vivencial con padres sobre para la promoción de masculinidades solidarias.</t>
  </si>
  <si>
    <t>Realizar encuentro de sensibilización con técnicos de Participación Comunitaria de la sede y regionales (eje regional).</t>
  </si>
  <si>
    <t>Realizar encuentro con Participación Comunitaria para revisar programas, proyectos y recursos didácticos sin sesgo de género.</t>
  </si>
  <si>
    <t>Realizar 4 mesas consultivas de género en la sede y 3 mesas consultivas regionales.</t>
  </si>
  <si>
    <t>Realizar las acciones del Primer Congreso de Descentralización y Participación.</t>
  </si>
  <si>
    <t>Direcciones Regionales y Distritales</t>
  </si>
  <si>
    <t>Presentar experiencias exitosas de los organismos de participación en el Primer Congreso de Descentralización y Participación.</t>
  </si>
  <si>
    <t>Realizar la "jornada de verano", para empoderar a los técnicos nacionales, regionales y distritales de estrategias y mejorar el trabajo con la familia de los centros educativos.</t>
  </si>
  <si>
    <t>Direcciones Regionales, Distritales y Centros Educativos</t>
  </si>
  <si>
    <t>Reconocer a directivas de Apmae que han tenido experiencias exitosas en los centros educativos públicos y privados.</t>
  </si>
  <si>
    <t>Realizar un acto conmemorativo al "Dia Nacional de las Apmae”.</t>
  </si>
  <si>
    <t>Direcciones Regionales y  Distritales</t>
  </si>
  <si>
    <t>Direcciones Regionales, Distritales y Representantes de APME</t>
  </si>
  <si>
    <t>Realizar talleres de orientación a representantes de nuevas directivas de las Apmae, en sus roles y funciones establecidos en la   Ordenanza 9-20000 (modificada), para que empoderen y colaboren con la gestión de los centros educativos.</t>
  </si>
  <si>
    <t>Validar la conformación de las directivas de padres, madres y tutores (Apmae), de los centros educativos públicos y privados.</t>
  </si>
  <si>
    <t xml:space="preserve">Monitorear y acompañar a técnicos regionales y distritales en el proceso de conformación de las directivas asociaciones de padres, madres y amigos, en los centros educativos, para medir el nivel de avance.  </t>
  </si>
  <si>
    <t>Conformar 6,473 directivas de Apmae, para que colaboren y apoyen la gestión administrativa de los centros educativos.</t>
  </si>
  <si>
    <t>Acta de consolidado de APME</t>
  </si>
  <si>
    <t>Direcciones Regionales, Distritales y Representantes APMAE</t>
  </si>
  <si>
    <t>Realizar un congreso nacional con representantes de los organismos de participación, para validar la propuesta de modificación la Ordenanza 09-2000 (modificada).</t>
  </si>
  <si>
    <t>Realizar una consulta nacional (precongresos) con representantes de padres, madres y tutores de los organismos de participación para la revisión y actualización de la Ordenanza 09-2000 (modificada).</t>
  </si>
  <si>
    <t>Aplicar un instrumento para medir el funcionamiento de los comités de curso en los centros educativos.</t>
  </si>
  <si>
    <t>Validar de la conformación de los comités de curso de los centros educativos.</t>
  </si>
  <si>
    <t>Monitorear y acompañar al proceso de conformación de los comités de curso en los centros educativos, para medir el nivel de avance.</t>
  </si>
  <si>
    <t>Direcciones Distritales y Centros Educativos</t>
  </si>
  <si>
    <t>Conformar 78,834 comités de curso en los centros públicos y privados, para colaborar con la gestión escolar y mejora del proceso de aprendizaje de sus hijos e hijas.</t>
  </si>
  <si>
    <t xml:space="preserve">Realizar jornadas de talleres por eje, dirigidos a directores de centros educativos, públicos y privados, para la socializar los instrumentos de conformación de los comités de curso. </t>
  </si>
  <si>
    <t>Realizar jornadas de socialización con   técnicos, nacionales, regionales y distritales del sector público y privado los instrumentos y la Ordenanza 09-2000 (modificada), para conformar los comités de curso en los centros educativos.</t>
  </si>
  <si>
    <r>
      <rPr>
        <b/>
        <sz val="11"/>
        <rFont val="Calibri"/>
        <family val="2"/>
        <scheme val="minor"/>
      </rPr>
      <t>Estrategia 7:</t>
    </r>
    <r>
      <rPr>
        <sz val="11"/>
        <rFont val="Calibri"/>
        <family val="2"/>
        <scheme val="minor"/>
      </rPr>
      <t xml:space="preserve"> </t>
    </r>
    <r>
      <rPr>
        <sz val="11"/>
        <color rgb="FF000000"/>
        <rFont val="Calibri"/>
        <family val="2"/>
        <scheme val="minor"/>
      </rPr>
      <t>Fortalecimiento de los mecanismos de participación de la familia en los procesos educativos y la gestión escolar</t>
    </r>
    <r>
      <rPr>
        <b/>
        <sz val="11"/>
        <color rgb="FF000000"/>
        <rFont val="Calibri"/>
        <family val="2"/>
        <scheme val="minor"/>
      </rPr>
      <t>.</t>
    </r>
  </si>
  <si>
    <r>
      <rPr>
        <b/>
        <sz val="11"/>
        <rFont val="Calibri"/>
        <family val="2"/>
        <scheme val="minor"/>
      </rPr>
      <t>Objetivo Estratégico 5:</t>
    </r>
    <r>
      <rPr>
        <sz val="11"/>
        <color rgb="FF000000"/>
        <rFont val="Calibri"/>
        <family val="2"/>
        <scheme val="minor"/>
      </rPr>
      <t xml:space="preserve"> Auspiciar y empoderar a los actores del sistema educativo para su participación en la definición e implementación de políticas, programas y proyectos que contribuyen al aseguramiento de la calidad de la educación.</t>
    </r>
  </si>
  <si>
    <r>
      <rPr>
        <b/>
        <sz val="11"/>
        <rFont val="Calibri"/>
        <family val="2"/>
        <scheme val="minor"/>
      </rPr>
      <t>Eje Estratégico 4:</t>
    </r>
    <r>
      <rPr>
        <sz val="11"/>
        <rFont val="Calibri"/>
        <family val="2"/>
        <scheme val="minor"/>
      </rPr>
      <t xml:space="preserve"> Participación Social y Ciudadanía Activa</t>
    </r>
  </si>
  <si>
    <r>
      <t xml:space="preserve">Estrategia 5: </t>
    </r>
    <r>
      <rPr>
        <sz val="11"/>
        <rFont val="Calibri"/>
        <family val="2"/>
      </rPr>
      <t>Desarrollo y fortalecimiento de la carrera docente.</t>
    </r>
  </si>
  <si>
    <t>Dirección de Tecnología de la Información y la Comunicación, Dirección de Informática Educativa</t>
  </si>
  <si>
    <t>Aplicar un instrumento para medir el funcionamiento de las Apmae, en los centros educativos.</t>
  </si>
  <si>
    <t>Cont. Resultado 18.</t>
  </si>
  <si>
    <t>Cont. Producto 36.</t>
  </si>
  <si>
    <t>Cont. Producto 37.</t>
  </si>
  <si>
    <t>Cont. Producto 38.</t>
  </si>
  <si>
    <t>Direcciones Regionales y Representantes de APMAE</t>
  </si>
  <si>
    <t>Acta de comité de curso</t>
  </si>
  <si>
    <t xml:space="preserve">Informe de ejecución </t>
  </si>
  <si>
    <t xml:space="preserve">Dirección de Tecnología de la Información y la Comunicación </t>
  </si>
  <si>
    <t>53</t>
  </si>
  <si>
    <t>59</t>
  </si>
  <si>
    <t>66</t>
  </si>
  <si>
    <t>Cont. Producto 28.</t>
  </si>
  <si>
    <t>Viceministerio de Acreditación y Certificación Docente,
Instituto 512</t>
  </si>
  <si>
    <t>Viceministerio Técnico Pedagógico, Inafocam, Viceministerio de Acreditación y Certificación Docente</t>
  </si>
  <si>
    <t>Viceministerio de Supervisión, Evaluación y Control de la Calidad de la Educación.
Viceministerio de Planificación y Desarrollo Educativo, Viceministerio de Servicio Técnico  Pedagógico
Inafocam.
Isfodosu</t>
  </si>
  <si>
    <t>Dirección del Viceministerio de Servicio Técnico Pedagógico,
Viceministerio de Supervisión, Evaluación y Control de la Calidad de la Educación.
Viceministerio de Planificación y Desarrollo Educativo,
Dirección Regional y Dirección Distrital</t>
  </si>
  <si>
    <t>16. Asegurada la calidad de la prestación del servicio del sistema educativo preuniversitario.</t>
  </si>
  <si>
    <t>Diseños publicados</t>
  </si>
  <si>
    <t xml:space="preserve">Dirección de Desarrollo Curricular </t>
  </si>
  <si>
    <t>Plantear propuestas de mejoras a los diseños curriculares de todos los niveles y subsistemas.</t>
  </si>
  <si>
    <t>Actualizar diseños curriculares de todos los niveles y subsistemas.</t>
  </si>
  <si>
    <t>Realizar consultas y socializaciones de diseños y documentos curriculares para la incorporación de mejoras.</t>
  </si>
  <si>
    <t>Realizar charlas sobre sismos y su interacción con los centros educativos en las 18 regionales de Educación (durante 2 días y 1 noche).</t>
  </si>
  <si>
    <t>Dirección General de Gestión Ambiental y de Riesgos</t>
  </si>
  <si>
    <t>Realizar charlas sobre eventos hidrometeorológicos y su interacción con los centros educativos en las 18 regionales de Educación.</t>
  </si>
  <si>
    <t>Realizar encuentros regionales sobre las funciones del C-DICE, su alcance y los beneficios que aporta a la comunidad educativa (durante 2 días y 1 noche).</t>
  </si>
  <si>
    <t>Realizar encuentros distritales sobre las funciones del C-DICE, su alcance y los beneficios que aporta a la comunidad educativa (durante 2 días y 1 noche).</t>
  </si>
  <si>
    <t>Realizar encuentros de estrategias metodológicas y seguimiento para el abordaje curricular de la gestión ambiental y de riesgos en contexto de pandemia para técnicos regionales, distritales, directores de centros, coordinadores pedagógicos y docentes de los diferentes niveles educativos (durante 3 días y 2 noches).</t>
  </si>
  <si>
    <t>Realizar encuentros para diseñar estrategias de articulación con la Dirección General de Psicología y la Dirección General de Participación Comunitaria para realizar actividades de recuperación psicosocial, entre otras, (durante 3 días y 2 noches).</t>
  </si>
  <si>
    <t>Sensibilizar sobre tsunamis a los técnicos regionales, distritales, directores de centros educativos, docentes y Apmae de las regionales 03 de Azua, 08 de Santiago, 11 de Puerto Plata, 12 de Higüey, 13 Monte Cristi y 18 de Neiba (durante 3 días y 2 noches).</t>
  </si>
  <si>
    <t>Realizar charlas para sensibilizar y socializar sobre la importancia de establecer espacios escolares accesibles e inclusivos (día completo).</t>
  </si>
  <si>
    <t>Realizar encuentro de alineación estratégica con instituciones nacionales e internacionales que colaboran institucionalmente con la gestión ambiental y de riesgos.</t>
  </si>
  <si>
    <t>Realizar socializaciones en las 18 regionales de Educación sobre el cuidado del medioambiente y el manejo correcto de los residuos sólidos en los centros educativos (durante 3 días y 2 noches).</t>
  </si>
  <si>
    <t>Certificado de Reconocimiento</t>
  </si>
  <si>
    <t>Dirección de Acreditación de Centros Educativos</t>
  </si>
  <si>
    <t>Orientar al personal de las instituciones educativas privadas sobre las normativas vigentes establecidas por el Ministerio de Educación con el fin de garantizar un servicio educativo de calidad.</t>
  </si>
  <si>
    <t>Dirección Administrativa</t>
  </si>
  <si>
    <t>Evaluar el desempeño institucional y pedagógico de las instituciones educativas privadas.</t>
  </si>
  <si>
    <t>Evaluar a las instituciones educativas privadas para fines de reconocimiento en los niveles inicial, primario y secundario, según la Ordenanza 04-2000.</t>
  </si>
  <si>
    <t>Elaborar los informes de resultados de las evaluaciones a las instituciones educativas privadas.</t>
  </si>
  <si>
    <t>Socializar los resultados de las evaluaciones realizadas a las instituciones educativas privadas.</t>
  </si>
  <si>
    <t>Dar seguimiento a las instituciones educativas privadas que establecieron planes de mejoramiento institucional de acuerdo con la Ordenanza 04-2000.</t>
  </si>
  <si>
    <t>Entregar los certificados de reconocimiento a las instituciones educativas privadas que cumplieron con los requisitos establecidos en la Ordenanza 04-2000.</t>
  </si>
  <si>
    <t>Despacho del Ministro</t>
  </si>
  <si>
    <t>Revaluar las instituciones educativas privadas reconocidas, a los fines de verificar si conservan las condiciones establecidas en la Ordenanza 04-2000.</t>
  </si>
  <si>
    <t>Elaborar los informes con los resultados de la revaluación realizada a las instituciones educativas privadas.</t>
  </si>
  <si>
    <t>Orientar a los equipos de gestión de las instituciones educativas privadas sobre la autoevaluación institucional anual con el propósito de mejorar la calidad de la oferta educativa.</t>
  </si>
  <si>
    <t>Viceministerio de Supervisión Evaluación y Control de la Calidad</t>
  </si>
  <si>
    <t>Contratar un especialista para la elaboración de un manual de procedimientos relacionado con el funcionamiento de las instituciones educativas privadas.</t>
  </si>
  <si>
    <t>Evaluar el costo de la colegiatura (tarifa) a aplicar durante el año escolar 2022 - 2023 por las instituciones educativas privadas que tienen reconocimiento.</t>
  </si>
  <si>
    <t>Imprimir y reproducir los documentos, manuales y guías, así como los formularios de desempeño institucional, formularios de reconocimiento, formularios de planes de mejora y ficha de acompañamiento pedagógico institucional.</t>
  </si>
  <si>
    <t xml:space="preserve">Informe de entrega de Diplomas </t>
  </si>
  <si>
    <t>1.</t>
  </si>
  <si>
    <t>Imprimir y entregar manual de procedimientos de servicios académicos.</t>
  </si>
  <si>
    <t>Dirección de Evaluación de la Calidad y  Consultoría Jurídica</t>
  </si>
  <si>
    <t>Orientar a técnicos y encargados de certificaciones de regionales y distritos sobre las normativas que rigen la acreditación y titulación de estudios en el sistema educativo preuniversitario dominicano.</t>
  </si>
  <si>
    <t>Distritos Educativos y Direcciones Regionales</t>
  </si>
  <si>
    <t>Recibir expedientes, evaluar, autorizar y digitar en la base de datos los registros académicos de acreditaciones de estudios de básica y secundaria de años anteriores a las pruebas nacionales, Habilitación para el Trabajo, Estudios Básicos y Bellas Artes.</t>
  </si>
  <si>
    <t>Recibir solicitud, Imprimir y entregar certificaciones de estudios acreditados.</t>
  </si>
  <si>
    <t>Restaurar y digitalizar libros con registros académicos de estudiantes de básica y secundaria.</t>
  </si>
  <si>
    <t>Recibir solicitud y relación de estudiantes promovidos, gestionar impresión y entregar diplomas y duplicados a estudiantes que aprobaron la educación básica de adultos, la educación media y educación secundaria y sus modalidades, años 2019, 2020, 2021, 2022 y 2023.</t>
  </si>
  <si>
    <t>Dirección de Evaluación de la Calidad y Dirección Administrativa</t>
  </si>
  <si>
    <t>Recibir  solicitud de corrección, evaluar,  autorizar y registrar en la base de datos correcciones de nombres y apellidos en certificaciones y diplomas de estudios.</t>
  </si>
  <si>
    <t>Consultoría Jurídica</t>
  </si>
  <si>
    <t>Recibir documentos de estudios, evaluar, autorizar, emitir y entregar certificaciones de legalizaciones de documentos de estudios preuniversitarios.</t>
  </si>
  <si>
    <t>Dirección de Evaluación de la Calidad</t>
  </si>
  <si>
    <t>Recibir documentos de estudios, evaluar,  autorizar, emitir y entregar autorización de inscripción provisional y resolución de  convalidaciones de estudios nacionales y extranjeros.</t>
  </si>
  <si>
    <t>Realizar y entregar informes de resultados.</t>
  </si>
  <si>
    <t>17. Supervisado el cumplimiento de las normativas del sistema educativo preuniversitario.</t>
  </si>
  <si>
    <t>Informes técnicos</t>
  </si>
  <si>
    <t>Dirección General de Supervisión Educativa</t>
  </si>
  <si>
    <t>Elaborar plan de acción para la supervisión del año escolar 2023-2024.</t>
  </si>
  <si>
    <t>Socializar plan de acción para la supervisión del año escolar 2023-2024 con los equipos técnicos regionales y distritales de supervisión educativa.</t>
  </si>
  <si>
    <t xml:space="preserve">Direcciones Regionales  Direcciones Distritales      </t>
  </si>
  <si>
    <t>Diseñar, elaborar  y actualizar documentos para la supervisión (SNSE, manuales, protocolos, guías, instrumentos, boletines, brochure).</t>
  </si>
  <si>
    <t>Publicar y difundir documentos para la supervisión diseñados, elaborados y actualizados.</t>
  </si>
  <si>
    <t>Realizar jornadas de formación a los técnicos nacionales, regionales y distritales de supervisión articuladas con instancias educativas nacionales e internacionales.</t>
  </si>
  <si>
    <t>Inafocam</t>
  </si>
  <si>
    <t>Realizar encuentros de socialización y coordinación con equipos técnicos de supervisión educativa sobre las acciones a desarrollar en regionales, distritos y centros educativos.</t>
  </si>
  <si>
    <t xml:space="preserve">Direcciones Regionales   Direcciones Distritales      </t>
  </si>
  <si>
    <t>Supervisar y monitorear el cumplimiento de las normativas del Programa de Educación Secundaria (Prepara) y Educación Básica de Adultos para fomentar la organización y funcionamiento de los centros educativos.</t>
  </si>
  <si>
    <t>Dar seguimiento a casos recibidos a través de la Oficina de Libre Acceso a la Información Pública y otros medios.</t>
  </si>
  <si>
    <t>Acompañar y dar seguimiento a técnicos regionales y distritales en su práctica de supervisión y en su rol de garantes del acompañamiento formativo y el asesoramiento para los equipos de gestión.</t>
  </si>
  <si>
    <t>Realizar Jornada de evaluación, rendición de cuentas del año escolar finalizado y planificación del inicio del nuevo año escolar.</t>
  </si>
  <si>
    <t>Realizar encuentros trimestrales con equipos técnicos regionales y distritales para evaluación y rendición de cuentas sobre las acciones realizadas.</t>
  </si>
  <si>
    <t>Realizar Jornadas de intercambio de buenas prácticas entre regionales y distritos para mejorar el desempeño de sus funciones.</t>
  </si>
  <si>
    <t>Realizar estudio de demanda del personal docente y administrativo en los centros educativos.</t>
  </si>
  <si>
    <t>Realizar encuentros trimestrales con equipos técnicos nacionales para articulación e intercambio de experiencia.</t>
  </si>
  <si>
    <t>Dar Seguimiento a la implementación de las políticas educativas en las regionales, distritos y centros educativos.</t>
  </si>
  <si>
    <t>Monitorear el cumplimiento del calendario y horario escolar establecido.</t>
  </si>
  <si>
    <t>Supervisar la distribución y buen uso del tiempo según lo establecido en las normativas.</t>
  </si>
  <si>
    <t>Supervisar la gestión institucional de los centros educativos: planificaciones, condiciones de infraestructura, organismos de participación y gestión, liderazgo de los directores y equipos de gestión.</t>
  </si>
  <si>
    <t>Dar seguimiento a la realización de encuentros reflexivos con equipos de gestión y directivos para socializar hallazgos de las supervisiones realizadas durante el semestre, así como análisis de los resultados de aprendizajes medidos en las pruebas estandarizadas, para la elaboración y ejecución de planes de mejora.</t>
  </si>
  <si>
    <t>Realizar seminarios regionales de buenas prácticas para promover el liderazgo y fortalecimiento institucional en los centros educativos.</t>
  </si>
  <si>
    <t>Acompañar y dar seguimiento a las redes de innovación y calidad de los centros, distritos y regionales.</t>
  </si>
  <si>
    <t>Direcciones Regionales    Direcciones Distritales       Equipo de Gestión de Centros Educativos</t>
  </si>
  <si>
    <t>Apoyar a los centros educativos en la metodología CAF y rutas hacia el premio de la calidad educativa a través de las regionales y distritos educativos.</t>
  </si>
  <si>
    <t>Organizar y desarrollar un evento de premiación a la calidad educativa en regionales, distritos y centros educativos.</t>
  </si>
  <si>
    <t>Sistematizar las experiencias de las redes de innovación y calidad de centros educativos, distritos y regionales a través del intercambio de buenas prácticas.</t>
  </si>
  <si>
    <t>Conformar y orientar a los equipos de calidad en los centros, distritos y regionales de educación.</t>
  </si>
  <si>
    <t>Monitorear y dar seguimiento a la formación e implementación de planes de mejora en regionales, distritos y centros educativos</t>
  </si>
  <si>
    <t>Apoyar mediante el seguimiento y el acompañamiento las acciones de las instancias operativas de este viceministerio, la búsqueda de la mejoría de la calidad de los procesos de enseñanza y aprendizaje de los centros educativo.</t>
  </si>
  <si>
    <t>Viceministerio de Supervisión y Control de la Calidad Educativa</t>
  </si>
  <si>
    <t>Realizar encuentros con las instancias de dirección del sistema educativo nacional a fin de orientar sobre el proceso de premiación a la calidad educativa.</t>
  </si>
  <si>
    <t>Realizar una auditoria social a las instancias de dirección educativa del sistema, evaluando el impacto o efecto que han tenido las acciones de estas instancias en la comunidad, en grupos focales en cumplimiento de los acuerdos y pactos intersocietales e interinstitucionales.</t>
  </si>
  <si>
    <t>Constituir el comité del premio a la calidad de la enseñanza y de los aprendizajes en los centros educativos y en las diferentes instancias regionales y distritales, tomando en cuenta un protocolo de requisitos previamente establecidos.</t>
  </si>
  <si>
    <t>Implementar programa de certificación de centros libres de violencia, nivel primario.</t>
  </si>
  <si>
    <t>Realizar jornada de implementación de buenas prácticas en materia de género y derechos humanos en la práctica pedagógica y gestión de centros.</t>
  </si>
  <si>
    <t>Implementar programa de certificación de centros libres de violencia, nivel secundario.</t>
  </si>
  <si>
    <t>Acompañar y dar seguimiento a la operatividad de los equipos multidisciplinarios en centros educativos.</t>
  </si>
  <si>
    <t>Realizar encuentros regionales de evaluación y seguimiento a la operatividad de los equipos multidisciplinarios.</t>
  </si>
  <si>
    <t>Supervisar la implementación de los planes de mejora para la igualdad de oportunidades en los centros educativos.</t>
  </si>
  <si>
    <t>Informe de Supervisión</t>
  </si>
  <si>
    <t>Elaborar la planificación de las instituciones educativas privadas a supervisar para verificar el progreso de la autoevaluación y el cumplimiento del currículo vigente.</t>
  </si>
  <si>
    <t>Acompañar a las instituciones educativas privadas que completaron el proceso de autoevaluación y establecieron sus planes de mejoramiento institucional y pedagógico.</t>
  </si>
  <si>
    <t>Dar seguimiento al cumplimiento de la apropiación e implementación del currículo en las instituciones educativas privadas en los diferentes niveles y modalidades.</t>
  </si>
  <si>
    <t>Direcciones Regionales;</t>
  </si>
  <si>
    <t>Elaborar los informes de resultados de las supervisiones a las instituciones educativas privadas en los procesos de autoevaluación y de seguimiento a la implementación del currículo vigente.</t>
  </si>
  <si>
    <t>Realizar encuentros con los representantes de federaciones y asociaciones de instituciones educativas privadas para socializar temas relacionados con la evaluación y acompañamiento de estas.</t>
  </si>
  <si>
    <t>Realizar un encuentro nacional con técnicos nacionales, regionales y distritales de instituciones educativas privadas para socializar los resultados de las evaluaciones y los acompañamientos realizados a las instituciones educativas privadas.</t>
  </si>
  <si>
    <t>Realizar un seminario nacional de buenas prácticas pedagógicas de instituciones educativas privadas del sistema educativo dominicano.</t>
  </si>
  <si>
    <t>Realizar un seminario de buenas prácticas internacionales de autoevaluación en centros educativos pertenecientes a sistemas educativos de Latinoamérica.</t>
  </si>
  <si>
    <t>Realizar un levantamiento de la población estudiantil con necesidades educativas específicas en el sector educativo privado.</t>
  </si>
  <si>
    <t>Automatizar los procesos que ejecuta la Dirección de Acreditación de Centros Educativos en los centros educativos privados.</t>
  </si>
  <si>
    <t>Viceministerio de Supervisión y Control de la Calidad</t>
  </si>
  <si>
    <t>Dotar las herramientas tecnológicas necesarias para el registro de información en la supervisión de los centros educativos privados.</t>
  </si>
  <si>
    <r>
      <t>Objetivo 4:</t>
    </r>
    <r>
      <rPr>
        <sz val="11"/>
        <rFont val="Calibri"/>
        <family val="2"/>
      </rPr>
      <t xml:space="preserve"> Garantizar el cumplimiento y las buenas prácticas en la prestación del servicio educativo preuniversitario.</t>
    </r>
  </si>
  <si>
    <r>
      <t xml:space="preserve">Estrategia 6:  </t>
    </r>
    <r>
      <rPr>
        <sz val="11"/>
        <rFont val="Calibri"/>
        <family val="2"/>
      </rPr>
      <t>Fortalecimiento de la rectoría y regulación del sistema educativo dominicano preuniversitario.</t>
    </r>
  </si>
  <si>
    <r>
      <t xml:space="preserve">Eje Estratégico 3: </t>
    </r>
    <r>
      <rPr>
        <sz val="11"/>
        <rFont val="Calibri"/>
        <family val="2"/>
      </rPr>
      <t>Fortalecimiento de la rectoría y regulación del sistema educativo preuniversitario</t>
    </r>
  </si>
  <si>
    <r>
      <rPr>
        <b/>
        <sz val="11"/>
        <rFont val="Calibri"/>
        <family val="2"/>
      </rPr>
      <t>Eje Estratégico 3</t>
    </r>
    <r>
      <rPr>
        <sz val="11"/>
        <rFont val="Calibri"/>
        <family val="2"/>
      </rPr>
      <t>: Fortalecimiento de la rectoría y regulación del sistema educativo preuniversitario</t>
    </r>
  </si>
  <si>
    <r>
      <t xml:space="preserve">Estrategia 6: </t>
    </r>
    <r>
      <rPr>
        <sz val="11"/>
        <rFont val="Calibri"/>
        <family val="2"/>
      </rPr>
      <t>Fortalecimiento de la rectoría y regulación del sistema educativo dominicano preuniversitario.</t>
    </r>
  </si>
  <si>
    <t>Cont. Resultado 16.</t>
  </si>
  <si>
    <t>Cont. Producto 30.</t>
  </si>
  <si>
    <t>Cont. Producto 31.</t>
  </si>
  <si>
    <t>Cont. Producto 32.</t>
  </si>
  <si>
    <t>Viceministerio de Supervisión, Evaluación y Control de la Calidad Educativa, Direcciones Regionales   Direcciones Distritales</t>
  </si>
  <si>
    <t>Direcciones Regionales     Direcciones Distritales</t>
  </si>
  <si>
    <t>Direcciones Regionales, Direcciones Distritales, Equipo de Gestión de Centros Educativos</t>
  </si>
  <si>
    <t>Direcciones Regionales, Direcciones Distritales. Equipo de Gestión de Centros Educativos</t>
  </si>
  <si>
    <t>Direcciones Regionales    Direcciones Distritales</t>
  </si>
  <si>
    <t>Cont. Resultado 17.</t>
  </si>
  <si>
    <t>Cont. Producto 33.</t>
  </si>
  <si>
    <t>Direcciones Regionales, Direcciones Distritales,  Equipo de Gestión de Centros Educativos</t>
  </si>
  <si>
    <t>24. Docentes de Carrera Certificados.</t>
  </si>
  <si>
    <t>42. Cantidad de docentes certificados.</t>
  </si>
  <si>
    <t>25. Docentes evaluados por desempeño.</t>
  </si>
  <si>
    <t>43. Cantidad de docentes evaluados en su desempeño.</t>
  </si>
  <si>
    <t>44. Cantidad de docentes del nivel inicial que reciben formación continua.</t>
  </si>
  <si>
    <t>45. Cantidad de docentes del nivel primario que reciben formación continua.</t>
  </si>
  <si>
    <t>26. Docentes reciben formación continua.</t>
  </si>
  <si>
    <t>Cont. Producto 26.</t>
  </si>
  <si>
    <t>46. Cantidad de docentes del nivel secundario que reciben formación continua.</t>
  </si>
  <si>
    <t>47. Cantidad de docentes del subsistema de adultos que reciben formación continua.</t>
  </si>
  <si>
    <t>48. Cantidad de docentes capacitados en las TIC.</t>
  </si>
  <si>
    <t>49. Cantidad de orientadores que reciben formación continua.</t>
  </si>
  <si>
    <t>27. Docentes contratados.</t>
  </si>
  <si>
    <t>50. Porcentaje de docentes contratados según necesidades.</t>
  </si>
  <si>
    <t>28. Docentes con el Programa Nacional de Inducción aplicado.</t>
  </si>
  <si>
    <t>51. Cantidad de docentes egresados del Programa Nacional de Inducción.</t>
  </si>
  <si>
    <t>20</t>
  </si>
  <si>
    <t>28</t>
  </si>
  <si>
    <t>29</t>
  </si>
  <si>
    <t>41</t>
  </si>
  <si>
    <t>Realizar eventos internacionales, nacionales y regionales para orientar sobre buenas prácticas (estrategias, metodologías, pedagogías, impacto en la calidad de vida, entre otros) de educación de personas adultas con una perspectiva inclusiva e internacional.</t>
  </si>
  <si>
    <t>67</t>
  </si>
  <si>
    <t>Realizar encuentros de coordinación, seguimiento, monitoreo y evaluaciones del año 2023 con personal Directivo, técnico nacional, regional y distrital del Subsistema de EDPJA, presenciales y virtuales.</t>
  </si>
  <si>
    <t>Realizar jornada de orientación y capacitación al personal técnico de las áreas curriculares, de las regionales y distritos responsables de dar seguimiento a la aplicación del currículo del nivel medio.</t>
  </si>
  <si>
    <t>61</t>
  </si>
  <si>
    <t>63</t>
  </si>
  <si>
    <t>Desarrollar jornadas de monitoreo y acompañamiento a las escuelas laborales en el proceso de implementación del currículo de la ordenanza 03-2017 y sobre los procesos de gestión.</t>
  </si>
  <si>
    <t>71</t>
  </si>
  <si>
    <t>Realizar Jornadas de capacitación y orientación sobre la implementación del currículo dirigida al personal responsables del desarrollo y seguimiento   y la aplicación del currículo del nivel medio.</t>
  </si>
  <si>
    <t>64</t>
  </si>
  <si>
    <t>Dirección de Igualdad, Equidad de Género y Desarrollo, Dirección Administrativa y Dirección Financiera</t>
  </si>
  <si>
    <t>Dirección de Desarrollo Curricular, Dirección General de Tecnología de la Información y la Comunicación, Dirección Administrativa y Dirección Financiera</t>
  </si>
  <si>
    <t>Organización de los Estados Iberoamericanos(OEI)</t>
  </si>
  <si>
    <t>30</t>
  </si>
  <si>
    <t>40</t>
  </si>
  <si>
    <t>42</t>
  </si>
  <si>
    <t>Dirección General de Evaluación de la Calidad, Dirección General de Supervisión Educativa, Dirección General de Titulación y Acreditación de Estudios
Planificación (SIGERD)
Direcciones Administrativas y financieras</t>
  </si>
  <si>
    <t>69</t>
  </si>
  <si>
    <t>Viceministerio de Acreditación y Certificación Docente, Dirección Regional, Dirección Distrital, Instituto 512, Inicia Educación</t>
  </si>
  <si>
    <t>29. Currículo de niveles, modalidades y subsistemas actualizados.</t>
  </si>
  <si>
    <t>30. Centros educativos privados, certificados.</t>
  </si>
  <si>
    <t>31. Estudiantes con estudios reconocidos.</t>
  </si>
  <si>
    <t>32. Centros educativos públicos supervisados.</t>
  </si>
  <si>
    <t>33. Centros educativos privados, supervisados.</t>
  </si>
  <si>
    <t xml:space="preserve">34. Comités de curso funcionando. </t>
  </si>
  <si>
    <t>35. Asociaciones de Padres, Madres y Amigos de la Escuela funcionando.</t>
  </si>
  <si>
    <t>36. Escuelas de Padres funcionando.</t>
  </si>
  <si>
    <t>37. Asociaciones sin fines de lucro (ASFL), habilitadas.</t>
  </si>
  <si>
    <t>38. Juntas descentralizadas funcionando.</t>
  </si>
  <si>
    <t>39. Centros educativos apadrinados.</t>
  </si>
  <si>
    <t>52. Cantidad de propuestas curriculares actualizadas.</t>
  </si>
  <si>
    <t>53. Cantidad de certificados de reconocimiento entregados a Instituciones Educativas Privadas.</t>
  </si>
  <si>
    <t>54. Porcentaje de estudiantes con estudios reconocidos acorde a las normas establecidas.</t>
  </si>
  <si>
    <t>55. Cantidad de centros educativos públicos supervisados.</t>
  </si>
  <si>
    <t>56. Cantidad de centros educativos públicos que implementan planes de mejora.</t>
  </si>
  <si>
    <t>57. Porcentaje de cumplimiento del calendario escolar.</t>
  </si>
  <si>
    <t>58. Cantidad de centros educativos privados supervisados.</t>
  </si>
  <si>
    <t>59. Cantidad de comités de curso funcionando.</t>
  </si>
  <si>
    <t>60. Cantidad de Asociaciones de Padres, Madres y Amigos de la Escuela funcionando.</t>
  </si>
  <si>
    <t>61. Cantidad de escuelas de padres funcionando.</t>
  </si>
  <si>
    <t>62. Cantidad de Asociaciones sin fines de lucro habilitadas.</t>
  </si>
  <si>
    <t>63. Cantidad de Asociaciones sin Fines de Lucro, que implementan proyectos educativos innovadores.</t>
  </si>
  <si>
    <t>64. Cantidad juntas descentralizadas Institucionalizadas.</t>
  </si>
  <si>
    <t>65. Cantidad de centros públicos apadrinados.</t>
  </si>
  <si>
    <t>Cont. Producto 29.</t>
  </si>
  <si>
    <t>Cont. Producto 35.</t>
  </si>
  <si>
    <r>
      <rPr>
        <b/>
        <i/>
        <sz val="11"/>
        <color rgb="FF000000"/>
        <rFont val="Calibri"/>
        <family val="2"/>
      </rPr>
      <t xml:space="preserve">Eje Estratégico 1: </t>
    </r>
    <r>
      <rPr>
        <i/>
        <sz val="11"/>
        <color rgb="FF000000"/>
        <rFont val="Calibri"/>
        <family val="2"/>
      </rPr>
      <t>Mejoramiento sostenido de la calidad del servicio de educación.</t>
    </r>
  </si>
  <si>
    <r>
      <t xml:space="preserve">Objetivo: 1. </t>
    </r>
    <r>
      <rPr>
        <sz val="11"/>
        <color rgb="FF000000"/>
        <rFont val="Calibri"/>
        <family val="2"/>
        <scheme val="minor"/>
      </rPr>
      <t>Garantizar que los Niños, las Niñas y Jóvenes completen la educación inicial, primaria y secundaria, que ha de ser equitativa, inclusiva y de calidad.</t>
    </r>
  </si>
  <si>
    <r>
      <t xml:space="preserve">Estrategia: 1. </t>
    </r>
    <r>
      <rPr>
        <sz val="11"/>
        <color rgb="FF000000"/>
        <rFont val="Calibri"/>
        <family val="2"/>
        <scheme val="minor"/>
      </rPr>
      <t>Ampliación del acceso, permanencia, pertinencia y promoción de los niveles inicial, primario y secundario.</t>
    </r>
  </si>
  <si>
    <t xml:space="preserve">1. Incrementada la cobertura del nivel inicial.
</t>
  </si>
  <si>
    <t>1. Servicio de educación inicial, segundo ciclo.</t>
  </si>
  <si>
    <t xml:space="preserve">1. Cantidad de niños 3 a 5 años matriculados en el segundo ciclo del nivel inicial.
</t>
  </si>
  <si>
    <t xml:space="preserve">
    162,422
</t>
  </si>
  <si>
    <t>Diseñar normativas: de transición, obligatoriedad de impartir el 2do ciclo del nivel inicial a los centros educativos entre otras.</t>
  </si>
  <si>
    <t>Elaborar manuales, guías y documentos que orienten el desarrollo de los procesos áulicos.</t>
  </si>
  <si>
    <t>Elaborar Guías metodológicas para propiciar el desarrollo de las competencias científicas y tecnológicas en el nivel inicial.</t>
  </si>
  <si>
    <t xml:space="preserve">Diseñar Guías Didácticas de Atención a la Diversidad y NEA en el nivel inicial. </t>
  </si>
  <si>
    <t>Orientar a las 18 regionales sobre los estándares de calidad en el nivel inicial para el fortalecimiento y promoción de la calidad en las aulas del nivel inicial.</t>
  </si>
  <si>
    <t>Elaborar el plan de orientación y acompañamiento virtual o presencial al desarrollo formativo de los grupos pedagógicos del nivel inicial.</t>
  </si>
  <si>
    <t>Diseñar y desarrollar campañas, utilizando diversos recursos digitales e impresos sobre la importancia de la atención integral en la infancia para generar compromiso en las familias y las comunidades.</t>
  </si>
  <si>
    <t xml:space="preserve">Socializar la validación de las fases de los protocolos.   </t>
  </si>
  <si>
    <t>Diseñar y socializar protocolo pedagógico para acompañar a los centros que brindan atención integral a la primera infancia con los técnicos nacionales, regionales, distritales y técnicos de colegios privados del Inaipi entre otros.</t>
  </si>
  <si>
    <t>Socializar aspectos curriculares dirigido equipo ampliado del nivel inicial.</t>
  </si>
  <si>
    <t>Realizar encuentro de socialización sobre la importancia del uso adecuado de los materiales didácticos y gastables. A docentes del nivel inicial.</t>
  </si>
  <si>
    <t>Desarrollar e implementar de programas, planes y proyectos con alianzas de instancia que promuevan las competencias en el nivel inicial.</t>
  </si>
  <si>
    <t xml:space="preserve">Realizar encuentros de coordinación interinstitucional entre Inaipi, EPES, Colegios Privados y la dirección de educación inicial y otras instituciones. </t>
  </si>
  <si>
    <t>Impulsar el uso constante del Sigerd, georreferenciación virtual o presencial de los servicios a la primera infancia; Inaipi, CONANI, EPES y las diferentes instancias del Minerd.</t>
  </si>
  <si>
    <t xml:space="preserve">Adquirir App para realizar evaluación sistemática a los niños y niñas de 3 a 5 años.   </t>
  </si>
  <si>
    <t>Aplicar instrumentos a las familias.</t>
  </si>
  <si>
    <t>2. Cantidad de niños y niñas con NEAE atendidos en las aulas regulares del segundo ciclo del nivel inicial.</t>
  </si>
  <si>
    <t>17</t>
  </si>
  <si>
    <t xml:space="preserve">Adquirir Software para realizar un levantamiento continuo de información de los estudiantes con NEAE que asisten a escuelas regulares en el Nivel Inicial. </t>
  </si>
  <si>
    <t>18</t>
  </si>
  <si>
    <t>Realizar encuentro formativo de sensibilización y orientación sobre estrategias y actividades didácticas que favorezcan las adaptaciones curriculares para estudiantes con NEAE.</t>
  </si>
  <si>
    <t>19</t>
  </si>
  <si>
    <t>Impulsar el uso de diferentes recursos y materiales didácticos para fortalecer la implementación del currículo a niños con NEAE.</t>
  </si>
  <si>
    <t>Dar seguimiento a la implementación de protocolo de transición del Inaipi y el Minerd.</t>
  </si>
  <si>
    <t>21</t>
  </si>
  <si>
    <t>Monitorear y dar seguimiento a los CAIPIS, EPES y Centros de Atención infantil sobre la implementación del currículo por parte del equipo nacional, regional y distrital para valorar la gestión de los procesos pedagógicos.</t>
  </si>
  <si>
    <t>22</t>
  </si>
  <si>
    <t xml:space="preserve">Monitorear y dar seguimiento de los procesos pedagógicos a las aulas de los centros modelos y aulas regulares del Nivel Inicial. </t>
  </si>
  <si>
    <t>23</t>
  </si>
  <si>
    <t>Evaluar los programas de primera infancia en articulación con la dirección de Inicial e IDEICE.</t>
  </si>
  <si>
    <t>Evaluar en coordinación con el IDEICE los aprendizajes de los niños y niñas del nivel Inicial.</t>
  </si>
  <si>
    <t>25</t>
  </si>
  <si>
    <t>2. Incrementada la cobertura y permanencia del nivel primario.</t>
  </si>
  <si>
    <t>2. Servicio de educación primaria, primer ciclo.</t>
  </si>
  <si>
    <t>3. Cantidad de estudiantes matriculados en el primer ciclo del nivel primario.</t>
  </si>
  <si>
    <t>Informe de actividades</t>
  </si>
  <si>
    <t xml:space="preserve">1 </t>
  </si>
  <si>
    <t>Realizar un encuentro de 8 horas en contexto regional sobre las pautas para orientar y motivar a los 3,278 integrantes de equipos de gestión de igual número de centros educativos para la creación de secciones de primer grado en consonancia con las necesidades para cubrir la cobertura de niños y niñas que egresan del grado preprimario y de 6 años que no cursaron este grado.</t>
  </si>
  <si>
    <t xml:space="preserve">Realizar un levantamiento de información sobre la cantidad de niños en edad escolar fuera de las aulas de educación Primaria. </t>
  </si>
  <si>
    <t>Realizar y dar acompañamientos pedagógicos a centros educativos para el fortalecimiento de la práctica docente y garantizar el desarrollo de competencias curriculares en los estudiantes del Nivel primario.</t>
  </si>
  <si>
    <t xml:space="preserve">Capacitar de manera virtual y 8 horas presencial, con apoyo de Educación Espacial a 14 técnicos nacionales de Primer Ciclo, 2 directores, 1 subdirectora, 1 asesor sobre adaptaciones curriculares y estrategias diferenciadas de evaluación del aprendizaje para estudiantes. NEAE.  </t>
  </si>
  <si>
    <t>Realizar un encuentro de 16 horas, en contexto, para motivar y orientar la implementación de estrategias sobre adaptaciones curriculares y evaluación diferenciada a estudiantes con NEAE, con la finalidad de reducir el nivel de abandono y repitencia de los niños del Primer Ciclo del Nivel Primario con NEAE.</t>
  </si>
  <si>
    <t>3. Servicio de educación primaria, segundo ciclo.</t>
  </si>
  <si>
    <t>4. Cantidad de estudiantes matriculados en el segundo ciclo del nivel primario.</t>
  </si>
  <si>
    <t xml:space="preserve">Realizar encuentros, en contexto, de orientación, sensibilización y motivación para garantizar que los niños y las niñas del período etario de 9 a 11 años permanezcan en la escuela, con mira a la finalización de la matrícula inicial en el Nivel Primario. </t>
  </si>
  <si>
    <t xml:space="preserve">Orientar estrategias que fortalezcan los aprendizajes de los estudiantes que presentan Necesidades Específicas de Apoyos Educativos. </t>
  </si>
  <si>
    <t>Realizar visitas de monitoreos para verificar la eficacia de los procesos que desarrollan los equipos de gestión y docentes de los centros educativos del nivel primario, retroalimentando la dimensión administrativa y pedagógica de estos procesos.</t>
  </si>
  <si>
    <t>5. Cantidad de estudiantes con NEAE atendidos en las aulas regulares en el segundo ciclo del nivel primario.</t>
  </si>
  <si>
    <t xml:space="preserve">Realizar encuentro formativo de sensibilización y orientación sobre estrategias y actividades didácticas que favorezcan las adaptaciones curriculares para estudiantes con NEAE. </t>
  </si>
  <si>
    <t>Orientar en contexto estrategias y actividades didácticas que favorezcan las adaptaciones curriculares para estudiantes con NEAE para la mejora de los indicadores de eficiencia interna (reducir el nivel de abandono, repitencia, sobreedad).</t>
  </si>
  <si>
    <t>3. Incrementada la cobertura y permanencia del Nivel Secundario.</t>
  </si>
  <si>
    <t>4. Servicio de educación secundaria, primer ciclo.</t>
  </si>
  <si>
    <t>6. Cantidad de estudiantes matriculados en el primer ciclo del nivel secundario.</t>
  </si>
  <si>
    <t>Reporte SIGERD</t>
  </si>
  <si>
    <t>Diseñar el protocolo de reorganización de los centros educativos del nivel Secundario, orientados hacia la nueva estructura académica.</t>
  </si>
  <si>
    <t>X</t>
  </si>
  <si>
    <t xml:space="preserve">                                                               -    </t>
  </si>
  <si>
    <t>Impresión del protocolo de reorganización de los centros educativos del nivel secundario, orientados hacia la nueva estructura académica.</t>
  </si>
  <si>
    <t xml:space="preserve">Socializar el protocolo de reorganización hacia la nueva estructura académica por vía virtual, con los coordinadores: 115 Distritales, 115 de los niveles Primario y Secundario y 133 técnicos del SIGERD de las Regionales y de los Distritos Educativos.    </t>
  </si>
  <si>
    <t>Sensibilizar a los actores del sistema educativo sobre la microplanificación aprobada en cada contexto educativo por redes de centros y por centro.</t>
  </si>
  <si>
    <t xml:space="preserve">Acompañar a 90 centros educativos de las 18 regionales para validar la calidad y eficacia de la reorganización de los centros educativos hacia la estructura académica del nivel secundario.  </t>
  </si>
  <si>
    <t>Presentar por las vías virtual y presencial, los resultados cuantitativos y cualitativos del proceso de reorganización de los centros educativos del nivel secundarios, orientados hacia la nueva estructura académica.</t>
  </si>
  <si>
    <t>Diseñar un documento normativo para el desmonte gradual de los centros educativos del nivel secundario que operan en la tanda nocturna.</t>
  </si>
  <si>
    <t>Planificación
Ideice</t>
  </si>
  <si>
    <t xml:space="preserve">Elaborar guías e instrumentos para el desmonte gradual de los centros educativos del nivel secundario que operan en la tanda nocturna. </t>
  </si>
  <si>
    <t xml:space="preserve">Imprimir guías e instrumentos para el desmonte gradual de los centros educativos del nivel secundario que operan en la tanda nocturna. </t>
  </si>
  <si>
    <t>x</t>
  </si>
  <si>
    <t>7. Cantidad de estudiantes con NEAE atendidos en las aulas regulares del  nivel secundario.</t>
  </si>
  <si>
    <t>Socializar por la vía virtual el documento normativo, guías e instrumentos, con directores regionales y directores distritales, así como con técnicos nacionales, regionales y distritales del nivel secundario y de Planificación sobre el levantamiento de información en los centros que operan en la tanda nocturna.</t>
  </si>
  <si>
    <t>Socializar de manera presencial, el documento normativo, guías e instrumentos, con directores de los centros educativos del nivel secundario que operan en tanda nocturna.</t>
  </si>
  <si>
    <t xml:space="preserve">Realizar un levantamiento de información presencial en los centros educativos del nivel secundario que operan en la tanda nocturna. </t>
  </si>
  <si>
    <t>Analizar los datos del levantamiento de información.</t>
  </si>
  <si>
    <t>Elaborar el informe final con los resultados del levantamiento de información.</t>
  </si>
  <si>
    <t>Contratar un especialista para asistencia técnica para elaborar un plan para la reinserción y retención de los estudiantes del primer y segundo ciclo del nivel secundario.</t>
  </si>
  <si>
    <t>Diseñar, producir y difundir una estrategia de comunicación, sensibilización e incidencia, con el objetivo de concienciar a los estudiantes, las familias y la sociedad en general sobre la importancia de terminar la escuela.</t>
  </si>
  <si>
    <t>Diseñar e implementar un programa de espacios flexibles y de enriquecimientos, para los estudiantes que están en riesgo de abandono escolar y para los que se han reinsertado a la escuela.</t>
  </si>
  <si>
    <t>Coordinar con la Dirección de educación Especial, direcciones regionales y distritales por vía virtual, para un levantamiento de información de los estudiantes con NEAE que asisten a escuelas regulares en el nivel secundario en todas sus modalidades.</t>
  </si>
  <si>
    <t xml:space="preserve">                                                              -    </t>
  </si>
  <si>
    <t>Dirección General de Educación Secundaria.</t>
  </si>
  <si>
    <t>Levantar por la vía virtual los datos personales y académicos de los estudiantes con NEAE que asisten al nivel secundario en las escuelas regulares.</t>
  </si>
  <si>
    <t>Elaborar una guía de orientación dirigida al personal docente del nivel secundario para el desarrollo de prácticas docentes inclusivas.</t>
  </si>
  <si>
    <t>Imprimir la guía de orientación dirigida al personal docente del nivel secundario para el desarrollo de prácticas docentes inclusivas.</t>
  </si>
  <si>
    <t>Distribuir la guía de orientación dirigida al personal docente del nivel secundario para el desarrollo de prácticas docentes inclusivas.</t>
  </si>
  <si>
    <t>Orientar a los técnicos nacionales, regionales y distritales de las modalidades y primer ciclo del nivel secundario, sobre la estrategia de atención a los estudiantes con NEAE, con el propósito de reducir los niveles de abandono y repitencia de los estudiantes con estas condicionantes.</t>
  </si>
  <si>
    <t>5. Servicio de educación secundaria, Modalidad Académica.</t>
  </si>
  <si>
    <t>8. Cantidad de estudiantes matriculados en el segundo ciclo de educación secundaria Modalidad Académica.</t>
  </si>
  <si>
    <t>Elaboración de informe final con los resultados del acompañamiento realizado a los centros educativos del nivel secundario que desarrollaron la estrategia de Espacios de Enriquecimiento en el año escolar 2022-2023.</t>
  </si>
  <si>
    <t xml:space="preserve"> - </t>
  </si>
  <si>
    <t>Elaboración de informe final con los resultados del acompañamiento realizado a los centros educativos del nivel secundario que implementaron el programa Te Quiero en Secundaria durante el año escolar 2022-2023.</t>
  </si>
  <si>
    <t>4. Aumentada la cobertura, permanencia y promoción de las modalidades técnico profesional y artes</t>
  </si>
  <si>
    <t>6. Servicio de educación secundaria, Modalidad Técnico Profesional.</t>
  </si>
  <si>
    <t>9. Cantidad de estudiantes matriculados en el segundo ciclo de educación secundaria modalidad Técnico Profesional.</t>
  </si>
  <si>
    <t xml:space="preserve"> Dirección de Educación Técnico Profesional</t>
  </si>
  <si>
    <t>Realizar levantamiento de información en coordinación con las regionales y distritos para determinar la creación de nuevos centros de educación técnico profesional según necesidad y ubicación geográfica.</t>
  </si>
  <si>
    <t>Realizar visitas de evaluación a centros educativos públicos y privados para ofertar la Modalidad Técnico Profesional.</t>
  </si>
  <si>
    <t>Realizar visitas de evaluación a centros educativos públicos y privados que ofertan educación técnico profesional para la inclusión de nuevos títulos de Bachillerato Técnico.</t>
  </si>
  <si>
    <t>Realizar visitas de evaluación a centros de educación técnico profesional públicos y privados para determinar las condiciones requeridas para la inclusión de personas con discapacidad.</t>
  </si>
  <si>
    <t>Realizar visitas de evaluación a instituciones educativas públicas   y   privadas   para   ofertar   el técnico básico.</t>
  </si>
  <si>
    <t>Realizar visitas de evaluación de    centros    educativos    públicos    y privados que ofertan el técnico básico para incluir nuevos títulos.</t>
  </si>
  <si>
    <t>Realizar visitas de seguimiento a instituciones educativas públicas y privadas   que ofertan el técnico básico.</t>
  </si>
  <si>
    <t xml:space="preserve">Realizar visitas de acompañamiento a docentes técnicos en la práctica pedagógica en centros con oferta de técnico básico. </t>
  </si>
  <si>
    <t>Sistematizar del proceso de evaluación de centros educativos.</t>
  </si>
  <si>
    <t>Realizar taller orientación a los equipos de gestión y personal docente de nuevos centros de educación técnico Profesional.</t>
  </si>
  <si>
    <t>Realizar visita de inducción a equipos de gestión y personal docente de centros del Proyecto MINERD-OCI-BID.</t>
  </si>
  <si>
    <t>Implementar el plan de fortalecimiento para los 146 centros de educación técnico profesional creados entre los años 2016 - 2020.</t>
  </si>
  <si>
    <t>Implementar estrategias para la promoción y revalorización de la educación técnico profesional.</t>
  </si>
  <si>
    <t>Realizar Congreso de buenas prácticas en la Educación Técnico Profesional.</t>
  </si>
  <si>
    <t>Realizar Feria de proyectos de los estudiantes de los centros de educación técnico profesional.</t>
  </si>
  <si>
    <t>Realizar visitas de seguimiento a técnicos regionales y distritales enlaces con los centros de educación técnico profesional para el acompañamiento a los docentes.</t>
  </si>
  <si>
    <t>Realizar visitas de acompañamiento a los coordinadores pedagógicos en el proceso que realizan con los docentes en centros de educación técnico profesional.</t>
  </si>
  <si>
    <t>Realizar visitas de seguimiento al proceso de acompañamiento pedagógico a los módulos formativos realizado por los coordinadores pedagógicos ETP en los centros de educación técnico profesional.</t>
  </si>
  <si>
    <t>Realizar visitas de acompañamiento a docentes técnicos en la práctica pedagógica en Centros de educación técnico profesional.</t>
  </si>
  <si>
    <t>Realizar visitas de seguimiento a directores de centros de educación técnico profesional públicos y privados en los procesos de gestión administrativa y pedagógica.</t>
  </si>
  <si>
    <t>Realizar jornada de orientación sobre inicio del año escolar 2023-2024 dirigido a técnicos regionales y distritales, directores, coordinadores pedagógicos, coordinadores de registro o secretarias docentes, encargados de vinculación y maestros técnicos.</t>
  </si>
  <si>
    <t>Realizar visitas de seguimiento a centros de educación técnico Profesional inicio del año escolar 2022-2023.</t>
  </si>
  <si>
    <t>Contratar expertos para la asesoría y apoyo metodológico para el rediseño y adecuación del modelo metodológico de la educación técnico profesional para la reforma y rediseño de programas formativos ajustados a los criterios de calidad establecidos para su incorporación al MNC.</t>
  </si>
  <si>
    <t>Contratar expertos para asesoraría técnica en el proceso de rediseño curricular de las cinco (5) familias profesionales: Informática y Comunicaciones (IFC), Hostelería y Turismo, Salud y Bienestar, Agropecuaria y Construcción ajustadas a los criterios de calidad establecidos para su incorporación al MNC.</t>
  </si>
  <si>
    <t>Realizar el Lanzamiento de las (5) familias profesionales incorporadas al MNC.</t>
  </si>
  <si>
    <t>Realizar encuentros para la presentación y análisis de los perfiles de Niveles 2 y 3 por familia profesional.</t>
  </si>
  <si>
    <t>Realizar encuentros para hacer los ajustes a los programas formativos de los Nivel 2 y 3 por familia profesional.</t>
  </si>
  <si>
    <t>Realizar encuentros para hacer la validación de los programas formativos de los Nivel 2 y 3 por familia profesional.</t>
  </si>
  <si>
    <t>4. Aumentada la cobertura, permanencia y promoción de las modalidades técnico profesional y artes.</t>
  </si>
  <si>
    <t>7. Servicio de Educación Secundaria, Modalidad Artes.</t>
  </si>
  <si>
    <t>10. Cantidad de estudiantes del segundo ciclo de secundaria inscritos en la modalidad en artes.</t>
  </si>
  <si>
    <t>Dirección de Educación Secundaria Modalidad Artes</t>
  </si>
  <si>
    <t>Ejecutar levantamiento, validación y registro estadístico de la inscripción de los  estudiantes en el SIGERD.</t>
  </si>
  <si>
    <t>Imprimir los registros de grados, cédula escolar y boletines de notas.</t>
  </si>
  <si>
    <t>Diseñar, imprimir, diagramar y encuadernar material de apoyo y promocional de los servicios en artes.</t>
  </si>
  <si>
    <t>Monitorear el seguimiento pedagógico, la aplicación del currículo, la gestión institucional y proyectos de artes, de los centros educativos existentes de la Modalidad Artes.</t>
  </si>
  <si>
    <t>Evaluar los nuevos centros educativos de la Modalidad Artes, con fines de ampliar la cobertura, prevenir la deserción y brindar oportunidades a jóvenes con vocación hacia las artes.</t>
  </si>
  <si>
    <t>8. Estudiantes cursando pasantías.</t>
  </si>
  <si>
    <r>
      <rPr>
        <sz val="10"/>
        <color rgb="FF000000"/>
        <rFont val="Calibri"/>
        <family val="2"/>
      </rPr>
      <t>11. Cantidad</t>
    </r>
    <r>
      <rPr>
        <b/>
        <sz val="10"/>
        <color rgb="FF000000"/>
        <rFont val="Calibri"/>
        <family val="2"/>
      </rPr>
      <t xml:space="preserve"> </t>
    </r>
    <r>
      <rPr>
        <sz val="10"/>
        <color rgb="FF000000"/>
        <rFont val="Calibri"/>
        <family val="2"/>
      </rPr>
      <t>de estudiantes que finalizan sus pasantías laborales.</t>
    </r>
  </si>
  <si>
    <t>Informe de supervisión</t>
  </si>
  <si>
    <t>Monitorear al desarrollo integral de los estudiantes por medio de las pasantías ocupacionales en las empresas con las que existen convenios para articular la vinculación con los egresados, que tributan a la accesibilidad del primer empleo o emprendimiento.</t>
  </si>
  <si>
    <t>Articular estudio sobre el nivel de empleabilidad de los egresados de la Modalidad en Artes.</t>
  </si>
  <si>
    <t>Ejecutar mesa de diálogo (público y privada), para incrementar las competencias en el campo laboral, el perfil de egreso de los y las estudiantes, que tribute a las necesidades del mercado laboral actual, en correspondencia con las metas del Pacto Educativo.</t>
  </si>
  <si>
    <t xml:space="preserve">9. Estudiantes que cursan el Módulo de Formación en Centros de Trabajo (MFCT). </t>
  </si>
  <si>
    <t xml:space="preserve">12. Cantidad de estudiantes que cursan el Módulo de Formación en Centros de Trabajo (MFCT). </t>
  </si>
  <si>
    <t>Realizar diagnóstico situacional sobre la empleabilidad de los egresados de ETP, creación de un sistema de seguimiento a los egresados de la educación técnico profesional.</t>
  </si>
  <si>
    <t>Acompañar a los encargados de vinculación y maestros tutores sobre el uso de la plataforma para la inserción en el Módulo de Formación de Centros de Trabajo (MFCT).</t>
  </si>
  <si>
    <t>Realizar visitas de acompañamiento a los encargados de vinculación externa, para dar seguimiento al MFCT.</t>
  </si>
  <si>
    <t>6. Reducidos los niveles de abandono, repitencia y sobreedad en los niveles primario y secundario.</t>
  </si>
  <si>
    <t xml:space="preserve">10. Salud Escolar </t>
  </si>
  <si>
    <t>13. Cantidad de Centros que implementan la estrategia Prevención y Detección Temprana de Interferentes de Aprendizaje</t>
  </si>
  <si>
    <t> Viceministerio de Servicios Técnicos Pedagógicos</t>
  </si>
  <si>
    <t>Unidad Operativa del programa Salud Escolar</t>
  </si>
  <si>
    <t>Taller de sensibilización a comunidad educativa por niveles (directores, maestros-as, APMAES, estudiantes, psicólogos, personal de apoyo).</t>
  </si>
  <si>
    <t>Información y sensibilización a los actores de los entornos escolares. (Familias, síndicos, lideres, organizaciones, sector privado)</t>
  </si>
  <si>
    <t>Unidad Operativa del programa Salud Escolar, Ministerio de  Salud Publica</t>
  </si>
  <si>
    <t>Unidad Ejecutora: Unidad Operativa del programa Salud Escolar</t>
  </si>
  <si>
    <t>Ministerio de Salud</t>
  </si>
  <si>
    <t xml:space="preserve">14. Cantidad de estudiantes evaluados en salud Integral </t>
  </si>
  <si>
    <t>Realizar Difusión de mensajes educativos sobre promoción de estilos de vida saludables y prevención de enfermedades</t>
  </si>
  <si>
    <t>Definir contenidos de capacitación con abordaje pedagógico a docentes y personal involucrado</t>
  </si>
  <si>
    <t>Capacitar a profesionales de la salud.</t>
  </si>
  <si>
    <t>Ministerio de Salud, SNS</t>
  </si>
  <si>
    <t xml:space="preserve">                          -  </t>
  </si>
  <si>
    <t>15. Cantidad de Estudiantes Intervenidos en Salud Integral</t>
  </si>
  <si>
    <t>Inabie</t>
  </si>
  <si>
    <t>SNS</t>
  </si>
  <si>
    <t>Adecuar los espacios físicos para el funcionamiento, monitoreo y supervisión a la implementación del programa.</t>
  </si>
  <si>
    <t>7. Alcanzados los niveles de logro de los aprendizajes de los estudiantes de acuerdo a su grado, ciclo, nivel y subsistema.</t>
  </si>
  <si>
    <t>11. Programas de apoyo a los aprendizajes implementados.</t>
  </si>
  <si>
    <t>16. Cantidad de estudiantes impactados por el proyecto STEM.</t>
  </si>
  <si>
    <t>Viceministerio de Servicios Técnicos Pedagógicos</t>
  </si>
  <si>
    <t>Realizar la inducción a la implementación de la metodología STEM-STEAM a 700 técnicos regionales y distritales del 1er. ciclo y la modalidad académica del nivel secundario por vía virtual.</t>
  </si>
  <si>
    <t xml:space="preserve">Dirección General de Educación Secundaria
</t>
  </si>
  <si>
    <t>Realizar el taller de 4 días de planificación, construcción y evaluación de proyectos STEM-STEAM a 700 técnicos regionales y distritales del 1er ciclo y la modalidad académica del nivel secundario.</t>
  </si>
  <si>
    <t>Implementar la metodología STEAM en 18 centros educativos del Nivel secundario.</t>
  </si>
  <si>
    <t>Acompañar y dar seguimiento a los 18 centros educativos del nivel secundario que implementan la metodología STEAM.</t>
  </si>
  <si>
    <t>Elaborar el informe final de la implementación de la metodología STEAM en los 18 centros educativos del nivel secundario participantes.</t>
  </si>
  <si>
    <t xml:space="preserve">                                                                -  </t>
  </si>
  <si>
    <t>Realizar olimpiadas y competencias escolares de Robótica Educativa para 4,220 estudiantes.</t>
  </si>
  <si>
    <t>Dirección de Informática Educativa</t>
  </si>
  <si>
    <t>Orientar a los docentes en proyectos STEM (Ciencias, Tecnología, Ingeniería y Matemáticas por sus siglas en inglés).</t>
  </si>
  <si>
    <t>Crear clubes TIC para las escuelas de jornada escolar extendida.</t>
  </si>
  <si>
    <t>Realizar taller de planificación anual con coordinadores regionales, distritales y facilitadores.</t>
  </si>
  <si>
    <t>Conmemorar las fechas internacionales relacionadas a la tecnología en Clubes de niñas y TIC. Las fechas a conmemorar son el día del internet Seguro a celebrarse el 08 de febrero, Día de la Mujer 08 de marzo, día de la pi 14 de marzo, Día de las Niñas en las TIC 22 de abril, día de las Matemáticas, pero ahora el 14 de marzo.</t>
  </si>
  <si>
    <t>Realizar olimpiadas tecnológicas para docentes.</t>
  </si>
  <si>
    <t>Dotar y adecuar los espacios STEM destinados a capacitación de docentes.</t>
  </si>
  <si>
    <t xml:space="preserve">17. Cantidad de estudiantes impactados por programas de apoyo a los aprendizajes.
</t>
  </si>
  <si>
    <t>Realizar actividades conmemorativas y patrióticas.</t>
  </si>
  <si>
    <t>Materializar montaje de Ferias Regionales y Distritales del Libro y la Lectura.</t>
  </si>
  <si>
    <t>Lanzar Concurso literario “Escribir desde las Aulas” en los géneros de cuento, poesía, ensayo y literatura infantil desarrollado.</t>
  </si>
  <si>
    <t>Instalar puntos de lectura en regionales, distritos educativos y bibliotecas escolares que servirán como centros de acopio para el intercambio y el préstamo de obras literarias.</t>
  </si>
  <si>
    <t>Promocionar los materiales audiovisuales de las Cátedras Ciudadanas.</t>
  </si>
  <si>
    <t>Dirección de Cultura, Dirección del Despacho</t>
  </si>
  <si>
    <t>Implementar el Plan Nacional de Lectura Dominicana Lee para el fomento del libro y la lectura en el sistema educativo preuniversitario.</t>
  </si>
  <si>
    <t>Poner en práctica la metodología Aulas Creativas para incentivar la lectura y escritura en los centros educativos.</t>
  </si>
  <si>
    <t>Desarrollar actividades culturales con el Departamento de Bibliotecas.</t>
  </si>
  <si>
    <t>Desarrollar talleres artísticos en literatura, cine, teatro, música, danza, artesanía y pintura dirigidos a estudiantes.</t>
  </si>
  <si>
    <t>Celebrar congresos regionales entre docentes y escritores desde el programa Puentes Culturales.</t>
  </si>
  <si>
    <t>Diseñar e imprimir recursos didácticos con enfoque cultural.</t>
  </si>
  <si>
    <t>Asistir a eventos socioculturales nacionales e Internacionales durante el periodo 2023.</t>
  </si>
  <si>
    <t>Coordinar e implementar programas de apoyo a los aprendizajes.</t>
  </si>
  <si>
    <t>Viceministerio de Servicios Técnicos y Pedagógicos</t>
  </si>
  <si>
    <t>Monitorear y dar seguimiento a los programas y proyectos implementados para el apoyo a los aprendizajes.</t>
  </si>
  <si>
    <t>Realizar encuentros con representantes regionales, distritales y de los niveles educativos para analizar la implementación y los resultados de los programas y proyectos implementados para el apoyo a los aprendizajes.</t>
  </si>
  <si>
    <t>Realizar encuentro de socialización y reflexión para mejora de los centros de nuevo ingreso a Jornada Escolar Extendida.</t>
  </si>
  <si>
    <t>Realizar evaluaciones de nivel a estudiantes del Programa de Aprendizaje del Idioma Inglés.</t>
  </si>
  <si>
    <t>Realizar campaña publicitaria dirigida a estudiantes que van a ingresar al Programa de Aprendizaje del Idioma Inglés.</t>
  </si>
  <si>
    <t>Elaborar informe de resultados sobre el seguimiento realizado a los programas y proyectos implementados para el apoyo a los aprendizajes.</t>
  </si>
  <si>
    <t>Socializar la Ley 200-04 sobre Libre Acceso a la Información Pública a 5,000 estudiantes del sistema educativo.</t>
  </si>
  <si>
    <t>Oficina de Libre Acceso a la Información</t>
  </si>
  <si>
    <t>Desarrollar campañas de conmemoración e información en la sede y regional para la prevención y promoción de cambios en las normas culturales y de género. (5 actividades por Eje Regional).</t>
  </si>
  <si>
    <t>Articulación en la formación estudiantes con el programa de 60 horas de labor social para un ejercicio de ciudadanía responsable y equitativa. (Segundo ciclo de nivel secundario).</t>
  </si>
  <si>
    <t>Fortalecer los clubes STEAM (Ciencias, Tecnología, Ingeniería, Artes y Matemáticas) con estudiantes para la promoción de oportunidades igualitarias. (Incentivará la participación activa de las féminas)</t>
  </si>
  <si>
    <t>Realizar la 4ta. Etapa de las Olimpíadas Nacionales de Lectura y Escritura, Ciencias Sociales, Matemática y Ciencias de la Naturaleza, Formación Integral Humana y Religiosa (FIHR), Lenguas Extranjeras y Educación Física.</t>
  </si>
  <si>
    <t>Desarrollar el evento "Deportes con Valores" con estudiantes del nivel secundario.</t>
  </si>
  <si>
    <t>Desarrollar entrenamientos a estudiantes de Olimpíadas nacionales e internacionales.</t>
  </si>
  <si>
    <t>Realizar concurso de ensayo sobre historia local dirigido a docentes.</t>
  </si>
  <si>
    <t>Realizar el Concurso Nacional de Guiones: escuela, escritura y cine: Fase 4, nivel nacional.</t>
  </si>
  <si>
    <t>Participar en olimpiadas internacionales (Centroamericana, Iberoamericana y Mundial, Panamericana Femenina y de Primaria de Matemática, Centroamericana e Iberoamericana de Física, Centroamericana e iberoamericana de Biología y Olimpíada Latinoamericana de Astronomía).</t>
  </si>
  <si>
    <t>Realizar III Congreso estudiantil de Ciencias de la Naturaleza y Tecnología.</t>
  </si>
  <si>
    <t>Realizar la exposición del XV Foro Nacional de Educación Artística en la Feria del Libro 2022.</t>
  </si>
  <si>
    <t>Realizar ejecución de la XII Muestra Nacional de Educación Artística.</t>
  </si>
  <si>
    <t>Desarrollar el Proyecto de Desarrollo Curricular para el fortalecimiento de la Expresión y Apreciación de Ritmos Dominicanos, 2 grupos por Regional.</t>
  </si>
  <si>
    <t>Ejecutar el XLI Festival de Coros José de Js. Ravelo, Mes de la Canción Escolar.</t>
  </si>
  <si>
    <t>Participar en reuniones, conferencias, talleres, seminarios, congresos nacionales e internacionales de la Unidad Modelo de Naciones Unidas.</t>
  </si>
  <si>
    <t>Dirección de Relaciones Internacionales</t>
  </si>
  <si>
    <t>Preparar a los estudiantes participantes en el MINUME 2023.</t>
  </si>
  <si>
    <t>Organizar y participar en Simulacros de Naciones Unidas (Modelos Regionales) en las 18 Regionales Educativas: Evaluación y selección estudiantes del Nivel Secundario participantes MINUME 2022.</t>
  </si>
  <si>
    <t>Participar en el Programa de Alto Impacto de Desarrollo del Liderazgo para estudiantes y Docentes con la colaboración del INFOTEP.</t>
  </si>
  <si>
    <t>Participar en intercambios académicos internacionales: estudiantes Nivel Secundario, técnicos docentes y personal de la UMNURD: actividades formativas: seminarios, cursos, diplomados. Nacional e internacional.</t>
  </si>
  <si>
    <t>Acompañar a Docentes Coordinadores de Modelos de Naciones Unidas.</t>
  </si>
  <si>
    <t>Gestionar insumos de movilidad para los colaboradores voluntarios del Programa Modelo de las Naciones Unidas.</t>
  </si>
  <si>
    <t>Celebrar el XVIII aniversario de la UMNURD.</t>
  </si>
  <si>
    <t xml:space="preserve">7. Alcanzados los niveles de logro de los aprendizajes de los estudiantes de acuerdo a su grado, ciclo, nivel y subsistema. </t>
  </si>
  <si>
    <t>12. Logros de aprendizajes de los estudiantes en el nivel primario alcanzados.</t>
  </si>
  <si>
    <t xml:space="preserve">18. Cantidad de niños que promueven el nivel primario.  </t>
  </si>
  <si>
    <t>Dirección General de educación Primaria</t>
  </si>
  <si>
    <t>Realizar en contexto encuentro para orientar la continuidad de los procesos de alfabetización para el desarrollo de habilidades en comprensión lectora, producción escrita y resolución de problemas, a través de actividades didácticas secuenciadas.</t>
  </si>
  <si>
    <t>Realizar en contexto encuentro de profundización sobre desarrollo curricular, competencias específicas de las áreas objeto de pruebas diagnósticas estandarizadas y el trabajo por proyectos en el Segundo Ciclo del Nivel Primario para la mejora del proceso enseñanza-aprendizaje.</t>
  </si>
  <si>
    <t>Realizar talleres de uso pedagógico de las tablets y dispositivos móviles de los estudiantes del Segundo Ciclo para comprender y apoyar los recursos pedagógicos digitales contenidos en estos dispositivos que favorecen los aprendizajes de los estudiantes.</t>
  </si>
  <si>
    <t>Realizar encuentro de orientación, en contexto, sobre uso pedagógico de las Tablets y dispositivos móviles de los estudiantes del Segundo Ciclo para comprender y apoyar los recursos pedagógicos digitales contenidos en estos dispositivos que favorecen los aprendizajes de los estudiantes.</t>
  </si>
  <si>
    <t>Realizar en contexto aplicación y análisis de instrumento de recogida de información sobre los niveles de avances de aprendizajes en los estudiantes del segundo ciclo de las áreas Lengua Española, Matemática, Ciencias Sociales y Ciencias de la Naturaleza, para el fortalecimiento de los procesos pedagógicos y la toma de decisiones.</t>
  </si>
  <si>
    <t>Analizar, en un encuentro regional de 16 horas, las informaciones obtenidas de la aplicación del instrumento de identificación de los niveles alcanzados en el proceso de aprendizaje de la lengua escrita y matemática de los estudiantes del primer ciclo.</t>
  </si>
  <si>
    <t>Acompañar y monitorear por 3 días la aplicación de las secuencias didácticas en los centros educativos que implementan el Programa Con- Base.   Participan 718 docentes (22 técnicos nacionales, 3 directores, 1 subdirectora, 1 encargada y 1 asesor, 90 técnicos regionales, 610 distritales).</t>
  </si>
  <si>
    <t>Realizar visita a los centros educativos para motivar la preparación y buena participación de los estudiantes en la Evaluación Diagnóstica de tercer grado.</t>
  </si>
  <si>
    <t>Capacitar en las secuencias didácticas (16 horas de lengua española y 16 horas de matemática).</t>
  </si>
  <si>
    <t>Realizar encuentro presencial de 8 horas dos veces al año para analizar el desempeño de los estudiantes y la gestión de los aprendizajes que realizan los directores regionales, participan 18 directores regionales y 18 coordinadores del nivel primario, realizado por 1 director general del nivel primario, 1 subdirectora, 2 directores de ciclo y 25 técnicos nacionales.</t>
  </si>
  <si>
    <t>Implementación del Programa Con Base para la mejora de la enseñanza de Lengua Española y Matemática en el primer Ciclo de Primaria.</t>
  </si>
  <si>
    <t>19. Cantidad de estudiantes evaluados en la prueba diagnóstica del tercer grado de primaria.</t>
  </si>
  <si>
    <r>
      <t xml:space="preserve"> </t>
    </r>
    <r>
      <rPr>
        <sz val="10"/>
        <rFont val="Calibri"/>
        <family val="2"/>
        <scheme val="minor"/>
      </rPr>
      <t>Dirección General de Educación Primaria</t>
    </r>
  </si>
  <si>
    <t>Elaborar ítems de pruebas.</t>
  </si>
  <si>
    <t>Socializar nuevo marco de evaluación diagnóstica de primaria.</t>
  </si>
  <si>
    <t>Capacitar al personal técnico, docente y directivo del centro educativo en el proceso de aplicación.</t>
  </si>
  <si>
    <t>Elaborar videos informativos e instructivos sobre la evaluación.</t>
  </si>
  <si>
    <t>Adquirir las hojas de respuesta para las pruebas.</t>
  </si>
  <si>
    <t>Imprimir manuales, pruebas y cuestionarios.</t>
  </si>
  <si>
    <t>Imprimir pruebas.</t>
  </si>
  <si>
    <t>Imprimir cuestionarios.</t>
  </si>
  <si>
    <t>Empacar, organizar, procesar y recibir el material de evaluación.</t>
  </si>
  <si>
    <t>Distribuir y recoger el material de evaluación.</t>
  </si>
  <si>
    <t>Familiarizar y motivar a los estudiantes sobre la evaluación.</t>
  </si>
  <si>
    <t>Aplicar las pruebas y cuestionarios de la evaluación diagnóstica en todo el territorio nacional.</t>
  </si>
  <si>
    <t>Supervisar la aplicación de la evaluación.</t>
  </si>
  <si>
    <t>20. Cantidad de estudiantes evaluados en la prueba diagnóstica del sexto grado de primaria.</t>
  </si>
  <si>
    <t>Aplicar piloto para 6to. primaria.</t>
  </si>
  <si>
    <t>Analizar los datos.</t>
  </si>
  <si>
    <t>Elaborar informes de resultados.</t>
  </si>
  <si>
    <t>Divulgar los resultados.</t>
  </si>
  <si>
    <t xml:space="preserve">13. Logros de aprendizajes de los estudiantes en el nivel secundario alcanzados. 
</t>
  </si>
  <si>
    <t>21. Cantidad de estudiantes que egresan de la Modalidad Académica con las competencias requeridas.</t>
  </si>
  <si>
    <t>Diseñar e implementar el plan de transformación de la educación secundaria, dirigida a promover los aprendizajes de todos los estudiantes y mejorar los indicadores de permanencia y promoción que se registran en el nivel.</t>
  </si>
  <si>
    <t>Organización de Estados Iberoamericanos (OEI)</t>
  </si>
  <si>
    <t>Diseñar y elaborar las guías para los docentes del programa "mirada a los aprendizajes en el nivel secundario": competencias comunicativas, resolución de problemas, pensamiento científico, ciudadanía, competencias socioemocionales.</t>
  </si>
  <si>
    <t>Imprimir las guías para los docentes del programa "mirada a los aprendizajes en el nivel secundario", para ser entregadas a 2700 centros educativos.</t>
  </si>
  <si>
    <t>Capacitar al equipo base (Técnicos nacionales, regionales y distritales), sobre las guías para docentes del programa "mirada a los aprendizajes en el nivel secundario".</t>
  </si>
  <si>
    <t>Desarrollar el proceso de formación in situ en metodologías activas, de personal técnico docente del nivel secundario, de la sede, la regional y el centro educativo, en el marco del programa "miradas a los aprendizajes en el nivel secundario".</t>
  </si>
  <si>
    <t>Integrar a las familias de los estudiantes del nivel secundario al programa "mirada a los aprendizajes en el nivel secundario"</t>
  </si>
  <si>
    <t>Monitorear y acompañar la implementación del programa “miradas a los aprendizajes en el nivel secundario “para validar los resultados en los centros educativos y su efectivo desarrollo en las aulas.</t>
  </si>
  <si>
    <t>Implementar el programa Innova Start Up en el nivel secundario, con el propósito de fomentar en los jóvenes, el desarrollo de ideas innovadoras y de emprendimiento.</t>
  </si>
  <si>
    <t>Elaborar la guía e instrumentos de evaluación relacionados con la comprensión y análisis de textos diversos, dirigida a los estudiantes del primer ciclo del nivel secundario.</t>
  </si>
  <si>
    <t>Ideice</t>
  </si>
  <si>
    <t>Imprimir las guías y los instrumentos de evaluación relacionados con la comprensión y análisis de textos diversos, dirigida a los estudiantes del primer ciclo del nivel secundario.</t>
  </si>
  <si>
    <t>Capacitar al equipo base (técnicos nacionales, regionales y distritales), sobre la guía e instrumentos de evaluación relacionados con la comprensión y análisis de textos diversos, dirigida a los estudiantes del primer ciclo del nivel secundario.</t>
  </si>
  <si>
    <t>Capacitar a los docentes del área de Lengua Español de las Regionales 02, 05, 09, 10, 16 y 17 para socializar la guía e instrumentos de evaluación relacionados con la comprensión y análisis de textos diversos, dirigida a los estudiantes del primer ciclo del nivel secundario.</t>
  </si>
  <si>
    <t>Dar seguimiento al taller de orientación que realizan los docentes con los estudiantes, sobre la guía y los instrumentos de evaluación relacionados con la comprensión y análisis de textos diversos.</t>
  </si>
  <si>
    <t>Aplicar los instrumentos de evaluación de comprensión y análisis de textos diversos a los estudiantes del primer ciclo del nivel secundario.</t>
  </si>
  <si>
    <t>Socializar en cada regional de Educación, los resultados de la aplicación del instrumento de evaluación relacionado con la comprensión y análisis de textos diversos.</t>
  </si>
  <si>
    <t>Elaborar y diseñar una guía de orientación sobre la puesta en marcha del periódico escolar "la voz del centro" dirigido a 244 centros educativos del nivel secundario.</t>
  </si>
  <si>
    <t>Imprimir la guía de orientación sobre la puesta en marcha del periódico escolar "la voz del centro".</t>
  </si>
  <si>
    <t>Seleccionar los 244 centros educativos participantes en el periódico escolar de "la voz del centro educativo".</t>
  </si>
  <si>
    <t>Capacitar al equipo base (técnicos nacionales, regionales y distritales), sobre la guía de orientación del periódico "la voz del centro".</t>
  </si>
  <si>
    <t>Capacitar a los docentes y equipos de gestión de los 244 centros educativos participantes sobre la elaboración del periódico escolar "la voz del centro".</t>
  </si>
  <si>
    <t>Acompañar a los centros educativos para verificar el progreso de los trabajos realizados en la implementación del periódico escolar "la voz del centro".</t>
  </si>
  <si>
    <t>Evaluar las producciones realizadas por los estudiantes del periódico escolar "la voz del centro", atendiendo a las competencias de análisis crítico, producción de textos y el fomento de la lectura en los estudiantes.</t>
  </si>
  <si>
    <t>Presentar en un encuentro a nivel nacional, las mejores producciones del periódico escolar "la voz del centro", seleccionadas por cada regional de educación.</t>
  </si>
  <si>
    <t>Elaborar el informe final del periódico escolar "la voz del centro".</t>
  </si>
  <si>
    <t>Elaborar y diseñar el documento para orientar la capacitación de los docentes del área de matemáticas del nivel secundario sobre la elaboración de instrumentos de evaluación bajo el enfoque de competencias.</t>
  </si>
  <si>
    <t>Imprimir el documento para orientar la capacitación de los docentes del área de matemáticas del nivel secundario sobre la elaboración de instrumentos de evaluación bajo el enfoque de competencias.</t>
  </si>
  <si>
    <t>Realizar los talleres de orientación en la modalidad virtual dirigido a técnicos (regionales y distritales) y docentes del área de matemáticas del nivel secundario sobre la elaboración de instrumentos de evaluación bajo el enfoque de competencias.</t>
  </si>
  <si>
    <t>Realizar los talleres prácticos por distrito educativo, sobre la elaboración de instrumentos de evaluación bajo el enfoque de competencias, dirigidos a docentes del área de matemáticas del nivel secundario.</t>
  </si>
  <si>
    <t>Acompañar y dar seguimiento a los docentes del área de matemáticas del nivel secundario en la elaboración de los instrumentos de evaluación bajo el enfoque de competencias.</t>
  </si>
  <si>
    <t>Elaborar el informe final relacionado con la elaboración de los instrumentos de evaluación bajo el enfoque de competencias.</t>
  </si>
  <si>
    <t>Realizar un acompañamiento a la práctica pedagógica de los docentes de matemáticas del primer ciclo del nivel secundario.</t>
  </si>
  <si>
    <t>Capacitar a los docentes del nivel secundario sobre el uso y manejo de los equipos de laboratorios de ciencias de la naturaleza.</t>
  </si>
  <si>
    <t>Monitorear 60 centros educativos dotados con los kits de laboratorios de ciencias de la naturaleza del nivel secundario.</t>
  </si>
  <si>
    <t>Dar seguimiento y monitoreo a la aplicación de la práctica pedagógica en el área de ciencias de la naturaleza.</t>
  </si>
  <si>
    <t>Elaborar un documento de orientación sobre la planificación de las actividades patrióticas en los centros educativos del nivel secundario, con el propósito de despertar el compromiso ciudadano en la comunidad educativa.</t>
  </si>
  <si>
    <t>Realizar un taller por la vía virtual dirigido a los técnicos regionales y distritales del área de ciencias sociales del nivel secundario, para presentar el documento que orienta sobre la planificación de las actividades patrióticas en los centros educativos del nivel secundario.</t>
  </si>
  <si>
    <t>Orientar a los docentes del área de Ciencias Sociales de los centros educativos del nivel secundario, sobre el documento que orienta la planificación de las actividades patrióticas.</t>
  </si>
  <si>
    <t>Acompañar y dar seguimiento a los centros educativos en la presentación de las actividades patriótica a nivel distrital.</t>
  </si>
  <si>
    <t>Elaboración del informe final con la sistematización de las actividades patrióticas realizadas.</t>
  </si>
  <si>
    <t>Elaboración del manual de metodologías activas para la enseñanza de las ciencias sociales., para fortalecer los aprendizajes de los estudiantes.</t>
  </si>
  <si>
    <t>Imprimir el manual de metodologías activas para la enseñanza de las ciencias sociales.</t>
  </si>
  <si>
    <t>Dar seguimiento y acompañamiento a los centros educativos del nivel secundario que implementan metodologías activas para la enseñanza de las ciencias sociales.</t>
  </si>
  <si>
    <t>Elaboración del informe final sobre las metodologías activas para la enseñanza de las ciencias sociales.</t>
  </si>
  <si>
    <t>Elaborar y diseñar una guía de orientación y los instrumentos para el levantamiento de las necesidades de formación de los docentes de lenguas extranjeras.</t>
  </si>
  <si>
    <t>Imprimir la guía de orientación y los instrumentos para el levantamiento de las necesidades de formación de los docentes de lenguas extranjeras.</t>
  </si>
  <si>
    <t>Realizar un taller virtual con los docentes del área de Lenguas Extranjeras, para socializar la guía de orientación y los instrumentos para el levantamiento de sus necesidades de formación.</t>
  </si>
  <si>
    <t>Aplicar de manera virtual, el instrumento para el para el levantamiento de las necesidades de formación de los docentes del área de lenguas extranjeras.</t>
  </si>
  <si>
    <t>Sistematizar las necesidades de formación de los docentes del área de lenguas extranjeras.</t>
  </si>
  <si>
    <t>Elaborar el informe final con los resultados del levantamiento de necesidades formación de los docentes del área de lenguas extranjeras.</t>
  </si>
  <si>
    <t>Socializar por la vía virtual, el informe final con los resultados del levantamiento de necesidades de formación de los docentes del área de lenguas extranjeras.</t>
  </si>
  <si>
    <t>Realizar un acompañamiento a la práctica pedagógica de los docentes del área de lenguas extranjeras del nivel secundario.</t>
  </si>
  <si>
    <t>Realizar una reunión virtual para coordinar con los técnicos regionales y distritales del área de lenguas extranjeras, el festival nacional de la canción en inglés y francés, para el desarrollo de competencias orales de los estudiantes.</t>
  </si>
  <si>
    <t>Dirección General de Currículo</t>
  </si>
  <si>
    <t>Realizar el festival nacional de la canción en inglés y francés.</t>
  </si>
  <si>
    <t>Elaborar y diseñar un documento sobre la enseñanza en valores y familia, orientado a fortalecer los valores en la escuela, la familia y la comunidad para mejorar las relaciones fraternas.</t>
  </si>
  <si>
    <t>Imprimir el documento sobre la enseñanza en valores y familia, orientado a fortalecer los valores en la escuela, la familia y la comunidad para mejorar las relaciones fraternas.</t>
  </si>
  <si>
    <t>Realizar un taller virtual de orientación sobre el documento de la enseñanza en valores y familia, dirigido a los técnicos regionales y distritales de F.I.H.R.</t>
  </si>
  <si>
    <t>Realizar un taller virtual de orientación dirigido a los docentes del área de F.I.H.R sobre la enseñanza en valores y familia.</t>
  </si>
  <si>
    <t>Realizar conferencias sobre la "enseñanza en valores y familia" en los centros educativos del nivel secundario con estudiantes, docentes y padres, con el propósito de promover los valores de unidad, comprensión, diálogo y presencia activa.</t>
  </si>
  <si>
    <t>Dar acompañamiento y seguimiento a las conferencias sobre la "enseñanza en Valores y Familia", impartidas en los centros educativos del nivel secundario.</t>
  </si>
  <si>
    <t>Elaborar y diseñar el documento de gestión curricular, apreciación estética y creatividad, en el área de educación artística del nivel secundario.</t>
  </si>
  <si>
    <t>Realizar taller sobre la gestión curricular, desarrollo de la apreciación estética y creatividad, dirigido a 1,027 docentes y 40 técnicos de las regionales 04,05,06,10,15 y 17 de educación artística del nivel secundario.</t>
  </si>
  <si>
    <t xml:space="preserve">Desarrollar proyectos artísticos con los estudiantes a fin del logro de las competencias. </t>
  </si>
  <si>
    <t>Realizar un acompañamiento a la práctica pedagógica de los docentes del área de educación artística del nivel secundario.</t>
  </si>
  <si>
    <t>Realizar acompañamiento y seguimiento a la práctica pedagógica e institucional de los centros educativos del nivel secundario en sus tres modalidades: académica, técnico profesional y artes.</t>
  </si>
  <si>
    <t>Implementar el proyecto valores a través del deporte y el juego (Etapa 1)</t>
  </si>
  <si>
    <t>INEFI
Dirección General de Currículo</t>
  </si>
  <si>
    <t>Elaborar y diseñar una guía de orientación sobre el programa "leo, comprendo e involucro", dirigido a los estudiantes del segundo ciclo del nivel secundario.</t>
  </si>
  <si>
    <t>Ideice y Dirección General de Currículo</t>
  </si>
  <si>
    <t>Imprimir la guía de orientación sobre el programa "Leo, comprendo e involucro", dirigido a los estudiantes del segundo ciclo del nivel secundario.</t>
  </si>
  <si>
    <t>Capacitar al equipo base (Técnicos nacionales, regionales y distritales), sobre la guía de orientación sobre el programa "Leo, comprendo e involucro", dirigido a los estudiantes del segundo ciclo del nivel secundario.</t>
  </si>
  <si>
    <t>Capacitar a los docentes del área de Lengua Español de las regionales 03, 04, 06, 12 y 15 para socializar la guía de orientación sobre el programa "leo, comprendo e involucro", dirigido a los estudiantes del segundo ciclo del nivel secundario.</t>
  </si>
  <si>
    <t>Dar seguimiento al taller de orientación que realizan los docentes con los estudiantes, sobre la guía de orientación sobre el programa "leo, comprendo e involucro", dirigido a los estudiantes del segundo ciclo del nivel secundario.</t>
  </si>
  <si>
    <t>Evaluar los portafolios realizados por los estudiantes en el marco del programa "leo, comprendo e Involucro".</t>
  </si>
  <si>
    <t>Equipos de gestión
Técnicos
Docentes</t>
  </si>
  <si>
    <t xml:space="preserve">                                              -  </t>
  </si>
  <si>
    <t>Realizar el acto de premiación a nivel Regional a los mejores trabajos seleccionados en el programa "leo, comprendo e involucro".</t>
  </si>
  <si>
    <t>Elaborar un plan para las mejoras de los resultados de pruebas nacionales en el área de matemáticas en la modalidad académica.</t>
  </si>
  <si>
    <t>Realizar un taller con técnicos regionales y distritales, para socializar el plan para las mejoras de los resultados de pruebas nacionales en el área de matemáticas en la modalidad académica.</t>
  </si>
  <si>
    <t>Realizar un taller por distrito educativo, con el propósito de orientar a los docentes del área de matemáticas sobre el plan para las mejoras de los resultados de pruebas nacionales en la referida área.</t>
  </si>
  <si>
    <t>Monitorear y acompañar el proceso de orientación a los docentes sobre el plan para las mejoras de los resultados de pruebas nacionales en el área de matemáticas en la modalidad académica.</t>
  </si>
  <si>
    <t>Acompañar a los docentes del área de matemáticas de la modalidad académica en su práctica pedagógica, de cara a las pruebas nacionales del año 2023.</t>
  </si>
  <si>
    <t>Elaboración del informe final sobre el plan para las mejoras de los resultados de pruebas nacionales en el área de matemáticas en la modalidad académica.</t>
  </si>
  <si>
    <t>Contratar una institución de educación superior para impartir el curso sobre estrategias de aprendizajes, herramientas y recursos tecnológicos (GeoGebra, hoja de cálculo, lenguaje R) dirigido a técnicos y docentes.</t>
  </si>
  <si>
    <t>Contratar una institución de educación superior para impartir el curso sobre coordenadas geográficas y geolocalización dirigido a técnicos y docentes del área de ciencias sociales del nivel secundario.</t>
  </si>
  <si>
    <t>Elaborar y diseñar el documento base del festival “ruta geo histórica“</t>
  </si>
  <si>
    <t>Imprimir el documento base del festival “ruta geo histórica“</t>
  </si>
  <si>
    <t>Elaborar y diseñar afiches promocionales del festival “ruta geo histórica“</t>
  </si>
  <si>
    <t>Imprimir afiches promocionales del Festival “Ruta Geo Histórica“</t>
  </si>
  <si>
    <t>Acompañamiento y seguimiento a las actividades del festival “ruta geo histórica “desarrolladas en los centros educativos.</t>
  </si>
  <si>
    <t>Seleccionar los mejores trabajos del festival “ruta geo histórica “realizados en los centros educativos.</t>
  </si>
  <si>
    <t>Realizar el acto de premiación a nivel nacional del festival “ruta geo histórica “.</t>
  </si>
  <si>
    <t>Elaborar una revista para publicar los resultados del festival “ruta geo histórica “.</t>
  </si>
  <si>
    <t>Imprimir la revista con los resultados del festival “ruta geo histórica “.</t>
  </si>
  <si>
    <t>Elaborar y diseñar una guía metodológica sobre análisis literarios y manejo de la información dirigida a los docentes de la salida de humanidades y lenguas modernas (inglés) para la mejora del proceso de enseñanza y aprendizaje.</t>
  </si>
  <si>
    <t>Imprimir la guía metodológica sobre análisis literarios y manejo de la información dirigida a los docentes de la salida de humanidades y lenguas modernas (inglés).</t>
  </si>
  <si>
    <t>Realizar un taller en la modalidad virtual dirigido a los técnicos regionales y distritales para socializar la guía metodológica sobre análisis literarios y manejo de la información dirigida a los docentes de la salida de humanidades y lenguas modernas (inglés).</t>
  </si>
  <si>
    <t>Capacitar al equipo base (Técnicos nacionales, regionales y distritales), sobre la guía metodológica sobre análisis literarios y manejo de la información dirigida a los docentes de la salida de humanidades y lenguas modernas (inglés).</t>
  </si>
  <si>
    <t>Capacitar por Regional a los docentes de la salida de humanidades y lenguas modernas (inglés), sobre la guía metodológica sobre análisis literarios y manejo de la información, para la mejora del proceso de enseñanza-aprendizaje.</t>
  </si>
  <si>
    <t>Dar seguimiento y acompañamiento a la capacitación de los docentes de la salida de Humanidades y lenguas modernas (inglés), sobre la guía metodológica sobre análisis literarios y manejo de la información.</t>
  </si>
  <si>
    <t>Elaborar informe final de la capacitación de los docentes de la salida de humanidades y Lenguas modernas (inglés), sobre la guía metodológica sobre análisis literarios y manejo de la información.</t>
  </si>
  <si>
    <t>Apoyar unidad de coordinación para la implementación del programa de aprendizaje del idioma inglés.</t>
  </si>
  <si>
    <t>Dar seguimiento y acompañamiento a la práctica pedagógica e institucional a los centros educativos que implementan las Salidas optativas del nivel secundario.</t>
  </si>
  <si>
    <t>Realizar jornada de acompañamiento a docentes preparadores para la unidad construyendo liderazgo trascendente.</t>
  </si>
  <si>
    <t>Unidad Modelo de las Naciones Unidas</t>
  </si>
  <si>
    <t>Participar en reuniones, grabaciones de podcast y debates televisados de la unidad construyendo liderazgo trascendente.</t>
  </si>
  <si>
    <t>Participar en intercambios académicos internacionales: estudiantes Nivel Secundario, técnicos docentes y personal de CLIT: actividades formativas: seminarios, cursos, diplomados. nacional e internacional.</t>
  </si>
  <si>
    <t>Gestionar insumos de movilidad para los estudiantes voluntarios de la unidad construyendo liderazgo transcendente.</t>
  </si>
  <si>
    <t>Coordinación de las labores logísticas y académicas de construyendo liderazgo trascendente (CLIT)</t>
  </si>
  <si>
    <t xml:space="preserve">22. Cantidad de estudiantes evaluados en la prueba nacional de la Modalidad Académica.       </t>
  </si>
  <si>
    <t>Dirección de Educación Secundaria Modalidad en Artes.</t>
  </si>
  <si>
    <t>Desarrollar e implementar alianzas, programas, planes y proyectos que potencian las competencias en el sector de las artes, la cultura y el emprendimiento, transversal a todas las menciones y estudiantes de la Modalidad en Artes.</t>
  </si>
  <si>
    <t>Socializar el nuevo marco de las Pruebas Nacionales de Secundaria.</t>
  </si>
  <si>
    <t xml:space="preserve">Dirección de Evaluación de la Calidad </t>
  </si>
  <si>
    <t>Actualizar banco de ítems para pruebas.</t>
  </si>
  <si>
    <t>23. Cantidad de estudiantes evaluados en la prueba nacional de la modalidad ETP.</t>
  </si>
  <si>
    <t>Imprimir las pruebas.</t>
  </si>
  <si>
    <t>Dar mantenimiento de equipo especializado.</t>
  </si>
  <si>
    <t>Familiarizar y motivar a los estudiantes sobre las pruebas.</t>
  </si>
  <si>
    <t>Aplicar las pruebas nacionales en sus distintas convocatorias.</t>
  </si>
  <si>
    <t>24. Cantidad de estudiantes evaluados en la prueba nacional de la Modalidad Artes.</t>
  </si>
  <si>
    <t>Elaboración de videos informativos.</t>
  </si>
  <si>
    <t>Pagar cuota anual de participación de PISA.</t>
  </si>
  <si>
    <t>Pagar cuota anual de LLECE.</t>
  </si>
  <si>
    <t>Participar en reuniones de coordinación.</t>
  </si>
  <si>
    <t>Participar en talleres de capacitación LLECE.</t>
  </si>
  <si>
    <t>25. Cantidad de estudiantes participando en eventos, exposiciones y eventos del arte y la cultura.</t>
  </si>
  <si>
    <t xml:space="preserve">14. Logros de aprendizajes de los estudiantes en el subsistema de adultos alcanzados. </t>
  </si>
  <si>
    <t xml:space="preserve">26. Cantidad de personas jóvenes y adultas que logran los aprendizajes en el nivel correspondiente.  </t>
  </si>
  <si>
    <t>Dirección General de Educación para Jóvenes y Adultos</t>
  </si>
  <si>
    <t>Elaborar, imprimir y distribuir materiales para el desarrollo del  programa de animación a la lectura y la escritura.</t>
  </si>
  <si>
    <t>Realizar Jornada de promoción del plan de animación a la lectura y escritura, y cuñas de radio y televisión.</t>
  </si>
  <si>
    <t>Socializar el programa de animación a la lectura y la escritura en el Subsistema de educación de Personas Jóvenes y Adultas con personal directivo, técnico, y docente en las regionales seleccionadas.</t>
  </si>
  <si>
    <t>Realizar encuentro con instituciones gubernamentales, no gubernamentales y de la sociedad civil para el fortalecimiento de alianzas para articular estrategias de promoción y animación a la lectura y la escritura.</t>
  </si>
  <si>
    <t>Realizar jornada de evaluación puesta en implementación participativa del plan lectura y escritura en el nivel de Educación básica y secundaria.</t>
  </si>
  <si>
    <t>Articular en la formación de estudiantes con el programa de 60 horas de labor social para un ejercicio de ciudadanía responsable y equitativa. (Programa PREPARA).</t>
  </si>
  <si>
    <t>Realizar Encuentro con educación de adultos para sensibilizar sobre el enfoque de género y derechos humanos para promover igualdad de oportunidades que recibe el alumnado con NEAE. (Regional 10 y 15).</t>
  </si>
  <si>
    <t>27. Cantidad de estudiantes evaluados en las Pruebas Nacionales de Básica de adultos.</t>
  </si>
  <si>
    <t>Diseñar y validar textos y materiales del nivel básico.</t>
  </si>
  <si>
    <t>Dotar de equipos tecnológicos y de oficina para los centros de educación básica de personas jóvenes y adultas.</t>
  </si>
  <si>
    <t>Imprimir los cuadernos de Trabajo del tercer Ciclo nivel básico de jóvenes y adultos.</t>
  </si>
  <si>
    <t>28. Cantidad de estudiantes evaluados en la prueba nacional de Media de Educación de Adultos.</t>
  </si>
  <si>
    <t>Educación Secundaria para Jóvenes y Adultos</t>
  </si>
  <si>
    <t>Diseñar campaña publicitaria y de motivación para que los estudiantes de 4to. grado del nivel medio participen en las pruebas nacionales del 2023.</t>
  </si>
  <si>
    <t>Desarrollar investigación sobre el nivel de impacto social y económico del nivel medio de educación de personas jóvenes y adultas a egresado del nivel secundario PREPARA.</t>
  </si>
  <si>
    <t>Dirección General de Evaluación de la Calidad</t>
  </si>
  <si>
    <t>Realizar sistematización de  buenas  prácticas en el Nivel Secundaria de personas jóvenes y adultas PREPARA.</t>
  </si>
  <si>
    <t>Contratar especialistas para acompañar el proceso de validación del diseño curricular del nivel secundario para personas jóvenes y adultas.</t>
  </si>
  <si>
    <t>Contratar especialistas en diseño y producción de recursos didácticos digitales para el módulo propedéutico y los primeros cinco módulos, en coherencia con el nuevo diseño curricular del nivel secundario de educación para personas jóvenes y adultas.</t>
  </si>
  <si>
    <t>Imprimir y dotar de la guía de orientación didáctica y metodológica para los estudiantes del nivel secundario de educación para personas jóvenes y adultas.</t>
  </si>
  <si>
    <t>Imprimir el currículo de educación secundaria para personas jóvenes y adultas, revisado y actualizado.</t>
  </si>
  <si>
    <t>Actualizar el marco del diseño de la evaluación de las pruebas de adultos.</t>
  </si>
  <si>
    <t xml:space="preserve">-     </t>
  </si>
  <si>
    <t>Aplicar piloto para Subsistema de Adultos.</t>
  </si>
  <si>
    <t xml:space="preserve">7. Alcanzados los niveles de logro de aprendizajes de los estudiantes de acuerdo a su grado, ciclo y nivel. </t>
  </si>
  <si>
    <t>15. Servicio de educación a niños, niñas, adolescentes y jóvenes con NEAE asociadas a discapacidad.</t>
  </si>
  <si>
    <t>29. Cantidad de estudiantes atendidos en los centros de educación especial y aulas específicas para la inclusión educativa.</t>
  </si>
  <si>
    <t>Informe de 
ejecución</t>
  </si>
  <si>
    <t>Dirección General de Educación Especial</t>
  </si>
  <si>
    <t>Realizar en coordinación con las regionales y distritos un levantamiento nacional de información para actualización de las estadísticas de estudiantes con las diferentes discapacidades.</t>
  </si>
  <si>
    <t>Revisar, actualizar e implementar el protocolo de identificación de niños de 45 días a 3 años con discapacidad en estrategias de atención desde el Inaipi.</t>
  </si>
  <si>
    <t>Coordinar las acciones pertinentes mediante una mesa de diálogo para la identificación a nivel nacional de personas en edad de 0 a 18 años que presenten una condición de discapacidad que están fuera del sistema educativo.</t>
  </si>
  <si>
    <t>Realizar un levantamiento y monitoreo de la gestión administrativa y pedagógica de los entornos de escolarización y apoyo que ofrecen servicios educativos a los estudiantes con NEAE asociadas a discapacidad. Con la participación de 12 técnicos nacionales, 60 técnicos distritales y 19 técnicos regionales.</t>
  </si>
  <si>
    <t>Determinar en coordinación con las regionales y distritos las necesidades y espacios disponibles para la creación de nuevas aulas específicas para la inclusión educativa de estudiantes con discapacidad según necesidad y ubicación geográfica.</t>
  </si>
  <si>
    <t>Direcciones Regionales
Direcciones Distritales</t>
  </si>
  <si>
    <t>Coordinar con las regionales, distritos y Dirección de Evaluación de la Calidad la realización de las acciones pertinentes para otorgar los apoyos en las pruebas estandarizadas a estudiantes con NEAE según establece la Ordenanza 04´2018.</t>
  </si>
  <si>
    <t>Concientizar a la comunidad educativa sobre los derechos a la educación de las personas con discapacidad, a través una campaña de sensibilización y la conmemoración de días nacionales e internacionales de la discapacidad.</t>
  </si>
  <si>
    <t>Diseñar, imprimir y distribuir guías didácticas para orientar a los docentes de las diferentes estrategias de escolarización para estudiantes con discapacidad auditiva.</t>
  </si>
  <si>
    <t>Implementar, monitorear y evaluar de forma virtual y presencial planes de mejora en la gestión pedagógica de los entornos que ofrecen servicios de escolarización a estudiantes con NEAE asociadas a discapacidad a nivel nacional. Con la participación de 12 técnicos nacionales, 60 técnicos distritales y 18 técnicos regionales por 3 días cada monitoreo.</t>
  </si>
  <si>
    <t>Organizar y realizar un seminario nacional de buenas prácticas inclusivas, con la participación de 500 docentes y directivos de las 18 regionales educativas.</t>
  </si>
  <si>
    <t>Realizar encuentros de intercambios de experiencias, entre los equipos CAD de las diferentes regionales, durante 5 días.</t>
  </si>
  <si>
    <t>Realizar jornada de orientación sobre inicio del año escolar 2023-2024 dirigida a 500 participantes que incluye técnicos regionales y distritales, así como a integrantes de los equipos de gestión de los centros de educación especial.</t>
  </si>
  <si>
    <t>Coordinar acciones con 20 instituciones que trabajan por y para personas con discapacidad a través de mesas consultivas para fortalecimiento del programa de transición a la vida adulta y laboral para estudiantes con discapacidad (PTVAL) en los centros de educación especial.</t>
  </si>
  <si>
    <t>Contratar por 12 meses un asesor experto en intervención integral de niños y niñas con discapacidad menores de 5 años para diseñar e implementar estrategias de atención oportuna.</t>
  </si>
  <si>
    <t>Contratar por 12 meses un asesor experto para diseñar e implementar el programa de diversificación curricular del segundo ciclo del nivel primario en los centros de educación especial.</t>
  </si>
  <si>
    <t>Viceministerio de Gestión Administrativa Dirección General de Educación Especial , Compras y Contrataciones</t>
  </si>
  <si>
    <t>Contratar por 10 meses un asesor experto en la enseñanza del español como segunda lengua para diseñar e implementar propuesta de orientación dirigida a docentes de los entornos de escolarización que reciben estudiantes sordos.</t>
  </si>
  <si>
    <t xml:space="preserve">Viceministerio de Gestión Administrativa         </t>
  </si>
  <si>
    <t>Realizar 2 encuentros de orientación dirigidos a 80 docentes itinerantes del Centro Nacional de Recursos para las Necesidades Específicas de Apoyo Educativo "Olga Estrella" sobre estrategias de apoyo a la inclusión de estudiantes con discapacidad visual. Por tres días cada semestre.</t>
  </si>
  <si>
    <t>Realizar 2 jornadas de orientación dirigidas a 150 técnicos docentes regionales de los CAD, 122 distritales de educación especial y atención a la diversidad y 72 técnicos regionales de los niveles y subsistema sobre estrategias de apoyo para la inclusión de estudiantes con NEAE asociadas a discapacidad de tres días.</t>
  </si>
  <si>
    <t>Realizar un encuentro de orientación dirigido a 550 docentes de espacio de apoyo para los aprendizajes ubicados en escuelas regulares a nivel nacional, por tres días cada semestre.</t>
  </si>
  <si>
    <t>Realizar 5 encuentros virtuales y 1 presencial de articulación con los técnicos nacionales, regionales, distritales del área de educación especial y atención a la diversidad.</t>
  </si>
  <si>
    <t>Realizar 2 encuentros de orientación dirigido a 350 docentes, técnicos distritales y monitores sordos y con sordoceguera de las regionales, distritos y centros educativos donde se escolarizan estudiantes sordos sobre estrategias de escolarización y modelos educativos accesibles, por tres días.</t>
  </si>
  <si>
    <t>Realizar 2 encuentros de orientación dirigido a 150 docentes de los centros de educación especial sobre formación para el trabajo y habilidades para la vida adulta, en coordinación con el Departamento de Educación Laboral de Adultos. Por tres días cada semestre.</t>
  </si>
  <si>
    <t>Orientar a 60 familias de jóvenes incluidos en el programa de transición a la vida adulta y laboral, enfocados en la formación para el trabajo y habilidades para la vida adulta. Por un día cada trimestre.</t>
  </si>
  <si>
    <t>Realizar encuentros virtuales y presenciales con los directores regionales y distritales para dialogar sobre la importancia de la ampliación de cobertura e identificación de espacios para la creación de estrategias de escolarización y apoyo a estudiantes con discapacidad.</t>
  </si>
  <si>
    <t>Direcciones Regionales
Direcciones Distritales
Centros Educativos</t>
  </si>
  <si>
    <t>Monitorear y evaluar la implementación de estrategias de escolarización para estudiantes con discapacidad intelectual y autismo en 30 centros de educación especial y 45 aulas específicas para la inclusión educativa a nivel nacional. Con la participación de 12 técnicos nacionales, 10 regionales 10 distritales. De 3 días en tres trimestres.</t>
  </si>
  <si>
    <t>Monitorear y evaluar la implementación de estrategias de apoyo a la escolarización de estudiantes con discapacidad auditiva y sordoceguera en 19 centros de educación especial y 11 aulas específicas para estudiantes sordos a nivel nacional.</t>
  </si>
  <si>
    <t>Implementar programa de orientación para la inclusión del enfoque de género y derechos humanos en los Centros de Atención a la Diversidad (CAD) para verificar la promoción del personal estudiantil con NEAE que recibe la oportunidad de ingreso a las modalidades Técnico Profesional y Artes. (Regionales 10 y 15).</t>
  </si>
  <si>
    <t>30. Cantidad de estudiantes con NEAE asociadas a discapacidad beneficiados con servicios de apoyo externos.</t>
  </si>
  <si>
    <t>Informe de 
Ejecución</t>
  </si>
  <si>
    <t>Monitorear y acompañar a las 18 regionales en el proceso de inclusión de los estudiantes en situación de discapacidad visual.</t>
  </si>
  <si>
    <t>Monitorear y evaluar de forma virtual y presencial a los 18 CAD regionales y los 122 distritos en la implementación de estrategias de apoyo a la escolarización de estudiantes con discapacidad en centros regulares, con la participación de 20 técnicos nacionales, 5 técnicos regionales y 7 técnicos distritales. Por 5 días cada monitoreo.</t>
  </si>
  <si>
    <t>Evaluar, orientar y monitorear de forma virtual y presencial a 30 centros educativos para su incorporación gradual al proyecto piloto de "Modelos Educativos Accesibles", con la participación de 12 técnicos nacionales, 5 técnicos regionales y 7 técnicos distritales. Por 5 días cada monitoreo.</t>
  </si>
  <si>
    <t>Viceministerio de Gestión Administrativa Direcciones Regionales
Direcciones Distritales
Centros Educativos</t>
  </si>
  <si>
    <t>Realizar un encuentro de evaluación sobre las acciones y actividades realizadas por los equipos de la Dirección, Centro Nacional de Recursos para las Necesidades Específicas de Apoyo Educativo "Olga Estrella" y los Centros de Recursos para la Atención a la Diversidad, durante el año 2023.</t>
  </si>
  <si>
    <t>Viceministerio de Gestión Administrativa</t>
  </si>
  <si>
    <t>16. Evaluaciones para uso del centro educativo, aplicadas.</t>
  </si>
  <si>
    <t>31. Cantidad de centros educativos que utilizan evaluaciones formativas a los estudiantes del MINERD.</t>
  </si>
  <si>
    <t>DGTIC</t>
  </si>
  <si>
    <t>8. Mejorado el desarrollo y desempeño psicoafectivo y psicopedagógico de los actores vinculados al proceso de enseñanza aprendizaje.</t>
  </si>
  <si>
    <t>17. Intervenciones de apoyo psicopedagógico, psicosocial y psicoafectivo, implementadas.</t>
  </si>
  <si>
    <t>32. Cantidad de estudiantes intervenidos a nivel psicopedagógico.</t>
  </si>
  <si>
    <t>Orientar sobre la aplicación de la evaluación integral con docentes de los estudiantes de 2do grado a 6to. grado de primaria y los orientadores y psicólogos de cada regional.</t>
  </si>
  <si>
    <t>Realizar encuentro de socialización sobre la implementación de la evaluación integral de los estudiantes de 2do. grado a 6to. grado de primaria con los directores y técnicos nacionales, regionales y distritales de los niveles inicial y primario y orientación y psicología por regional.</t>
  </si>
  <si>
    <t>Monitorear el proceso de aplicación de los instrumentos de la evaluación integral.</t>
  </si>
  <si>
    <t>Realizar encuentros de orientación y acompañamiento a los grupos psicopedagógicos para impactar los indicadores del área en el PEI (psicopedagógico, psicoemocional y psicosocial).</t>
  </si>
  <si>
    <t>Desarrollar Congreso de Buenas Prácticas y reconocimiento a orientadores y psicólogos de los centros educativos.</t>
  </si>
  <si>
    <t>Realizar el acto nacional de la premiación de "Máxima Excelencia", a 150 estudiantes del año escolar 2022-2023. Entrega de becas.</t>
  </si>
  <si>
    <t>Desarrollar el Congreso Nacional Estudiantil “Por una educación para vivir mejor”.</t>
  </si>
  <si>
    <t>Desarrollar Jornada de Formación de líderes multiplicadores para el programa e-mentores/e-pana en cada dirección regional.</t>
  </si>
  <si>
    <t>Realizar la Feria de orientación vocacional y proyecto de vida para el Eje Metropolitano.</t>
  </si>
  <si>
    <t>Evaluar las diferentes estrategias implementadas desde la mesa de Cultura de paz y atención a poblaciones vulnerables en los centros educativos con los equipos de gestión, personal del equipo de orientación y psicología, docentes.</t>
  </si>
  <si>
    <t>Realizar un taller de tres días de capacitación para orientadores, psicólogos y coordinadores pedagógicos del Nivel Secundario, sobre la implementación de la guía de orientación vocacional y proyecto de vida, en coordinación con la Dirección de orientación y Psicología.</t>
  </si>
  <si>
    <t xml:space="preserve">Dirección General de Educación Secundaria  
</t>
  </si>
  <si>
    <t xml:space="preserve">Dirección General de Educación Secundaria  </t>
  </si>
  <si>
    <t>Adquisición de pruebas de aptitud y conserjería para ser aplicadas a un plan piloto de 3,000 estudiantes de 30 centros educativos de JEE (3er. grado del nivel Secundario) en zonas urbanas de las regionales de Barahona, San Pedro de Macorís, Monte Cristi, Nagua, Santo Domingo III y Neiba.</t>
  </si>
  <si>
    <t xml:space="preserve">33. Cantidad de estudiantes intervenidos a nivel psicosocial. </t>
  </si>
  <si>
    <t>Acompañar y monitorear en la conformación de los organismos de participación estudiantil, estrategia de orientación vocacional, utilización de las plataformas e-mentores/ e-pana, congresos estudiantiles regionales y la implementación del mérito estudiantil y magisterial regional.</t>
  </si>
  <si>
    <t>Realizar jornada de capacitación a organismos de participación estudiantil.</t>
  </si>
  <si>
    <t>Diseñar y elaborar el programa computarizado de control de apoyo.</t>
  </si>
  <si>
    <t>Realizar encuentro de socialización sobre la implementación del sistema computarizado y su pertinencia.</t>
  </si>
  <si>
    <t>Acompañar la instalación del programa computarizado de control. Piloto.</t>
  </si>
  <si>
    <t>Realizar 18 encuentros especializados para el equipo de la Red de Apoyo del Centro de Apoyo Psicoemocional.</t>
  </si>
  <si>
    <t>Adquirir equipos y mobiliarios para el Centro de Apoyo Psicoemocional.</t>
  </si>
  <si>
    <t>Promocionar y difundir los servicios del Centro de Apoyo Psicoemocional.</t>
  </si>
  <si>
    <t>Implementar las estrategias de investigación psicopedagógica para la detección temprana de las necesidades psicoafectivas y conductuales de los estudiantes.</t>
  </si>
  <si>
    <t>34. Cantidad de estudiantes intervenidos a nivel psicoafectivo.</t>
  </si>
  <si>
    <t>Continuar con la Implementación de la estrategia EPIFANIA en las 18 regionales.</t>
  </si>
  <si>
    <t>Acompañar y monitorear sobre la implementación de la estrategia EPIFANIA.</t>
  </si>
  <si>
    <t>Desarrollar el encuentro de socialización sobre la implementación de la estrategia del Trabajador Social Escolar.</t>
  </si>
  <si>
    <t>Realizar el encuentro de orientación sobre la prevención del trabajo infantil.</t>
  </si>
  <si>
    <t>Adquirir los materiales para el Centro de Apoyo Psicoemocional.</t>
  </si>
  <si>
    <t>Realizar dos encuentros de formación especializada para el equipo de coordinadores regionales.</t>
  </si>
  <si>
    <t>Adquirir los materiales de apoyo psicopedagógico para el Centro de Apoyo Psicoemocional.</t>
  </si>
  <si>
    <t>Adquirir pruebas psicométricas para la unidad de apoyo del Centro de Apoyo Psicoemocional (tres ejemplares de cada una).</t>
  </si>
  <si>
    <t>35. Cantidad de estudiantes beneficiados con la estrategia del uso del Internet Seguro.</t>
  </si>
  <si>
    <t>Realizar taller interactivo "Internet Seguro" presentado a los estudiantes.</t>
  </si>
  <si>
    <t>Realizar charlas para estudiantes del Programa Prepara sobre “Masculinidades Solidarias”.</t>
  </si>
  <si>
    <t>Realizar Congreso estudiantil " Fomentando la igualdad en los centros educativos". Por eje regional.</t>
  </si>
  <si>
    <t>Implementar programa de orientación vocacional y profesional sin sesgos de género.</t>
  </si>
  <si>
    <t>Implementar el programa (pilotaje) para la promoción de una cultura igualitaria y de paz en la cotidianidad del contexto escolar, nivel primario.</t>
  </si>
  <si>
    <t>Implementar el programa (pilotaje) para la promoción de una cultura igualitaria y de paz en la cotidianidad del contexto escolar, nivel secundario.</t>
  </si>
  <si>
    <t>Implementar el protocolo (pilotaje) de respuesta a situaciones de violencia de genero relacionada con la escuela.</t>
  </si>
  <si>
    <t>18. Estrategias de la continuidad educativa para estudiantes de condición de embarazo.</t>
  </si>
  <si>
    <t>Realizar la evaluación de la ejecutoria del Programa de ESI en Valores 2022.</t>
  </si>
  <si>
    <t>Capacitar a los técnicos nacionales y distritales del primer ciclo de secundaria para el abordaje de la ESI en Valores con los estudiantes.</t>
  </si>
  <si>
    <t>Diseñar, diagramar e imprimir las guías revisadas para docentes para implementar la educación sexual con los estudiantes de todos los niveles educativos.</t>
  </si>
  <si>
    <t>Realizar la capacitación de los docentes del primer ciclo de Secundaria para la implantación de la ESI en Valores.</t>
  </si>
  <si>
    <t>Acompañar y monitorear la implementación de las estrategias del programa de educación sexual en los niveles de inicial y Secundario.</t>
  </si>
  <si>
    <t>Realizar la jornada de orientación al equipo de orientadores y psicólogos de los centros educativos del secundario con mayor cantidad de adolescentes embarazadas del año 2022 para que implementen la estrategia de Liderazgo Juvenil y ESI en Valores en sus centros. (según reporte de SINI 2022).</t>
  </si>
  <si>
    <t>Desarrollar el Campamento Liderazgo Juvenil y ESI en Valores con adolescentes de los centros educativos con más casos de embarazo del país.</t>
  </si>
  <si>
    <t>Acompañar y monitorear los Técnicos nacionales en la implementación de la estrategia.</t>
  </si>
  <si>
    <t>9. Aumentado el porcentaje de alfabetización de personas jóvenes y adultas y su continuidad en el sistema.</t>
  </si>
  <si>
    <t>19. Personas alfabetizadas.</t>
  </si>
  <si>
    <t>37. Cantidad de personas alfabetizadas</t>
  </si>
  <si>
    <t>Alfabetización de Jóvenes y Adultos</t>
  </si>
  <si>
    <t>Diseñar e implementar una estrategia de comunicación y promoción del Plan de Alfabetización y el Programa militar y Policía militar.</t>
  </si>
  <si>
    <t>Talleres para la revisión de materiales educativos para alfabetizar.</t>
  </si>
  <si>
    <t>Adquirir y producir e imprimir materiales de alfabetización.</t>
  </si>
  <si>
    <t>Medios Educativos</t>
  </si>
  <si>
    <t>Establecer y coordinar incorporación de técnicos regionales y distritales de educación de personas jóvenes y adultas en la alfabetización.</t>
  </si>
  <si>
    <t>Selección de coordinadores, animadores y facilitadores en 10 provincias y establecer mecanismos de incentivos.</t>
  </si>
  <si>
    <t>Realizar reuniones y encuentros de coordinación interinstitucionales con instituciones de la sociedad civil y públicas.</t>
  </si>
  <si>
    <t>Realizar Jornadas de identificación de personas analfabetas por animadores y facilitadores.</t>
  </si>
  <si>
    <t xml:space="preserve">Instituciones públicas y privadas de las provincias y municipios </t>
  </si>
  <si>
    <t>Pago de servicios técnicos profesionales para la orientación sobre el desarrollo y la implementación del programa de alfabetización.</t>
  </si>
  <si>
    <t xml:space="preserve">Dirección Administrativa </t>
  </si>
  <si>
    <t>Desarrollar programas de capacitación continua con facilitadores, coordinadores y animadores que trabajan en el Plan nacional de alfabetización sobre su práctica y la mejora continua.</t>
  </si>
  <si>
    <t>Realizar jornadas provinciales de capacitación de animadores y coordinadores.</t>
  </si>
  <si>
    <t>Monitorear y acompañar a coordinadores, animadores y facilitadores de los núcleos de aprendizaje.</t>
  </si>
  <si>
    <t>Realizar encuentros nacionales con coordinadores provinciales, municipales y técnicos del plan de alfabetización para evaluación de resultados.</t>
  </si>
  <si>
    <t>Realizar jornadas comunitarias de motivación y orientación sobre la educación básica flexible y la continuidad educativa de personas jóvenes y adultos ofertada por la DGEPJA.</t>
  </si>
  <si>
    <t>10. Reducido el porcentaje de personas jóvenes y adultas con la Educación Básica y secundaria incompleta.</t>
  </si>
  <si>
    <t xml:space="preserve">20. Servicio de Educación de Adultos - Básica . </t>
  </si>
  <si>
    <t>38. Cantidad de personas matriculadas en la Educación Básica de adultos.</t>
  </si>
  <si>
    <t>Diseñar y divulgar una campaña publicitaria y de motivación para la integración de los estudiantes a los centros de educación de básica de personas jóvenes y adultas, por los medios digitales del Minerd.</t>
  </si>
  <si>
    <t>Dirección de Comunicación y Relaciones Públicas , Dirección General de Adultos</t>
  </si>
  <si>
    <t>Realizar diagnóstico situacional sobre las acciones desarrolladas en gestión pedagógica y administrativa, en los centros del nivel básico en el año escolar 2021-2022.</t>
  </si>
  <si>
    <t xml:space="preserve">Monitorear los centros del nivel básico para dar seguimiento a los procesos administrativos y pedagógicos para el inicio del año escolar 2022-2023 y la reorganización de los centros educativos, de acuerdo a la Ordenanza 1-2018 y Orden Departamental 60-2018. </t>
  </si>
  <si>
    <t xml:space="preserve">Realizar encuentro con Inabie para dotar de raciones alimenticias y lentes a los estudiantes de los centros del nivel básico de personas jóvenes y adultas que trabajan sábado y domingo.   </t>
  </si>
  <si>
    <t>Realizar sistematización y premiación de prácticas educativas saludables para docentes y participantes de básica de jóvenes y adultos.</t>
  </si>
  <si>
    <t>Realizar Ferias científicas por ejes regionales.</t>
  </si>
  <si>
    <t>21. Servicio de Educación de Adultos - Secundaria.</t>
  </si>
  <si>
    <t>39. Cantidad de personas matriculadas en la educación secundaria de adultos.</t>
  </si>
  <si>
    <t>Registro SIGERD</t>
  </si>
  <si>
    <t>Dotar a los centros de educación secundaria para personas jóvenes y adultas de los registros de grado del nivel.</t>
  </si>
  <si>
    <t>Dirección General de Medios Educativos</t>
  </si>
  <si>
    <t>Dotar de polocher a los estudiantes de los centros de educación secundaria para personas jóvenes y adultas.</t>
  </si>
  <si>
    <t>Dirección General de Educación de Adultos (DGEA)</t>
  </si>
  <si>
    <t>Diagramar e imprimir documentos que orientan la gestión, rol y desempeño de las secretarias y los secretarios docentes, coordinadoras y los coordinadores de los centros de educación secundaria para personas jóvenes y adultas.</t>
  </si>
  <si>
    <t>Diseñar e implementar campaña publicitaria para promover el inicio de la Educación a Distancia (EaD) para Personas Jóvenes y Adultas, con el pilotaje del bachillerato virtual.</t>
  </si>
  <si>
    <t xml:space="preserve">Dirección General de Comunicaciones y Relaciones Públicas </t>
  </si>
  <si>
    <t>Dotar de equipos tecnológicos y de oficina (computadoras, impresoras, proyectores, entre otros) para los centros de educación secundaria para personas jóvenes y adultas.</t>
  </si>
  <si>
    <t>Contratar servicios implementación de la educación a distancia en el Subsistema de Educación de para Personas Jóvenes y Adultas.</t>
  </si>
  <si>
    <t>Instalar el equipamiento tecnológico requerido para establecer el departamento educación a distancia.</t>
  </si>
  <si>
    <t>Contratar servicio de asesoría educativa especializadas para apoyar en áreas curriculares para la implementación del currículo y el fortalecimiento del departamento de  nivel medio PREPARA.</t>
  </si>
  <si>
    <t>Monitorear los centros del nivel secundario de educación para personas jóvenes y adultas con relación al desarrollo de los procesos administrativos y pedagógicos en el año escolar 2022-2023.</t>
  </si>
  <si>
    <t>12. Asegurado el desarrollo de competencias técnicas para la empleabilidad y el emprendimiento de personas jóvenes y adultas.</t>
  </si>
  <si>
    <t>22. Servicio de Educación de Adultos - laboral.</t>
  </si>
  <si>
    <t>40. Cantidad de personas que reciben educación laboral para jóvenes y adultos.</t>
  </si>
  <si>
    <t>Informe estadísticos</t>
  </si>
  <si>
    <t>Diseñar e implementar una campaña de promoción y difusión de los servicios educativos de las escuelas laborales para lograr la integración de la población joven y adulta en las diferentes áreas de capacitación técnica.</t>
  </si>
  <si>
    <t>Dirección General Relaciones Públicas y Comunicación</t>
  </si>
  <si>
    <t>Rehabilitar, reparar y acondicionar aulas de las escuelas laborales de educación de jóvenes y adultos, para elevar la calidad de los servicios educativos en las diferentes áreas técnicas que se desarrollan.</t>
  </si>
  <si>
    <t>Realizar el equipamiento de talleres y adquirir talleres móviles de para las escuelas laborales de educación jóvenes y adultos, para elevar la calidad de los servicios educativos en las diferentes áreas técnicas que se desarrollan, así como ampliar la oferta a comunidades rurales.</t>
  </si>
  <si>
    <t>Realizar cursos de capacitación técnica laboral para población alfabetizada en los territorios donde funcionan los núcleos de alfabetización, a través de las escuelas laborales y otras instituciones que ofrecen ese servicio educativo.</t>
  </si>
  <si>
    <t>Diseñar sistema de información para la gestión de las escuelas laborales.</t>
  </si>
  <si>
    <t>Contratar personal docente para ampliar la oferta de educación laboral de jóvenes y adultos en comunidades vulnerable.</t>
  </si>
  <si>
    <t xml:space="preserve">Dirección General de Medios Educativos / Dirección General de Compras y Contrataciones </t>
  </si>
  <si>
    <t>Realizar la producción de recursos didácticos de los módulos transversales (orientación laboral) del currículo Establecido en la Ordenanza 03-2017 y realizar ajustes curriculares.</t>
  </si>
  <si>
    <t>Implementar el Técnico Básico como salida técnica para la educación secundaria de jóvenes y adultos.</t>
  </si>
  <si>
    <t>Dirección General de Currículo/ Dirección de Educación Secundaria para Jóvenes y Adultos</t>
  </si>
  <si>
    <t>Realizar ferias expositivas de las escuelas laborales a nivel nacional de manera simultáneas con los productos elaborados por los participantes (estudiantes) como resultados de las competencias desarrolladas en las diferentes áreas técnicas.</t>
  </si>
  <si>
    <t>Realizar un diagnóstico sobre el impacto y aporte de las escuelas laborales de personas jóvenes y adultas del MINERD en la población egresada y en las comunidades.</t>
  </si>
  <si>
    <t xml:space="preserve">23. Jóvenes y Adultos reciben Certificación de saberes informales o por experiencia. </t>
  </si>
  <si>
    <t>41. Cantidad de personas jóvenes y adultas con aprendizajes certificados por experiencia.</t>
  </si>
  <si>
    <t>D/N</t>
  </si>
  <si>
    <t>Educación Laboral para Jóvenes y Adultos.</t>
  </si>
  <si>
    <t>Diseñar e implementar una campaña de promoción sobre el servicio certificación de aprendizajes por experiencia en diferentes rentes áreas técnicas a estudiantes de educación básica y secundaria de jóvenes y adultos.</t>
  </si>
  <si>
    <t>Realizar levantamiento de información sobre aprendizajes vinculados a diferentes áreas técnicas adquiridos por experiencias con los estudiantes de educación básica y secundaria de jóvenes.</t>
  </si>
  <si>
    <t xml:space="preserve">Dirección General de Titulación y Acreditación de Estudios / Dirección  de educación Técnico Profesional </t>
  </si>
  <si>
    <t xml:space="preserve"> Realizar una jornada de certificación de aprendizajes por experiencia con estudiantes de educación básica y secundaria de jóvenes y adultos.</t>
  </si>
  <si>
    <t>15. Cantidad de Estudiantes Intervenidos en Salud Integral.</t>
  </si>
  <si>
    <t>14. Cantidad de estudiantes evaluados en salud Integral.</t>
  </si>
  <si>
    <t>13. Cantidad de Centros que implementan la estrategia Prevención y Detección Temprana de Interferentes de Aprendizaje.</t>
  </si>
  <si>
    <t xml:space="preserve">Registro SIGERD                                   </t>
  </si>
  <si>
    <t>1. Cantidad de niños 3 a 5 años matriculados en el segundo ciclo del nivel inicial.</t>
  </si>
  <si>
    <t>17. Cantidad de estudiantes impactados por programas de apoyo a los aprendizajes.</t>
  </si>
  <si>
    <t>17.Intervenciones de apoyo psicopedagógico, psicosocial y psicoafectivo, implementadas.</t>
  </si>
  <si>
    <t>36. Cantidad de estudiantes intervenidos por la Estrategia de la continuidad educativa para estudiantes en condición de embarazo.</t>
  </si>
  <si>
    <t>Cont. Producto 14.</t>
  </si>
  <si>
    <r>
      <t>Estrategia 2.</t>
    </r>
    <r>
      <rPr>
        <sz val="11"/>
        <rFont val="Calibri"/>
        <family val="2"/>
      </rPr>
      <t xml:space="preserve"> Desarrollo de las competencias y el logro de los aprendizajes de todos los y las estudiantes de todos los niveles, modalidades y subsistemas.</t>
    </r>
  </si>
  <si>
    <r>
      <t xml:space="preserve">Estrategia 2. </t>
    </r>
    <r>
      <rPr>
        <sz val="11"/>
        <rFont val="Calibri"/>
        <family val="2"/>
      </rPr>
      <t>Desarrollo de las competencias y el logro de los aprendizajes de todos los y las estudiantes de todos los niveles, modalidades y subsistemas.</t>
    </r>
  </si>
  <si>
    <r>
      <t xml:space="preserve">Objetivo 2: </t>
    </r>
    <r>
      <rPr>
        <sz val="11"/>
        <rFont val="Calibri"/>
        <family val="2"/>
      </rPr>
      <t>Garantizar de manera sostenida e inclusiva, el acceso y la permanencia al subsistema de educación de personas jóvenes y adultas a la población mayor de 14 años.</t>
    </r>
  </si>
  <si>
    <r>
      <t>Estrategia: 3.</t>
    </r>
    <r>
      <rPr>
        <sz val="11"/>
        <rFont val="Calibri"/>
        <family val="2"/>
      </rPr>
      <t xml:space="preserve"> Alfabetización de las personas analfabetas garantizando la continuidad educativa</t>
    </r>
  </si>
  <si>
    <r>
      <t xml:space="preserve">Estrategia: 4. </t>
    </r>
    <r>
      <rPr>
        <sz val="11"/>
        <rFont val="Calibri"/>
        <family val="2"/>
      </rPr>
      <t xml:space="preserve">Garantizada la oferta en Educación Básica  para personas jóvenes y adultas. </t>
    </r>
  </si>
  <si>
    <t xml:space="preserve">10. Salud Escolar. </t>
  </si>
  <si>
    <r>
      <rPr>
        <sz val="10"/>
        <color rgb="FF000000"/>
        <rFont val="Calibri"/>
        <family val="2"/>
        <scheme val="minor"/>
      </rPr>
      <t>Realizar en contexto una campaña de motivación y concienciación en 5,092 centros educativos sobre responsabilidad del estado en el cumplimiento del</t>
    </r>
    <r>
      <rPr>
        <sz val="10"/>
        <color rgb="FFFF0000"/>
        <rFont val="Calibri"/>
        <family val="2"/>
        <scheme val="minor"/>
      </rPr>
      <t xml:space="preserve"> </t>
    </r>
    <r>
      <rPr>
        <sz val="10"/>
        <color rgb="FF000000"/>
        <rFont val="Calibri"/>
        <family val="2"/>
        <scheme val="minor"/>
      </rPr>
      <t>derecho a la educación primaria de los estudiantes en sobreedad por inscripción tardía</t>
    </r>
    <r>
      <rPr>
        <sz val="10"/>
        <color rgb="FF1F4E78"/>
        <rFont val="Calibri"/>
        <family val="2"/>
        <scheme val="minor"/>
      </rPr>
      <t>.</t>
    </r>
  </si>
  <si>
    <r>
      <t>11. Cantidad</t>
    </r>
    <r>
      <rPr>
        <b/>
        <sz val="10"/>
        <color rgb="FF000000"/>
        <rFont val="Calibri"/>
        <family val="2"/>
        <scheme val="minor"/>
      </rPr>
      <t xml:space="preserve"> </t>
    </r>
    <r>
      <rPr>
        <sz val="10"/>
        <color rgb="FF000000"/>
        <rFont val="Calibri"/>
        <family val="2"/>
        <scheme val="minor"/>
      </rPr>
      <t>de estudiantes que finalizan sus pasantías laborales.</t>
    </r>
  </si>
  <si>
    <r>
      <t>Realizar levantamiento de línea base en las áreas de Lengua española y matemática a 472,792 estudiantes y encuesta a 23, 347 docentes de primer Ciclo en los 5,092 centros educativos que implementan el Programa Con- Base, según fase de implementación.</t>
    </r>
    <r>
      <rPr>
        <sz val="10"/>
        <color rgb="FFED7D31"/>
        <rFont val="Calibri"/>
        <family val="2"/>
        <scheme val="minor"/>
      </rPr>
      <t xml:space="preserve">                                                                                   </t>
    </r>
  </si>
  <si>
    <r>
      <t xml:space="preserve">Solicitar participación de los docentes, estudiantes y grupos en eventos artístico-culturales, festivales y cortometrajes, para el desarrollo de las competencias, </t>
    </r>
    <r>
      <rPr>
        <b/>
        <sz val="10"/>
        <color rgb="FF000000"/>
        <rFont val="Calibri"/>
        <family val="2"/>
        <scheme val="minor"/>
      </rPr>
      <t>en formato virtual o semipresencial.</t>
    </r>
  </si>
  <si>
    <r>
      <t xml:space="preserve">Realizar orientación para el desarrollo de las galas de los centros educativos en artes. Y la evaluación de los resultados obtenidos durante el año escolar, con su realización en cada centro, </t>
    </r>
    <r>
      <rPr>
        <b/>
        <sz val="10"/>
        <color theme="1"/>
        <rFont val="Calibri"/>
        <family val="2"/>
        <scheme val="minor"/>
      </rPr>
      <t>en formato virtual o semipresencial.</t>
    </r>
  </si>
  <si>
    <r>
      <t xml:space="preserve">Celebrar la Gala Nacional de la Modalidad en Artes, para los estudiantes que finalizan el año escolar en esta modalidad, en </t>
    </r>
    <r>
      <rPr>
        <b/>
        <sz val="10"/>
        <color rgb="FF000000"/>
        <rFont val="Calibri"/>
        <family val="2"/>
        <scheme val="minor"/>
      </rPr>
      <t>formato virtual o semipresencial.</t>
    </r>
  </si>
  <si>
    <r>
      <t>Coordinar con diferentes instituciones la detección oportuna de niños menores de 5 años con NEAE asociadas a discapacidad para que sean incluidos en estrategias de atención oportuna</t>
    </r>
    <r>
      <rPr>
        <sz val="10"/>
        <color rgb="FF44546A"/>
        <rFont val="Calibri"/>
        <family val="2"/>
        <scheme val="minor"/>
      </rPr>
      <t xml:space="preserve"> </t>
    </r>
    <r>
      <rPr>
        <sz val="10"/>
        <color rgb="FF000000"/>
        <rFont val="Calibri"/>
        <family val="2"/>
        <scheme val="minor"/>
      </rPr>
      <t>de los centros de educación especial.</t>
    </r>
  </si>
  <si>
    <r>
      <t xml:space="preserve">Realizar 2 jornadas de orientación dirigida a 600 docentes de los centros de educación especial y 180 docentes de las AEIE sobre estrategias de apoyo para la escolarización de estudiantes con NEAE asociadas a discapacidad y </t>
    </r>
    <r>
      <rPr>
        <b/>
        <sz val="10"/>
        <color rgb="FF000000"/>
        <rFont val="Calibri"/>
        <family val="2"/>
        <scheme val="minor"/>
      </rPr>
      <t>"Modelos Educativos Accesibles"</t>
    </r>
    <r>
      <rPr>
        <sz val="10"/>
        <color rgb="FF000000"/>
        <rFont val="Calibri"/>
        <family val="2"/>
        <scheme val="minor"/>
      </rPr>
      <t>, por tres días.</t>
    </r>
  </si>
  <si>
    <r>
      <t>Realizar encuentros de orientación dirigidos a 350 docentes de los siete centros del proyecto piloto de implementación de "</t>
    </r>
    <r>
      <rPr>
        <b/>
        <sz val="10"/>
        <color rgb="FF000000"/>
        <rFont val="Calibri"/>
        <family val="2"/>
        <scheme val="minor"/>
      </rPr>
      <t>Modelos Educativos Accesibles</t>
    </r>
    <r>
      <rPr>
        <sz val="10"/>
        <color rgb="FF000000"/>
        <rFont val="Calibri"/>
        <family val="2"/>
        <scheme val="minor"/>
      </rPr>
      <t>", por tres días cada semestre.</t>
    </r>
  </si>
  <si>
    <r>
      <t xml:space="preserve">Realizar 2 pasantías en el extranjero en coordinación con la Dirección de Relaciones Internacionales sobre experiencias exitosas en </t>
    </r>
    <r>
      <rPr>
        <b/>
        <sz val="10"/>
        <color rgb="FF000000"/>
        <rFont val="Calibri"/>
        <family val="2"/>
        <scheme val="minor"/>
      </rPr>
      <t>"Modelos Educativos Accesibles"</t>
    </r>
    <r>
      <rPr>
        <sz val="10"/>
        <color rgb="FF000000"/>
        <rFont val="Calibri"/>
        <family val="2"/>
        <scheme val="minor"/>
      </rPr>
      <t>, con la participación de 3 docentes. Por 15 días cada pasantía.</t>
    </r>
  </si>
  <si>
    <r>
      <t>Diseñar e implementar el programa “</t>
    </r>
    <r>
      <rPr>
        <i/>
        <sz val="10"/>
        <color rgb="FF000000"/>
        <rFont val="Calibri"/>
        <family val="2"/>
        <scheme val="minor"/>
      </rPr>
      <t>Miradas a los aprendizajes en el nivel secundario</t>
    </r>
    <r>
      <rPr>
        <sz val="10"/>
        <color rgb="FF000000"/>
        <rFont val="Calibri"/>
        <family val="2"/>
        <scheme val="minor"/>
      </rPr>
      <t>" para el fortalecimiento de las capacidades y habilidades de los estudiantes en tres dimensiones: comprensión lectora, resolución de problemas y construcción de ciudadanía.</t>
    </r>
  </si>
  <si>
    <r>
      <t>Realizar un taller de orientación sobre m</t>
    </r>
    <r>
      <rPr>
        <i/>
        <sz val="10"/>
        <color rgb="FF000000"/>
        <rFont val="Calibri"/>
        <family val="2"/>
        <scheme val="minor"/>
      </rPr>
      <t>etodologías activas para la enseñanza de las ciencias sociales</t>
    </r>
    <r>
      <rPr>
        <sz val="10"/>
        <color rgb="FF000000"/>
        <rFont val="Calibri"/>
        <family val="2"/>
        <scheme val="minor"/>
      </rPr>
      <t>, dirigido a técnicos regionales y distritales del nivel secundario.</t>
    </r>
  </si>
  <si>
    <r>
      <t>Orientar a los docentes del área de Ciencias Sociales de los centros educativos del nivel secundario, sobre el m</t>
    </r>
    <r>
      <rPr>
        <i/>
        <sz val="10"/>
        <color rgb="FF000000"/>
        <rFont val="Calibri"/>
        <family val="2"/>
        <scheme val="minor"/>
      </rPr>
      <t xml:space="preserve">anual de metodologías activas para la enseñanza de las ciencias sociales, </t>
    </r>
    <r>
      <rPr>
        <sz val="10"/>
        <color rgb="FF000000"/>
        <rFont val="Calibri"/>
        <family val="2"/>
        <scheme val="minor"/>
      </rPr>
      <t>con la finalidad de que los docentes puedan integrar en sus prácticas pedagógicas, innovaciones a través de la creación de técnicas que facilitan la planificación de actividades lúdicas.</t>
    </r>
  </si>
  <si>
    <r>
      <t xml:space="preserve">Contratar una institución de educación superior para impartir el curso sobre la </t>
    </r>
    <r>
      <rPr>
        <i/>
        <sz val="10"/>
        <color theme="1"/>
        <rFont val="Calibri"/>
        <family val="2"/>
        <scheme val="minor"/>
      </rPr>
      <t>comprensión y la producción oral y escrita, en inglés y francés.</t>
    </r>
  </si>
  <si>
    <r>
      <t>Acompañar los eventos regionales del f</t>
    </r>
    <r>
      <rPr>
        <i/>
        <sz val="10"/>
        <color rgb="FF000000"/>
        <rFont val="Calibri"/>
        <family val="2"/>
        <scheme val="minor"/>
      </rPr>
      <t>estival nacional de la canción en inglés y francés.</t>
    </r>
  </si>
  <si>
    <r>
      <t xml:space="preserve">Elaborar informe final del programa </t>
    </r>
    <r>
      <rPr>
        <i/>
        <sz val="10"/>
        <color rgb="FF000000"/>
        <rFont val="Calibri"/>
        <family val="2"/>
        <scheme val="minor"/>
      </rPr>
      <t>"leo, comprendo e involucro"</t>
    </r>
    <r>
      <rPr>
        <sz val="10"/>
        <color rgb="FF000000"/>
        <rFont val="Calibri"/>
        <family val="2"/>
        <scheme val="minor"/>
      </rPr>
      <t>.</t>
    </r>
  </si>
  <si>
    <r>
      <t xml:space="preserve">Impartir la conferencia </t>
    </r>
    <r>
      <rPr>
        <i/>
        <sz val="10"/>
        <color rgb="FF000000"/>
        <rFont val="Calibri"/>
        <family val="2"/>
        <scheme val="minor"/>
      </rPr>
      <t>"Pedagogía de la interioridad y meditación trascendente"</t>
    </r>
    <r>
      <rPr>
        <sz val="10"/>
        <color rgb="FF000000"/>
        <rFont val="Calibri"/>
        <family val="2"/>
        <scheme val="minor"/>
      </rPr>
      <t>, dirigido a los técnicos (regionales y distritales) y docentes del área de F.I.H.R en las 18 regionales, a través de la modalidad virtual.</t>
    </r>
  </si>
  <si>
    <t>Requerir al IDEICE los resultados de evaluación a los estándares de calidad del nivel inicial a los centros.</t>
  </si>
  <si>
    <t>Instituto Dominicano de Evaluación e Investigación de la Calidad </t>
  </si>
  <si>
    <r>
      <t xml:space="preserve">Eje Estratégico 1: </t>
    </r>
    <r>
      <rPr>
        <sz val="11"/>
        <color rgb="FF000000"/>
        <rFont val="Calibri"/>
        <family val="2"/>
        <scheme val="minor"/>
      </rPr>
      <t>Mejoramiento sostenido de la calidad del servicio de educación.</t>
    </r>
  </si>
  <si>
    <t>Cont. Resultado 1.</t>
  </si>
  <si>
    <t>Cont. Producto 1.</t>
  </si>
  <si>
    <t>Cont. Resultado 2.</t>
  </si>
  <si>
    <t>Cont. Producto 2.</t>
  </si>
  <si>
    <t xml:space="preserve">Orientar planes de acción en contexto, con mira a la mejora de los indicadores de eficiencia interna. </t>
  </si>
  <si>
    <t>Cont. Resultado 3.</t>
  </si>
  <si>
    <t>Cont. Producto 4.</t>
  </si>
  <si>
    <t>Dirección de Evaluación de la Calidad, Regionales, Distritos, centros educativos</t>
  </si>
  <si>
    <t>Acompañar los centros educativos del nivel Secundario que implementaron el programa Te Quiero en Secundaria durante el año escolar 2022-2023.</t>
  </si>
  <si>
    <t>Dirección de Educación Técnico Profesional</t>
  </si>
  <si>
    <t>Cont. Resultado 4.</t>
  </si>
  <si>
    <t>Cont. Producto 6.</t>
  </si>
  <si>
    <t>Acompañar los centros educativos del nivel Secundario que desarrollan la estrategia de Espacios de Enriquecimiento durante el año escolar 2022-2023.</t>
  </si>
  <si>
    <t>Elaborar guías de orientación, según los planes de estudios vigentes, para mejorar la calidad de los aprendizajes en la oferta de la Modalidad Artes.</t>
  </si>
  <si>
    <t>Cont. Resultado 6.</t>
  </si>
  <si>
    <t>Cont. Producto 10.</t>
  </si>
  <si>
    <r>
      <t xml:space="preserve">Estrategia: 2. </t>
    </r>
    <r>
      <rPr>
        <sz val="11"/>
        <rFont val="Calibri"/>
        <family val="2"/>
        <scheme val="minor"/>
      </rPr>
      <t>Desarrollo de las competencias y el logro de los aprendizajes de todos los y las estudiantes de todos los niveles, modalidades y subsistemas.</t>
    </r>
  </si>
  <si>
    <t>Supervisar la implementación de los proyectos STEM en centros impactados con estos equipos.</t>
  </si>
  <si>
    <t>Cont. Resultado 7.</t>
  </si>
  <si>
    <t>Cont. Producto 11.</t>
  </si>
  <si>
    <t>Diseñar interface de portales web, aplicaciones móviles y Repositorio de recursos Educativos.</t>
  </si>
  <si>
    <t>Cont. Producto 12.</t>
  </si>
  <si>
    <t>Realizar encuentro de formación presencial por tres (3) días para orientar los procesos pedagógicos de los centros multigrados, participan 36 técnicos regionales (coordinadores del nivel primario y coordinadores de multigrado) y 122 técnicos distritales (coordinador de multigrado), realizado por 1 director general del nivel primario, 1 subdirectora, 2 directores de ciclo y 25 técnicos nacionales.</t>
  </si>
  <si>
    <t>Dirección de Evaluación de la Calidad, Regionales, distritos, centros educativos</t>
  </si>
  <si>
    <t>Desarrollar programas y contenidos digitales para estudiantes, asociados a la comprensión lectora, razonamiento lógico-matemático y construcción de ciudadanía, en el marco del programa "mirada a los aprendizajes en el nivel secundario".</t>
  </si>
  <si>
    <t>Cont. Producto 13.</t>
  </si>
  <si>
    <r>
      <t xml:space="preserve">Realizar un encuentro de evaluación y presentación de resultados en relación a la línea base del programa </t>
    </r>
    <r>
      <rPr>
        <i/>
        <sz val="10"/>
        <color rgb="FF000000"/>
        <rFont val="Calibri"/>
        <family val="2"/>
        <scheme val="minor"/>
      </rPr>
      <t>“miradas a los aprendizajes en el nivel secundario"</t>
    </r>
    <r>
      <rPr>
        <sz val="10"/>
        <color rgb="FF000000"/>
        <rFont val="Calibri"/>
        <family val="2"/>
        <scheme val="minor"/>
      </rPr>
      <t>.</t>
    </r>
  </si>
  <si>
    <t>Elaborar informe final sobre la enseñanza en valores y familia.</t>
  </si>
  <si>
    <t>Elaborar informe final del acompañamiento a la práctica pedagógica de los docentes del área de educación artística del nivel secundario.</t>
  </si>
  <si>
    <t>Elaborar diseño, ejecución y evaluación de programa de animación a la lectura y la escrita en el subsistema de educación de personas jóvenes y adultas.</t>
  </si>
  <si>
    <t>Cont. Producto 15.</t>
  </si>
  <si>
    <t>Viceministerio de Gestión Administrativa, Direcciones Regionales
Direcciones Distritales</t>
  </si>
  <si>
    <t xml:space="preserve">Dirección General de Educación Especial, INAIPI                                                        </t>
  </si>
  <si>
    <t xml:space="preserve">Gestionar la participación de los estudiantes a través de sus producciones artísticas en exposiciones y presentaciones en su centro educativo, comunidad local, distrito, regional, nacional o internacional. </t>
  </si>
  <si>
    <t>Viceministerio de Gestión Administrativa, Regionales y Distritos Educativos</t>
  </si>
  <si>
    <t xml:space="preserve">Viceministerio de Gestión Administrativa, Dirección General de Educación Especial, Dirección de Medios Educativos       </t>
  </si>
  <si>
    <t>Dirección de Evaluación de la Calidad, Regionales y Distritos educativos</t>
  </si>
  <si>
    <t>Viceministerio de Gestión Administrativa, Dirección General de Educación Especial, Dirección de Medios Educativos</t>
  </si>
  <si>
    <t>Dirección General de Educación Especial, Dirección de Compras y Contrataciones,  Eventos</t>
  </si>
  <si>
    <t>Viceministerio de Gestión Administrativa Dirección General de Educación Especial, Dirección de Compras y Contrataciones</t>
  </si>
  <si>
    <t>Dirección General de Jóvenes y Adultos, Viceministerio de Gestión Administrativa, Direcciones Regionales
Direcciones Distritales
Centros Educativos</t>
  </si>
  <si>
    <t>Dirección General de Educación Especial, Dirección de Compras y Contrataciones, Dirección de Eventos</t>
  </si>
  <si>
    <t>Imprimir guías.</t>
  </si>
  <si>
    <t>Elaborar instructivos de uso.</t>
  </si>
  <si>
    <t>Desarrollar aplicación de evaluación digital.</t>
  </si>
  <si>
    <t>Capacitar y acompañar a técnicos, coordinadores, directores y docentes.</t>
  </si>
  <si>
    <t>Cont. Producto 17.</t>
  </si>
  <si>
    <t>Cont. Resultado 8.</t>
  </si>
  <si>
    <r>
      <t xml:space="preserve">Objetivo 2: </t>
    </r>
    <r>
      <rPr>
        <sz val="11"/>
        <color rgb="FF000000"/>
        <rFont val="Calibri"/>
        <family val="2"/>
        <scheme val="minor"/>
      </rPr>
      <t>Garantizar de manera sostenida e inclusiva, el acceso y la permanencia al subsistema de educación de personas jóvenes y adultas a la población mayor de 14 años.</t>
    </r>
  </si>
  <si>
    <r>
      <t xml:space="preserve">Estrategia: 3. </t>
    </r>
    <r>
      <rPr>
        <sz val="11"/>
        <color rgb="FF000000"/>
        <rFont val="Calibri"/>
        <family val="2"/>
        <scheme val="minor"/>
      </rPr>
      <t>Alfabetización de las personas analfabetas garantizando la continuidad educativa</t>
    </r>
  </si>
  <si>
    <t>Realizar encuentros de coordinación con directores regionales, distritales y técnicos de educación de adultos.</t>
  </si>
  <si>
    <r>
      <t xml:space="preserve">Estrategia: 4. </t>
    </r>
    <r>
      <rPr>
        <sz val="11"/>
        <color rgb="FF000000"/>
        <rFont val="Calibri"/>
        <family val="2"/>
        <scheme val="minor"/>
      </rPr>
      <t xml:space="preserve">Garantizada la oferta en Educación Básica  para personas jóvenes y adultas. </t>
    </r>
  </si>
  <si>
    <t>Dotar de polocher a los estudiantes de los centros de educación básica para personas jóvenes y adultas.</t>
  </si>
  <si>
    <t>Cont. Resultado 10.</t>
  </si>
  <si>
    <t xml:space="preserve">Dirección General de Medios Educativos, Departamento de Desarrollo Organizacional del Viceministerio de Planificación </t>
  </si>
  <si>
    <t>Dirección General de Currículo, Direcciones Administrativas y financieras</t>
  </si>
  <si>
    <t>Dirección General de Transportación, Viceministro Administrativo, Regionales y Distritos Educativos</t>
  </si>
  <si>
    <t>Dirección General de  Mantenimiento de Infraestructura  Escolar</t>
  </si>
  <si>
    <t>Cont. Resultado 12.</t>
  </si>
  <si>
    <t>Cont. Producto 22.</t>
  </si>
  <si>
    <t>Cont. Producto 21.</t>
  </si>
  <si>
    <r>
      <rPr>
        <b/>
        <sz val="11"/>
        <rFont val="Calibri"/>
        <family val="2"/>
        <scheme val="minor"/>
      </rPr>
      <t xml:space="preserve">Objetivo Estratégico 6 </t>
    </r>
    <r>
      <rPr>
        <sz val="11"/>
        <rFont val="Calibri"/>
        <family val="2"/>
        <scheme val="minor"/>
      </rPr>
      <t>: Asegurar una gestión institucional eficiente y eficaz, bajo un modelo de gestión ético, transparente y de rendición de cuenta.</t>
    </r>
  </si>
  <si>
    <t xml:space="preserve">20. Mejorado el desempeño y la gestión institucional del nivel central y desconcentrado.      </t>
  </si>
  <si>
    <t>40. Nuevo modelo de gestión institucional, implementado.</t>
  </si>
  <si>
    <t>66. Porcentaje de implementación del modelo de gestión institucional.</t>
  </si>
  <si>
    <t>Informe del sistema de medición y monitoreo de la gestión publica</t>
  </si>
  <si>
    <t xml:space="preserve">Dirección de Desarrollo Organizacional </t>
  </si>
  <si>
    <t>41. Planes, programas y proyectos institucionales formulados y monitoreados.</t>
  </si>
  <si>
    <t>67. Cantidad de planes formulados.</t>
  </si>
  <si>
    <t>Plan</t>
  </si>
  <si>
    <t>Dirección de Planes, Programas y Proyectos</t>
  </si>
  <si>
    <t>68. Porcentaje de proyectos formulados.</t>
  </si>
  <si>
    <t>Perfiles de Proyectos</t>
  </si>
  <si>
    <t>69. Cantidad de planes evaluados.</t>
  </si>
  <si>
    <t>Informe de monitoreo y evaluación</t>
  </si>
  <si>
    <t>42. Diseño organizacional adecuado e implementado.</t>
  </si>
  <si>
    <t>70. Porcentaje de implementación del diseño organizacional.</t>
  </si>
  <si>
    <t>Informe de implementación</t>
  </si>
  <si>
    <t>Dirección de Desarrollo Organizacional</t>
  </si>
  <si>
    <t>43. Procesos auditados.</t>
  </si>
  <si>
    <t>71. Porcentaje de procesos auditados.</t>
  </si>
  <si>
    <t>Informe de auditorías ejecutadas</t>
  </si>
  <si>
    <t>72. Porcentaje de personas que ejercen funciones alineadas a sus designaciones en nómina.</t>
  </si>
  <si>
    <t>44. Monitoreo y seguimiento al enfoque de género en el MINERD.</t>
  </si>
  <si>
    <t>73. Cantidad de planes institucionales monitoreados sobre el enfoque de género.</t>
  </si>
  <si>
    <t>Informes de monitoreo</t>
  </si>
  <si>
    <t>21. Mejorado el desempeño de los colaboradores administrativos del MINERD.</t>
  </si>
  <si>
    <t>45. Personas reclutadas y seleccionadas acorde al perfil del puesto.</t>
  </si>
  <si>
    <t>74. Porcentaje de servidores administrativos que cumplen con los requisitos.</t>
  </si>
  <si>
    <t>Informe de reclutamiento</t>
  </si>
  <si>
    <t>Dirección de Recursos Humanos</t>
  </si>
  <si>
    <t>46. Personal administrativo, capacitado.</t>
  </si>
  <si>
    <t>75. Cantidad de servidores administrativos capacitados según necesidades.</t>
  </si>
  <si>
    <t>Informe de capacitaciones ejecutadas</t>
  </si>
  <si>
    <t>47. Personal administrativo evaluado en su desempeño.</t>
  </si>
  <si>
    <t>76. Cantidad de servidores administrativos evaluados.</t>
  </si>
  <si>
    <t>Informe de evaluación</t>
  </si>
  <si>
    <t>48. Compensación y beneficios otorgado al personal acorde al desempeño.</t>
  </si>
  <si>
    <t>77. Cantidad de servidores administrativo que reciben compensación y beneficios.</t>
  </si>
  <si>
    <t>Informe por incentivos desempeño</t>
  </si>
  <si>
    <t>49. Normativa de prevención de salud y seguridad laboral aplicada.</t>
  </si>
  <si>
    <t>78. Porcentaje de personal con necesidades de salud identificadas.</t>
  </si>
  <si>
    <t>Informe de levantamiento de necesidades</t>
  </si>
  <si>
    <t>50. Personal administrativo incorporado a la carrera administrativa.</t>
  </si>
  <si>
    <t>79. Cantidad de colaboradores ingresados al régimen de carrera administrativa.</t>
  </si>
  <si>
    <t>Lista de colaboradores en carrera administrativa</t>
  </si>
  <si>
    <t>51. Identificación del personal del Minerd con la nueva cultura organizacional.</t>
  </si>
  <si>
    <t>80. Porcentaje de servidores impactados con los elementos de la cultura simbólica.</t>
  </si>
  <si>
    <t>Informe de resultados de la encuesta de clima organizacional</t>
  </si>
  <si>
    <t>22.  Mejorada la eficiencia del gasto educativo y administrativo.</t>
  </si>
  <si>
    <t>52. Anteproyecto de presupuesto formulado y monitoreado.</t>
  </si>
  <si>
    <t>81. Porcentaje de áreas programáticas que formulan presupuesto según sus necesidades.</t>
  </si>
  <si>
    <t>Reportes de carga de presupuesto de DIGEPRES</t>
  </si>
  <si>
    <t>Dirección de Programación Presupuestaria y Estudios Económicos</t>
  </si>
  <si>
    <t>82. Cantidad de informes formulados.</t>
  </si>
  <si>
    <t>Portal de transparencia</t>
  </si>
  <si>
    <t>83. Porcentaje Gasto ejecutado acorde a lo planificado.</t>
  </si>
  <si>
    <t>Informes de evaluación del gasto</t>
  </si>
  <si>
    <t>53. Plan de gasto de organismos desconcentrados, monitoreado.</t>
  </si>
  <si>
    <t>84. Cantidad de juntas que reciben fondos de forma directa.</t>
  </si>
  <si>
    <t>Informes de Resultados</t>
  </si>
  <si>
    <t>Dirección de Fiscalización y Control</t>
  </si>
  <si>
    <t>23. Asegurada la continuidad de las operaciones del Minerd.</t>
  </si>
  <si>
    <t>54. Aulas móviles de emergencia construidas.</t>
  </si>
  <si>
    <t>85. Cantidad de aulas móviles de emergencia construidas.</t>
  </si>
  <si>
    <t>Dirección de Infraestructura Escolar</t>
  </si>
  <si>
    <t>55. Aulas móviles de emergencia construidas.</t>
  </si>
  <si>
    <t>86. Cantidad de estancias infantiles de arrastre construidas.</t>
  </si>
  <si>
    <t>56. Centros Educativos con mantenimiento preventivo.</t>
  </si>
  <si>
    <t>87. Porcentaje de centros educativos con mantenimiento preventivo.</t>
  </si>
  <si>
    <t>Informe de recepción de obras</t>
  </si>
  <si>
    <t xml:space="preserve">Dirección de Infraestructura Escolar
</t>
  </si>
  <si>
    <t>57. Centros educativos rehabilitados.</t>
  </si>
  <si>
    <t>88. Cantidad de centros educativos rehabilitados.</t>
  </si>
  <si>
    <t>58. Centros educativos nuevos, construidos.</t>
  </si>
  <si>
    <t>89. Cantidad de centros educativos nuevos construidos.</t>
  </si>
  <si>
    <t xml:space="preserve">Informe trimestral </t>
  </si>
  <si>
    <t>Informe de equipamiento</t>
  </si>
  <si>
    <t xml:space="preserve">Informe de equipamiento
</t>
  </si>
  <si>
    <t>Informes de distribución</t>
  </si>
  <si>
    <t>Informe de distribución</t>
  </si>
  <si>
    <t>Certificación de politécnicos</t>
  </si>
  <si>
    <t>Oficina de Cooperación  internacional ( OCI)</t>
  </si>
  <si>
    <t>Inauguración del centro</t>
  </si>
  <si>
    <t>Informe de entrega</t>
  </si>
  <si>
    <t>Dirección General de Tecnología de Información y Comunicaciones</t>
  </si>
  <si>
    <t xml:space="preserve">Informe de distribución </t>
  </si>
  <si>
    <t>Informe de actividad</t>
  </si>
  <si>
    <t>Dirección Seguridad del MINERD</t>
  </si>
  <si>
    <t>Informe de ejecución administrativa y financiera</t>
  </si>
  <si>
    <r>
      <rPr>
        <b/>
        <sz val="11"/>
        <rFont val="Calibri"/>
        <family val="2"/>
        <scheme val="minor"/>
      </rPr>
      <t>Estrategia 12:</t>
    </r>
    <r>
      <rPr>
        <sz val="11"/>
        <rFont val="Calibri"/>
        <family val="2"/>
        <scheme val="minor"/>
      </rPr>
      <t xml:space="preserve"> Infraestructura tecnológica y sistema de información.</t>
    </r>
  </si>
  <si>
    <t>24. Optimizados los servicios y sistemas tecnológicos.</t>
  </si>
  <si>
    <t>Encuesta</t>
  </si>
  <si>
    <t>121. Porcentaje de cumplimiento de los servicios tecnológicos.</t>
  </si>
  <si>
    <t>25. Asegurada la calidad, pertinencia y oportunidad de la información para la toma de decisiones.</t>
  </si>
  <si>
    <t>SIGERD</t>
  </si>
  <si>
    <r>
      <rPr>
        <b/>
        <sz val="11"/>
        <rFont val="Calibri"/>
        <family val="2"/>
        <scheme val="minor"/>
      </rPr>
      <t>Estrategia 13:</t>
    </r>
    <r>
      <rPr>
        <sz val="11"/>
        <rFont val="Calibri"/>
        <family val="2"/>
        <scheme val="minor"/>
      </rPr>
      <t xml:space="preserve"> Fortalecimiento de la imagen y posicionamiento institucional.</t>
    </r>
  </si>
  <si>
    <t>26. Valorada positivamente la imagen del Minerd.</t>
  </si>
  <si>
    <t xml:space="preserve">Informe de ejecución
</t>
  </si>
  <si>
    <t xml:space="preserve">Dirección de Comunicación y Relaciones Públicas </t>
  </si>
  <si>
    <t>Acuerdos</t>
  </si>
  <si>
    <t xml:space="preserve">Dirección de Relaciones Internacionales </t>
  </si>
  <si>
    <t>Actas de secciones</t>
  </si>
  <si>
    <t xml:space="preserve">Informes de actividad
</t>
  </si>
  <si>
    <t xml:space="preserve">Dirección de Desarrollo Curricular
</t>
  </si>
  <si>
    <r>
      <rPr>
        <b/>
        <sz val="11"/>
        <rFont val="Calibri"/>
        <family val="2"/>
        <scheme val="minor"/>
      </rPr>
      <t>Estrategia 9:</t>
    </r>
    <r>
      <rPr>
        <sz val="11"/>
        <color rgb="FF000000"/>
        <rFont val="Calibri"/>
        <family val="2"/>
        <scheme val="minor"/>
      </rPr>
      <t xml:space="preserve"> Estandarización y mejoramiento de la calidad de la gestión institucional.</t>
    </r>
  </si>
  <si>
    <r>
      <rPr>
        <b/>
        <sz val="11"/>
        <rFont val="Calibri"/>
        <family val="2"/>
        <scheme val="minor"/>
      </rPr>
      <t>Eje Estratégico 5:</t>
    </r>
    <r>
      <rPr>
        <sz val="11"/>
        <rFont val="Calibri"/>
        <family val="2"/>
        <scheme val="minor"/>
      </rPr>
      <t xml:space="preserve"> Fortalecimiento de los procesos internos y de gestión</t>
    </r>
  </si>
  <si>
    <r>
      <rPr>
        <b/>
        <sz val="11"/>
        <rFont val="Calibri"/>
        <family val="2"/>
        <scheme val="minor"/>
      </rPr>
      <t>Estrategia:10.</t>
    </r>
    <r>
      <rPr>
        <sz val="11"/>
        <rFont val="Calibri"/>
        <family val="2"/>
        <scheme val="minor"/>
      </rPr>
      <t xml:space="preserve"> Fortalecimiento de la gestión humana.</t>
    </r>
  </si>
  <si>
    <r>
      <rPr>
        <b/>
        <sz val="11"/>
        <rFont val="Calibri"/>
        <family val="2"/>
        <scheme val="minor"/>
      </rPr>
      <t>Estrategia: 11.</t>
    </r>
    <r>
      <rPr>
        <sz val="11"/>
        <rFont val="Calibri"/>
        <family val="2"/>
        <scheme val="minor"/>
      </rPr>
      <t xml:space="preserve"> Eficientización de la gestión administrativa y financiera.</t>
    </r>
  </si>
  <si>
    <t>Elaborar plan de trabajo para el diseño del modelo de gestión.</t>
  </si>
  <si>
    <t>Realizar reuniones con las diferentes instancias.</t>
  </si>
  <si>
    <t>Todas las dependencias de la Sede</t>
  </si>
  <si>
    <t>Elaborar borrador del modelo de gestión.</t>
  </si>
  <si>
    <t>Validar la información del modelo de gestión.</t>
  </si>
  <si>
    <t>Socializar el modelo de gestión institucional con las diferentes áreas.</t>
  </si>
  <si>
    <t>Imprimir el modelo de gestión.</t>
  </si>
  <si>
    <r>
      <t xml:space="preserve">Gestionar la implementación del </t>
    </r>
    <r>
      <rPr>
        <sz val="10"/>
        <color rgb="FF000000"/>
        <rFont val="Calibri"/>
        <family val="2"/>
        <charset val="1"/>
      </rPr>
      <t>Sistema de Control Interno Institucional.</t>
    </r>
  </si>
  <si>
    <t>Departamento de Seguimiento al Desempeño Institucional</t>
  </si>
  <si>
    <t>Monitorear indicadores de Gestión Pública.</t>
  </si>
  <si>
    <t>Implementar la gestión de riesgo operativo.</t>
  </si>
  <si>
    <t>Acompañar la formación de las figuras claves para implementar el modelo de desempeño institucional en las capas operativas del sistema educativo.</t>
  </si>
  <si>
    <t>Acompañar la implementación de la app Alerta Temprana.</t>
  </si>
  <si>
    <t>Apoyar la evaluación de la calidad de los datos en Sigerd en los distritos y regionales seleccionados.</t>
  </si>
  <si>
    <t>Acompañar a la Regional 17 en la implementación del SIDI.</t>
  </si>
  <si>
    <t>Gestionar la sostenibilidad del SIDI.</t>
  </si>
  <si>
    <t>Gestionar insumos y material POP para el MDI y los proyectos de mejora continua.</t>
  </si>
  <si>
    <t xml:space="preserve">Gestionar la participación del equipo de la DSDI en congresos y capacitaciones. </t>
  </si>
  <si>
    <t>Aplicar una encuesta para evaluar los niveles de satisfacción de los usuarios de los servicios que prestan las dependencias de este Viceministerio, después de la puesta en marcha de la metodología de evaluación CAF.</t>
  </si>
  <si>
    <t xml:space="preserve"> Viceministerio de Supervisión y Control de la Calidad Educativa</t>
  </si>
  <si>
    <r>
      <t xml:space="preserve">Estrategia 9: </t>
    </r>
    <r>
      <rPr>
        <sz val="11"/>
        <color rgb="FF000000"/>
        <rFont val="Calibri"/>
        <family val="2"/>
      </rPr>
      <t>Estandarización y mejoramiento de la calidad de la gestión institucional.</t>
    </r>
  </si>
  <si>
    <t>Cont. Resultado 20.</t>
  </si>
  <si>
    <t>Cont. Producto 40.</t>
  </si>
  <si>
    <r>
      <t xml:space="preserve">Realizar un estudio sobre la percepción y/o valoración de las mejoras incluidas en los servicios que presta el Minerd, para mejorar la calidad </t>
    </r>
    <r>
      <rPr>
        <sz val="10"/>
        <color rgb="FF000000"/>
        <rFont val="Calibri"/>
        <family val="2"/>
        <charset val="1"/>
      </rPr>
      <t>de estos. (Realización de encuestas).</t>
    </r>
  </si>
  <si>
    <t>Elaborar plan sectorial.</t>
  </si>
  <si>
    <t>Departamento de Formulación de Planes, Programas y Proyectos</t>
  </si>
  <si>
    <t>Socializar los compromisos del plan sectorial.</t>
  </si>
  <si>
    <t>Revisar el Plan Plurianual y sus atributos.</t>
  </si>
  <si>
    <t>Actualizar y registrar el PNPSP en el sistema RUTA.</t>
  </si>
  <si>
    <t>Revisar y actualizar el Plan Estratégico Institucional 2021-2024 del Minerd.</t>
  </si>
  <si>
    <t>Diseñar instrumento para aplicar la planeación de acciones.</t>
  </si>
  <si>
    <t>Implementar la planeación de acciones.</t>
  </si>
  <si>
    <t>Revisar y actualizar los lineamientos para la formulación del POA 2024.</t>
  </si>
  <si>
    <t>Socializar con las instancias de la sede los lineamientos para la formulación del POA 2024 en coordinación con la Dirección de Programación Presupuestaria.</t>
  </si>
  <si>
    <t>Socializar con las instancias del Minerd los resultados de la revisión y actualización del PEI.</t>
  </si>
  <si>
    <t>Cont. Producto 41.</t>
  </si>
  <si>
    <t>Elaborar el Plan Operativo 2024 de la sede.</t>
  </si>
  <si>
    <t>Validar por eje estratégico la planificación operativa 2024.</t>
  </si>
  <si>
    <t>Aprobar el Plan Operativo 2024 de la sede.</t>
  </si>
  <si>
    <t>Revisar y actualizar los lineamientos para la formulación del POA 2024 de los centros educativos, distritos y regionales.</t>
  </si>
  <si>
    <t>Socializar con las instancias de las regionales y distritos los lineamientos para la formulación del POA 2024 en coordinación con la Dirección de Programación Presupuestaria.</t>
  </si>
  <si>
    <t>Elaborar el Plan Operativo 2024 de las regionales y distritos.</t>
  </si>
  <si>
    <t>Validar por eje estratégico la planificación operativa regional 2024.</t>
  </si>
  <si>
    <t>Acompañar a los técnicos distritales en la formulación del POA de centros mediante la socialización de los lineamientos con la participación de directores de una muestra de centros seleccionada.</t>
  </si>
  <si>
    <t>Orientar a los responsables de planificación sobre el proceso de seguimiento de los planes, programas y proyectos, a nivel de la sede y regional.</t>
  </si>
  <si>
    <t>Departamento de
Monitoreo y Evaluación</t>
  </si>
  <si>
    <t>Instrumentar y documentar las fichas de indicadores y metas del POA del Minerd, incluida la validación y definición de umbrales.</t>
  </si>
  <si>
    <t>Dar seguimiento a las instancias operativas en el registro oportuno y de calidad, de la ejecución de los planes, programas y proyectos.</t>
  </si>
  <si>
    <t>Elaborar los informes de monitoreo y evaluación de los planes, programas y proyectos, y divulgarlos.</t>
  </si>
  <si>
    <t>Socializar con las instancias operativas, los resultados de ejecución de los planes, programas y proyectos, y de las recomendaciones de lugar, para mejorar la ejecución.</t>
  </si>
  <si>
    <t>Acompañar y entrenar sobre el proceso de monitoreo de los planes y elaboración de informes, a los encargados de planificación, mediante visitas a las regionales de Educación, para fortalecer las competencias.</t>
  </si>
  <si>
    <t>Realizar encuentros con los responsables de planificación de la sede, para orientar sobre el sistema de iniciativas presidenciales, POA e informes de gestión, para mejorar la calidad de los informes.</t>
  </si>
  <si>
    <t>Elaborar los perfiles de proyectos educativos de inversión pública.</t>
  </si>
  <si>
    <t>Elaborar la memoria institucional del Minerd 2023.</t>
  </si>
  <si>
    <t>Socializar la estructura orgánica con las diferentes áreas del Minerd.</t>
  </si>
  <si>
    <t>Realizar reuniones con las diferentes instancias para el Manual de Organización y Funciones.</t>
  </si>
  <si>
    <t>Validar información del Manual de Organización y Funciones.</t>
  </si>
  <si>
    <t>Realizar adecuaciones al Manual de Organización y Funciones.</t>
  </si>
  <si>
    <t xml:space="preserve">                                                   -  </t>
  </si>
  <si>
    <t>Contratar empresa consultora para la elaboración de los manuales operativos del Viceministerio de Servicios Técnicos Pedagógicos y Supervisión de la Calidad con las diferentes áreas.</t>
  </si>
  <si>
    <t>Elaborar plan de trabajo para la actualización del Manual Operativo de Centro Educativo Público.</t>
  </si>
  <si>
    <t>Socializar el Manual Operativo de Centro Educativo Público con los centros de técnico profesional, artes, adultos y especial.</t>
  </si>
  <si>
    <t>Centros Educativos</t>
  </si>
  <si>
    <t>Elaborar plan de trabajo para la reorganización de los centros educativos públicos.</t>
  </si>
  <si>
    <t>Reorganizar los centros educativos públicos acorde al Manual Operativo de Centro Educativo Público (Regional de Monte Cristi).</t>
  </si>
  <si>
    <t>20. Mejorado el desempeño y la gestión institucional del nivel central y desconcentrado.</t>
  </si>
  <si>
    <t>Identificar brechas y/o desviaciones de puestos.</t>
  </si>
  <si>
    <t xml:space="preserve">Dirección de Recursos Humanos </t>
  </si>
  <si>
    <t>Realizar levantamientos en campos para identificar puestos y funciones.</t>
  </si>
  <si>
    <t>Presentar resultados de levantamiento.</t>
  </si>
  <si>
    <t>Realizar ajustes en nómina.</t>
  </si>
  <si>
    <r>
      <t>Realizar jornada de sensibilización del presupuesto sensible al género</t>
    </r>
    <r>
      <rPr>
        <b/>
        <sz val="10"/>
        <color rgb="FF000000"/>
        <rFont val="Calibri Light"/>
        <family val="2"/>
        <charset val="1"/>
      </rPr>
      <t xml:space="preserve"> (PSG)</t>
    </r>
    <r>
      <rPr>
        <sz val="10"/>
        <color rgb="FF000000"/>
        <rFont val="Calibri Light"/>
        <family val="2"/>
        <charset val="1"/>
      </rPr>
      <t xml:space="preserve"> y de los planes operativos, para motivar el interés y empoderamiento del personal de las dependencias e instancias centralizadas del Minerd.</t>
    </r>
  </si>
  <si>
    <t>Minerd</t>
  </si>
  <si>
    <r>
      <t xml:space="preserve">Realizar </t>
    </r>
    <r>
      <rPr>
        <sz val="10"/>
        <color rgb="FF000000"/>
        <rFont val="Calibri Light"/>
        <family val="2"/>
        <charset val="1"/>
      </rPr>
      <t xml:space="preserve">jornada de sensibilización y orientación con las técnicas encargadas del componente de género y el personal técnico administrativo de planificación de las 18 regionales del Minerd, para afianzar los saberes en materia de formulación, ejecución, seguimiento y evaluación de actividades fundamentadas en un presupuesto sensible al género </t>
    </r>
    <r>
      <rPr>
        <b/>
        <sz val="10"/>
        <color rgb="FF000000"/>
        <rFont val="Calibri Light"/>
        <family val="2"/>
        <charset val="1"/>
      </rPr>
      <t>(PSG)</t>
    </r>
    <r>
      <rPr>
        <sz val="10"/>
        <color rgb="FF000000"/>
        <rFont val="Calibri Light"/>
        <family val="2"/>
        <charset val="1"/>
      </rPr>
      <t>. (Solo instancia regional).</t>
    </r>
  </si>
  <si>
    <t>Realizar seguimiento a los planes operativos de las regionales y distritos educativos en la transversalización con enfoque de género.</t>
  </si>
  <si>
    <t>Realizar jornada de sensibilización del presupuesto sensible al género (PSG) y de los planes operativos, para motivar el interés y empoderamiento del personal de las dependencias e instancias descentralizadas del Minerd. (Inafocam, Isfodosu, Ideice, Inefi).</t>
  </si>
  <si>
    <t>Realizar Jornadas formativas sobre relaciones de género armoniosas e inclusivas al personal del Minerd.</t>
  </si>
  <si>
    <r>
      <t xml:space="preserve">Articular encuentros con comité de trabajo para transversalizar el enfoque de género y desarrollo del </t>
    </r>
    <r>
      <rPr>
        <sz val="10"/>
        <color rgb="FF000000"/>
        <rFont val="Calibri Light"/>
        <family val="2"/>
        <charset val="1"/>
      </rPr>
      <t>Minerd.</t>
    </r>
  </si>
  <si>
    <t>Articular encuentros con la Dirección de Policía Escolar para transversalizar el programa de formación.</t>
  </si>
  <si>
    <t>Realizar jornada de capacitación sobre protocolo de atención a la violencia basado en género relacionado con la escuela (PRSVGRE). 4 días.</t>
  </si>
  <si>
    <r>
      <t>Estrategia 10:</t>
    </r>
    <r>
      <rPr>
        <sz val="11"/>
        <color rgb="FF000000"/>
        <rFont val="Calibri"/>
        <family val="2"/>
      </rPr>
      <t xml:space="preserve"> Fortalecimiento de la gestión humana.</t>
    </r>
  </si>
  <si>
    <t>Identificar las necesidades de plazas.</t>
  </si>
  <si>
    <t>Realizar el proceso de reclutamiento de personal.</t>
  </si>
  <si>
    <t>Seleccionar perfiles y ejecutar designaciones.</t>
  </si>
  <si>
    <t>Realizar el proceso de carnetización de los empleados.</t>
  </si>
  <si>
    <t>Identificar y analizar las necesidades de capacitación para personal. (DNC)</t>
  </si>
  <si>
    <t>Elaborar el plan de capacitación.</t>
  </si>
  <si>
    <t>Implementar el plan de capacitación.</t>
  </si>
  <si>
    <t>Dar seguimiento a la implementación del plan.</t>
  </si>
  <si>
    <t>Capacitar al personal en aspectos relativos a la organización y funcionamiento de la institución.</t>
  </si>
  <si>
    <t>Capacitar al personal de la Dirección de Planes, Programas y Proyectos mediante participación en programas formativos, talleres, seminarios, congresos y certificaciones.</t>
  </si>
  <si>
    <t>Coordinar la capacitación con los corresponsables de planificación de la sede, regional y distritos.</t>
  </si>
  <si>
    <t>Dirección de Planes, Programas y proyectos</t>
  </si>
  <si>
    <t>Gestionar el entrenamiento del personal administrativo en áreas especializadas, a los fines de actualización de conocimientos y eficientizar sus funciones.</t>
  </si>
  <si>
    <t>Dirección del Despacho</t>
  </si>
  <si>
    <t>Dirección del Despacho (gabinete)</t>
  </si>
  <si>
    <t>Capacitar al personal técnico y profesional en redacción institucional, redes sociales, comunicación estratégica, comunicación educativa y comunicación política.</t>
  </si>
  <si>
    <r>
      <t xml:space="preserve">Capacitar equipos de Radio Televisión Educativa </t>
    </r>
    <r>
      <rPr>
        <sz val="10"/>
        <color rgb="FF000000"/>
        <rFont val="Calibri"/>
        <family val="2"/>
        <charset val="1"/>
      </rPr>
      <t>mediante diplomados, cursos y talleres.</t>
    </r>
  </si>
  <si>
    <t>Radio y Televisión Educativa</t>
  </si>
  <si>
    <t>Capacitar personal de la Dirección de Gestión de Proyectos: posgrado de doble titulación, certificaciones en Scrum Master, certificaciones, participación congreso PMI RD 2023 y diplomados en gestión de proyectos.</t>
  </si>
  <si>
    <t>Dirección de Tecnología de la Información y la Comunicación</t>
  </si>
  <si>
    <t>Gestionar certificación en diseño y aplicación de proyectos educativos STEM.</t>
  </si>
  <si>
    <t>Gestionar certificación en creación de contenidos y aplicaciones didácticas digitales con enfoque curricular por competencias.</t>
  </si>
  <si>
    <t>Capacitar personal de la Dirección de Administración de Servicios.</t>
  </si>
  <si>
    <t>Cont. Resultado 21.</t>
  </si>
  <si>
    <t>Cont. Producto 46.</t>
  </si>
  <si>
    <t>Capacitar personal de la Dirección de Operaciones TIC en certificaciones especializadas en buenas prácticas y estándares de infraestructuras tecnológicas: cursos, talleres, diplomados, asistir a eventos, congresos y talleres relacionados con infraestructura, gestión de centros de datos y seguridad de la información.</t>
  </si>
  <si>
    <t>Capacitar al personal del Departamento de Redes y Comunicaciones en los conocimientos requeridos para el desarrollo de sus funciones. (Network+, NSE4, NSE5, CCNA, CCNA Security, VoIP).</t>
  </si>
  <si>
    <t>Capacitar personal de la Dirección de Desarrollo sobre software, implementación de sistemas en desarrollo de aplicaciones móviles y desarrollo web.</t>
  </si>
  <si>
    <r>
      <t>Capacitar personal de la Dirección de Ciberseguridad mediante talleres, cursos, diplomado</t>
    </r>
    <r>
      <rPr>
        <sz val="10"/>
        <color rgb="FF000000"/>
        <rFont val="Calibri"/>
        <family val="2"/>
        <charset val="1"/>
      </rPr>
      <t>s, participación en eventos de ciberseguridad nacionales e internacionales durante el 2023.</t>
    </r>
  </si>
  <si>
    <t>Capacitar personal del Dpto. Infraestructura Física de la Unidad Ejecutora DGTIC en Revit Architecture, gestión de proyectos, Excel avanzado, presupuestos y en áreas tecnológica, administrativa y de la calidad.</t>
  </si>
  <si>
    <t>Capacitar personal de la Unidad Ejecutora - DGTIC.</t>
  </si>
  <si>
    <r>
      <t xml:space="preserve">Capacitar al personal de las </t>
    </r>
    <r>
      <rPr>
        <sz val="10"/>
        <color rgb="FF000000"/>
        <rFont val="Calibri"/>
        <family val="2"/>
        <charset val="1"/>
      </rPr>
      <t>direcciones pertenecientes al Viceministerio de Planificación, según sus necesidades.</t>
    </r>
  </si>
  <si>
    <t>Capacitar al personal administrativo en el uso y manejo de software de datos e información.</t>
  </si>
  <si>
    <t>Dirección de Información, Análisis y Estudios Prospectivos</t>
  </si>
  <si>
    <t>Capacitar al personal de la Dirección de Recursos Humanos.</t>
  </si>
  <si>
    <r>
      <t>Capacitar al personal de la Dirección Administrativa</t>
    </r>
    <r>
      <rPr>
        <sz val="10"/>
        <color rgb="FF000000"/>
        <rFont val="Calibri"/>
        <family val="2"/>
        <charset val="1"/>
      </rPr>
      <t xml:space="preserve">. </t>
    </r>
  </si>
  <si>
    <t>Capacitar al personal del Departamento de Patrimonio y Control de Activos Fijos en temas relacionados al área para desarrollar las competencias de los colaboradores, tales como manejo de almacenes, control de activos fijos y tomas de inventarios.</t>
  </si>
  <si>
    <t>Patrimonio</t>
  </si>
  <si>
    <t>Capacitar al personal de la dirección, departamentos y unidades bajo nuestra responsabilidad.</t>
  </si>
  <si>
    <t>Servicios Generales</t>
  </si>
  <si>
    <t>Capacitar al personal técnico y administrativo de diseño y diagramación y corrector de estilo de la Dirección de Medios Educativos.</t>
  </si>
  <si>
    <t xml:space="preserve">
Medios Educativos</t>
  </si>
  <si>
    <t>Capacitar al personal bibliotecario de los centros educativos del país, para eficientizar los servicios bibliotecarios y fomentar la lectura para mejora de los aprendizajes de los niños y niñas.</t>
  </si>
  <si>
    <t xml:space="preserve">
Medios Educativos
</t>
  </si>
  <si>
    <t xml:space="preserve">Compras y Contrataciones </t>
  </si>
  <si>
    <t>Desarrollar charlas inductivas de proceso de evaluación del desempeño.</t>
  </si>
  <si>
    <t>Diseñar e identificar insumos para el proceso.</t>
  </si>
  <si>
    <t>Desarrollar proceso de evaluaciones del desempeño.</t>
  </si>
  <si>
    <t>Realizar identificación de colaboradores a recibir beneficios.</t>
  </si>
  <si>
    <t>Diseñar proceso de levantamiento de personal.</t>
  </si>
  <si>
    <t>Implementar levantamiento.</t>
  </si>
  <si>
    <t>Presentar resultados del levantamiento.</t>
  </si>
  <si>
    <t>Identificar perfiles y puesto que según la normativa pueden pasar a la carrera administrativa.</t>
  </si>
  <si>
    <t>Realizar encuesta de clima laboral.</t>
  </si>
  <si>
    <t>Identificar oportunidades de mejora y desarrollar plan de acción.</t>
  </si>
  <si>
    <t>Implementar plan de acción.</t>
  </si>
  <si>
    <r>
      <rPr>
        <b/>
        <sz val="11"/>
        <color rgb="FF000000"/>
        <rFont val="Calibri"/>
        <family val="2"/>
      </rPr>
      <t>Estrategia 11:</t>
    </r>
    <r>
      <rPr>
        <sz val="11"/>
        <color rgb="FF000000"/>
        <rFont val="Calibri"/>
        <family val="2"/>
      </rPr>
      <t xml:space="preserve">  Eficientización de la gestión administrativa y financiera.</t>
    </r>
  </si>
  <si>
    <t>Levantar información.</t>
  </si>
  <si>
    <t>Viceministerio Administrativo y Financiero</t>
  </si>
  <si>
    <t>Procesar los datos.</t>
  </si>
  <si>
    <t>Elaborar informe.</t>
  </si>
  <si>
    <t>Dar seguimiento a alertas del informe.</t>
  </si>
  <si>
    <t>Revisar la estructura de costo de áreas que regulan transferencias especializadas a las unidades de servicios.</t>
  </si>
  <si>
    <t>Dirección de Educación Secundaria Modalidad Académica, Dirección de Educación Secundaria Modalidad Técnico Profesional,  Educación Laboral para Jóvenes y Adultos y Dirección de Educación Especial</t>
  </si>
  <si>
    <t xml:space="preserve">Implementar módulo de presupuesto en Sistema de Planificación, Monitoreo y Evaluación.  </t>
  </si>
  <si>
    <t>Dirección de Planes, Programas y Proyectos y Dirección General de Tecnología de la Información y  Comunicaciones</t>
  </si>
  <si>
    <t xml:space="preserve">Revisar documentos de planificación estratégica y estimaciones macroeconómicas. </t>
  </si>
  <si>
    <t>Revisar la estructura programática del Minerd.</t>
  </si>
  <si>
    <t>Viceministerio Administrativo y Financiero, Viceministerio de Servicios Técnicos Pedagógicos, Digepres y Mepyd</t>
  </si>
  <si>
    <t>Cont. Resultado 22.</t>
  </si>
  <si>
    <t>Cont. Producto 52.</t>
  </si>
  <si>
    <t xml:space="preserve">Elaborar marco preliminar de gastos. </t>
  </si>
  <si>
    <t>Realizar encuentro para la revisión de la metodología de asignación de fondos con las áreas que reciben transferencias especializadas.</t>
  </si>
  <si>
    <t xml:space="preserve">Revisar procesos que impactan la ejecución a partir de la formulación anteproyecto 2024. </t>
  </si>
  <si>
    <t>Realizar encuentros de socialización sobre los lineamientos de la formulación del anteproyecto de presupuesto con las unidades operativas del Minerd.</t>
  </si>
  <si>
    <t>Taller sobre la metodología de presupuesto orientado a resultados enfocado en las condiciones de interés preestablecidas.</t>
  </si>
  <si>
    <t>Consolidar las programaciones de gastos de las áreas programáticas.</t>
  </si>
  <si>
    <t>Presentar el anteproyecto de presupuesto al Consejo Nacional de Educación.</t>
  </si>
  <si>
    <t>Cargar el anteproyecto de presupuesto al Sigef.</t>
  </si>
  <si>
    <t>Elaborar informe de cierre de anteproyecto presupuestario dando cuentas de la distribución según estructura programática.</t>
  </si>
  <si>
    <t>Remitir la comunicación de cierre de proceso de formulación de anteproyecto de presupuesto a la Digepres.</t>
  </si>
  <si>
    <t>Viceministerio de Planificación y Desarrollo Educativo y Dirección del Despacho</t>
  </si>
  <si>
    <t>Depurar registros contables.</t>
  </si>
  <si>
    <t>Departamento de contabilidad.</t>
  </si>
  <si>
    <t>Dirección Financiera</t>
  </si>
  <si>
    <t>Revisar e incluir equivalencias entre catálogos contables, presupuestarios y de bienes.</t>
  </si>
  <si>
    <t>Departamento de Ejecución Presupuestaria.</t>
  </si>
  <si>
    <t xml:space="preserve">Registrar asientos contables oportunos. </t>
  </si>
  <si>
    <t>Departamento de Contabilidad.</t>
  </si>
  <si>
    <t>Revisar que el presupuesto inicial esté acorde con los resultados.</t>
  </si>
  <si>
    <t>Registrar las diferentes etapas del gasto de forma oportuna.</t>
  </si>
  <si>
    <t>Departamento de ejecución presupuestaria.</t>
  </si>
  <si>
    <t>Registrar y tramitar los pagos a proveedores que cumplan con los requerimientos.</t>
  </si>
  <si>
    <t>Cont. Indicador 83.</t>
  </si>
  <si>
    <t>Coordinar la logística de los encuentros de seguimiento a la ejecución del presupuesto con las unidades ejecutoras.</t>
  </si>
  <si>
    <t>Realizar encuentros de seguimiento.</t>
  </si>
  <si>
    <t>Dirección de Programación Presupuestaria y Estudios Económicos, Dirección de Planes, Programas y Proyectos y  Unidades Ejecutoras</t>
  </si>
  <si>
    <t>Elaborar informe de seguimiento del presupuesto de las UE.</t>
  </si>
  <si>
    <t>Coordinar la logística de evaluación a la ejecución del presupuesto con las unidades ejecutoras e instituciones rectoras para la mejora de la aplicación de la burocracia en los procesos ejecución.</t>
  </si>
  <si>
    <t>Acompañamiento en las evaluaciones de centros e instituciones para convenios de cogestión.</t>
  </si>
  <si>
    <t>Realizar encuentros de evaluación.</t>
  </si>
  <si>
    <t>Elaborar informe de evaluación del presupuesto de las UE.</t>
  </si>
  <si>
    <t>22. Mejorada la eficiencia del gasto educativo y administrativo.</t>
  </si>
  <si>
    <t>Elaborar plan de fiscalización para los entes que reciben recursos financieros a través del Ministerio de Educación.</t>
  </si>
  <si>
    <t>Fiscalizar el uso de los recursos transferidos a los diferentes entes que dependen del Minerd, alineados con el plan de fiscalización.</t>
  </si>
  <si>
    <t>Elaborar y remitir informes de fiscalización y socialización de resultados a las autoridades.</t>
  </si>
  <si>
    <t>Socializar y orientar a miembros de juntas, directores y contadores de los diferentes entes fiscalizados sobre la implementación y el mantenimiento del control interno para el fortalecimiento institucional.</t>
  </si>
  <si>
    <t>Fiscalizar entradas y salidas de insumos de los almacenes del Minerd y elaborar reporte de novedades.</t>
  </si>
  <si>
    <t>Cont. Producto 53.</t>
  </si>
  <si>
    <t>Realizar visitas a los institutos desconcentrados para fiscalizar el uso de los recursos transferidos del Minerd, alineados con el plan anual de fiscalización.</t>
  </si>
  <si>
    <r>
      <t xml:space="preserve">Socializar sobre la distribución, uso y liquidación de </t>
    </r>
    <r>
      <rPr>
        <sz val="10"/>
        <color rgb="FF000000"/>
        <rFont val="Calibri"/>
        <family val="2"/>
        <charset val="1"/>
      </rPr>
      <t>fondos de las juntas descentralizadas.</t>
    </r>
  </si>
  <si>
    <t>Dirección de planes, programas y proyectos</t>
  </si>
  <si>
    <t>Coordinar la logística de la socialización y seguimiento sobre la distribución, uso y liquidación de fondos de juntas descentralizadas.</t>
  </si>
  <si>
    <t>Dirección de Planes, Programas y Proyectos, Dirección de Fiscalización y Control, Conciliación y liquidación de fondos; Descentralización; Direcciones regionales y distritales</t>
  </si>
  <si>
    <t xml:space="preserve">Dirección de Programación Presupuestaria y Estudios Económicos </t>
  </si>
  <si>
    <t>Socializar con las regionales, distritos y centros sobre la distribución, uso y liquidación de fondos de juntas descentralizadas, así como dar seguimiento a estas.</t>
  </si>
  <si>
    <t>Dirección de Programación Presupuestaria y Estudios Económicos Dirección de Planes, Programas y Proyectos,  Dirección de Liquidación y Conciliación de Fondos, Dirección de Descentralización,  Direcciones  Regionales y  Direcciones Distritales</t>
  </si>
  <si>
    <t>Socializar con las regionales, distritos y centros sobre el seguimiento a los fondos de juntas descentralizadas.</t>
  </si>
  <si>
    <t>Socialización con las ASFL y sociedad civil para la evaluación de la asignación presupuestaria y su vinculación con el PEI 2021-2024.</t>
  </si>
  <si>
    <t>Dirección de Participación Comunitaria, ASFL , Iglesias, Acuerdos y Convenios de Congestión.</t>
  </si>
  <si>
    <t>Elaborar informe de las socializaciones.</t>
  </si>
  <si>
    <t>Dirección de Planes, Programas y Proyectos, Dirección de Fiscalización y Control,  Dirección de Liquidación y Conciliación de Fondos, Dirección  de Descentralización; Direcciones Regionales y  Direcciones Distritales</t>
  </si>
  <si>
    <t>Establecer agendas de trabajo para socialización sobre la distribución, uso y liquidación de fondos de juntas descentralizadas.</t>
  </si>
  <si>
    <t xml:space="preserve">Dirección de Descentralización </t>
  </si>
  <si>
    <t>Socializar con las regionales, distritos y centros sobre la distribución, uso y liquidación de fondos de juntas descentralizadas.</t>
  </si>
  <si>
    <t xml:space="preserve">Establecer agendas de trabajo para encuentros de seguimiento a la ejecución de los fondos de transferencias a las juntas descentralizadas. </t>
  </si>
  <si>
    <t xml:space="preserve">Dirección de Descentralización  </t>
  </si>
  <si>
    <t xml:space="preserve">Realizar encuentros de seguimiento a la ejecución de los fondos de transferencias a las juntas descentralizadas.    </t>
  </si>
  <si>
    <t>Supervisar y evaluar la colocación de aulas móviles escolares en todos los municipios.</t>
  </si>
  <si>
    <t xml:space="preserve">Evaluar terrenos. </t>
  </si>
  <si>
    <t>Oficina de Gestión Inmobiliaria</t>
  </si>
  <si>
    <t>Gestionar la adquisición de terrenos para la construcción.</t>
  </si>
  <si>
    <r>
      <rPr>
        <sz val="10"/>
        <color rgb="FF000000"/>
        <rFont val="Calibri"/>
        <family val="2"/>
      </rPr>
      <t>Fiscalizar y evaluar los 23 centros de atención integral a la primera infancia correspondientes al primer sorteo y los 82 Caipi en todo el territorio nacional como meta a alcanzar para el 2023.</t>
    </r>
  </si>
  <si>
    <t>Evaluar las necesidades de los planteles según requerimiento.</t>
  </si>
  <si>
    <t>Realizar el mantenimiento preventivo y correctivo en los centros educativos, según requerimiento.</t>
  </si>
  <si>
    <t>Implementar el proyecto de techado de canchas escolares.</t>
  </si>
  <si>
    <t>Supervisar el mantenimiento preventivo y correctivo incluyendo los problemas sanitarios y eléctricos en los centros educativos, según requerimiento.</t>
  </si>
  <si>
    <t>Fiscalizar y revisar los trabajos de rehabilitación realizados en los centros educativos durante el año 2023, así como la evaluación sísmica de 1,250 centros.</t>
  </si>
  <si>
    <t>Completar y remitir a Inversión Pública las fichas de obras reubicadas de los proyectos del programa de construcción y ampliación de planteles escolares.</t>
  </si>
  <si>
    <t>Diagnosticar la necesidad de aulas, según nivel.</t>
  </si>
  <si>
    <t>Georreferenciar las instituciones educativas privadas.</t>
  </si>
  <si>
    <t>Evaluar y fiscalizar los 74 centros del 3er sorteo en todo el territorio nacional como meta para el 2023.</t>
  </si>
  <si>
    <t xml:space="preserve">Fiscalizar y evaluar los 161 centros del 4to. sorteo en todo el territorio nacional como meta para el 2023. </t>
  </si>
  <si>
    <t>Evaluar y fiscalizar los 81 centros del 1er y 2do sorteos en todo el territorio nacional como meta para el 2023.</t>
  </si>
  <si>
    <t>Equipar 2 nuevas aulas del pilotaje de formación dual en educación técnico profesional accesible para estudiantes con NEAE asociadas a discapacidad.</t>
  </si>
  <si>
    <r>
      <t>Equipar 37 centros del proyecto piloto "</t>
    </r>
    <r>
      <rPr>
        <b/>
        <sz val="10"/>
        <color rgb="FF000000"/>
        <rFont val="Calibri"/>
        <family val="2"/>
        <scheme val="minor"/>
      </rPr>
      <t xml:space="preserve">Modelos Educativos Accesibles" </t>
    </r>
    <r>
      <rPr>
        <sz val="10"/>
        <color rgb="FF000000"/>
        <rFont val="Calibri"/>
        <family val="2"/>
        <scheme val="minor"/>
      </rPr>
      <t>con materiales, mobiliario, equipos técnicos y tecnológicos pertinentes para la implementación y desarrollo del proyecto.</t>
    </r>
  </si>
  <si>
    <t>Dotar a 15 nuevas aulas específicas de mobiliarios, recursos didácticos, equipos técnicos y tecnológicos oportunos para la escolarización de estudiantes con discapacidad.</t>
  </si>
  <si>
    <t>Equipar 3 aulas de atención oportuna en centros regulares dirigida a niños y niñas con NEAE asociadas a discapacidad de 0 a 4 años.</t>
  </si>
  <si>
    <t>Viceministerio de Gestión Administrativa, Direcciones Regionales, 
Direcciones Distritales y Centros Educativos</t>
  </si>
  <si>
    <t>Dotar de mobiliarios a 736 aulas del nivel inicial (niños de 3 años) proyectadas para el año escolar 2023-2024.</t>
  </si>
  <si>
    <t>Dirección General de Educación Inicial</t>
  </si>
  <si>
    <t>Dotar de mobiliarios a 1,129 aulas del nivel Inicial (niños de 4 a 5 años) proyectadas para el año escolar 2023-2024.</t>
  </si>
  <si>
    <t>Dotar de mobiliarios educativos a las aulas del nivel inicial proyectadas para el año escolar 2022-2023.</t>
  </si>
  <si>
    <t>Dotar de mobiliario y recursos a los 21 Centros de Recursos Educativos y Aprendizaje (Crece).</t>
  </si>
  <si>
    <t>Comprar mobiliarios para los salones de clases del 1er. grado del nivel primario.</t>
  </si>
  <si>
    <t>Comprar mobiliarios para los salones de clases del 2do. grado del nivel primario.</t>
  </si>
  <si>
    <t>Comprar mobiliarios para los salones de clases del 3er. grado del nivel primario.</t>
  </si>
  <si>
    <t>Comprar mobiliarios para los salones de clases del 4to. grado del nivel primario.</t>
  </si>
  <si>
    <r>
      <rPr>
        <b/>
        <sz val="11"/>
        <color rgb="FF000000"/>
        <rFont val="Calibri"/>
        <family val="2"/>
        <scheme val="minor"/>
      </rPr>
      <t>Estrategia 11:</t>
    </r>
    <r>
      <rPr>
        <sz val="11"/>
        <color rgb="FF000000"/>
        <rFont val="Calibri"/>
        <family val="2"/>
        <scheme val="minor"/>
      </rPr>
      <t xml:space="preserve">  Eficientización de la gestión administrativa y financiera.</t>
    </r>
  </si>
  <si>
    <t>Comprar mobiliarios para los salones de clases del 5to. grado del nivel primario.</t>
  </si>
  <si>
    <t>Comprar mobiliarios para los salones de clases del 6to. grado del nivel primario.</t>
  </si>
  <si>
    <t>Adquirir mobiliarios para aulas de 1ero. a 6to. grados del nivel secundario, dentro de la nueva estructura.</t>
  </si>
  <si>
    <t>Equipar 2 nuevos centros de educación especial y 1 escuela laboral de educación integral para jóvenes con autismo de mobiliarios, recursos didácticos, equipos técnicos y tecnológicos adecuados para escolarizar 300 estudiantes con discapacidad.</t>
  </si>
  <si>
    <t>Equipar 10 centros de educación especial de 4 talleres de áreas técnicas para la educación laboral para estudiantes con discapacidad intelectual y autismo.</t>
  </si>
  <si>
    <t>Dotar a los 19 Centros de Recursos para la Atención a la Diversidad de kits de pruebas psicopedagógicas para identificación de necesidades específicas de apoyo educativo.</t>
  </si>
  <si>
    <t>Equipar el Centro Nacional de Recursos para las Necesidades Específicas de Apoyo Educativo "Olga Estrella" de mobiliarios, materiales, equipos técnicos y tecnológicos pertinentes para el desarrollo e implementación de un programa de apoyo continuo a estudiantes con discapacidad incluidos en centros regulares.</t>
  </si>
  <si>
    <t>Readecuar centros a politécnicos G1.</t>
  </si>
  <si>
    <t>Readecuar centros a politécnicos G2.</t>
  </si>
  <si>
    <t>Adquirir equipos, maquinarias, herramientas y mobiliarios de los talleres de las modalidades Técnico Profesional y Artes de los centros que serán convertidos en politécnicos G1 y G2.</t>
  </si>
  <si>
    <t>Realizar el mantenimiento preventivo en centros de las modalidades Técnico Profesional y Artes.</t>
  </si>
  <si>
    <t>Desarrollar talleres de sensibilización sobre proceso de transformación liceos (talleres a las comunidades, incluye transporte y alimentos).</t>
  </si>
  <si>
    <t>Proveer apoyo inicial de materiales y materia prima para la operación de los talleres.</t>
  </si>
  <si>
    <t>Capacitar a directores en la gestión de los nuevos centros de MTPA.</t>
  </si>
  <si>
    <t>Cont. Resultado 23.</t>
  </si>
  <si>
    <t>Cont. Producto 62.</t>
  </si>
  <si>
    <t>Cont. Indicador 96.</t>
  </si>
  <si>
    <t>Capacitar a docentes y directores MTPA en el uso pedagógico de las tecnologías, planificación y evaluación bajo el enfoque de competencias y habilidades blandas.</t>
  </si>
  <si>
    <t>Desarrollar planes de mejora.</t>
  </si>
  <si>
    <t>Expandir el programa de FD.</t>
  </si>
  <si>
    <t>Desarrollar contenidos para la capacitación de docentes en educación técnica y gestión de los centros.</t>
  </si>
  <si>
    <t>Equipar centro de innovación e investigación aplicada.</t>
  </si>
  <si>
    <t>Gestionar y operar el centro de innovación.</t>
  </si>
  <si>
    <t>Desarrollar la operación de la oferta de mentorías a través de alianzas público-privadas (viáticos de técnicos mentores).</t>
  </si>
  <si>
    <t>Desarrollar fondos concursables (apoyo de actividades de investigación e innovación).</t>
  </si>
  <si>
    <t>Realizar mercadeo para promocionar fondos concursables.</t>
  </si>
  <si>
    <t>Equipar talleres de Bachiller Técnico en Acondicionamiento Físico y Entrenamiento Deportivo.</t>
  </si>
  <si>
    <t>Equipar talleres de Bachiller Técnico en Agropecuaria.</t>
  </si>
  <si>
    <t>Equipar talleres de Bachiller Técnico en Producción y Realización de Audiovisuales y Espectáculos.</t>
  </si>
  <si>
    <t>Equipar talleres de Bachiller Técnico en Multimedia y Gráfica.</t>
  </si>
  <si>
    <t>Equipar talleres de Bachiller Técnico en Comercio y Mercadeo.</t>
  </si>
  <si>
    <t>Equipar talleres de Bachiller Técnico en Logística y Transporte.</t>
  </si>
  <si>
    <t>Equipar talleres de Bachiller Técnico en Gestión Administrativa y Tributaria.</t>
  </si>
  <si>
    <t>Equipar talleres de Bachiller Técnico en Proyectos de Edificación y Obra Civil.</t>
  </si>
  <si>
    <t>Equipar Talleres de Bachiller Técnico en Instalaciones Eléctricas</t>
  </si>
  <si>
    <t>Equipar talleres de Bachiller Técnico en Equipos Electrónicos.</t>
  </si>
  <si>
    <t>Equipar talleres de Bachiller Técnico en Refrigeración y Acondicionamiento de Aire.</t>
  </si>
  <si>
    <t>Equipar talleres de Bachiller Técnico en Sistemas de Telecomunicaciones.</t>
  </si>
  <si>
    <t>Equipar talleres de Bachiller Técnico en Mecatrónica.</t>
  </si>
  <si>
    <t>Equipar talleres de Bachiller Técnico en Mecanizado.</t>
  </si>
  <si>
    <t>Equipar talleres de Bachiller Técnico en Electromecánica de Vehículos.</t>
  </si>
  <si>
    <t>Equipar talleres de Bachiller Técnico en Análisis y proceso químico-farmacéutico.</t>
  </si>
  <si>
    <t>Equipar talleres de Bachiller Técnico en Desarrollo y Administración de Aplicaciones Informáticas.</t>
  </si>
  <si>
    <t>Equipar talleres de Bachiller Técnico en Soporte de Redes y Sistemas Informáticos.</t>
  </si>
  <si>
    <t>Equipar talleres de Bachiller Técnico en Peluquería.</t>
  </si>
  <si>
    <t>Equipar talleres de Bachiller Técnico en Muebles y Estructuras de Madera.</t>
  </si>
  <si>
    <t>Equipar talleres de Bachiller Técnico en Cuidados de Enfermería y Promoción de la Salud.</t>
  </si>
  <si>
    <t>Equipar talleres de Bachiller Técnico en Atención a Emergencias de la Salud.</t>
  </si>
  <si>
    <t>Equipar talleres de Bachiller Técnico en Farmacia y Parafarmacia.</t>
  </si>
  <si>
    <t>Equipar talleres de Bachiller Técnico en Salud Ambiental.</t>
  </si>
  <si>
    <t>Equipar talleres de Bachiller Técnico en Conservación y Protección Ambiental.</t>
  </si>
  <si>
    <t>Equipar talleres de Bachiller Técnico en Atención Sociosanitaria a Personas Dependientes.</t>
  </si>
  <si>
    <t>Equipar talleres de Bachiller Técnico en Atención a la Educación Infantil y Especial.</t>
  </si>
  <si>
    <t>Equipar talleres de Bachiller Técnico en Servicios de Integración Social y Comunitarios.</t>
  </si>
  <si>
    <t>Equipar talleres de Bachiller Técnico en Confección y Patronaje.</t>
  </si>
  <si>
    <t>Equipar talleres de Bachiller Técnico en Servicios Gastronómicos.</t>
  </si>
  <si>
    <t>Equipar talleres de Bachillerato Técnico en Servicios de Alojamiento.</t>
  </si>
  <si>
    <t>Equipar talleres de Bachiller Técnico en Servicios Turísticos.</t>
  </si>
  <si>
    <r>
      <t xml:space="preserve">Dotar de espacios de </t>
    </r>
    <r>
      <rPr>
        <b/>
        <sz val="10"/>
        <color rgb="FF000000"/>
        <rFont val="Calibri"/>
        <family val="2"/>
        <charset val="1"/>
      </rPr>
      <t>música</t>
    </r>
    <r>
      <rPr>
        <sz val="10"/>
        <color rgb="FF000000"/>
        <rFont val="Calibri"/>
        <family val="2"/>
        <charset val="1"/>
      </rPr>
      <t xml:space="preserve"> a los centros educativos de la Modalidad Artes, incluyendo mobiliario escolar,</t>
    </r>
    <r>
      <rPr>
        <b/>
        <sz val="10"/>
        <color rgb="FF000000"/>
        <rFont val="Calibri"/>
        <family val="2"/>
        <charset val="1"/>
      </rPr>
      <t xml:space="preserve"> recursos didácticos, bibliográficos</t>
    </r>
    <r>
      <rPr>
        <sz val="10"/>
        <color rgb="FF000000"/>
        <rFont val="Calibri"/>
        <family val="2"/>
        <charset val="1"/>
      </rPr>
      <t xml:space="preserve"> y tecnológicos.</t>
    </r>
  </si>
  <si>
    <r>
      <t xml:space="preserve">Adquirir mobiliario escolar, recursos didácticos, bibliográficos y tecnológicos </t>
    </r>
    <r>
      <rPr>
        <sz val="10"/>
        <color rgb="FF000000"/>
        <rFont val="Calibri"/>
        <family val="2"/>
        <charset val="1"/>
      </rPr>
      <t xml:space="preserve">para los espacios de </t>
    </r>
    <r>
      <rPr>
        <b/>
        <sz val="10"/>
        <color rgb="FF000000"/>
        <rFont val="Calibri"/>
        <family val="2"/>
        <charset val="1"/>
      </rPr>
      <t>artes visuales</t>
    </r>
    <r>
      <rPr>
        <sz val="10"/>
        <color rgb="FF000000"/>
        <rFont val="Calibri"/>
        <family val="2"/>
        <charset val="1"/>
      </rPr>
      <t xml:space="preserve"> de los centros educativos de Modalidad Artes.</t>
    </r>
  </si>
  <si>
    <r>
      <t xml:space="preserve">Dotar de mobiliario escolar, recursos didácticos, bibliográficos y tecnológicos a los espacios de </t>
    </r>
    <r>
      <rPr>
        <b/>
        <sz val="10"/>
        <color rgb="FF000000"/>
        <rFont val="Calibri"/>
        <family val="2"/>
        <charset val="1"/>
      </rPr>
      <t xml:space="preserve">teatro y danza </t>
    </r>
    <r>
      <rPr>
        <sz val="10"/>
        <color rgb="FF000000"/>
        <rFont val="Calibri"/>
        <family val="2"/>
        <charset val="1"/>
      </rPr>
      <t>de los centros educativos de la Modalidad Artes.</t>
    </r>
  </si>
  <si>
    <r>
      <t>Adquirir equipos tecnológicos y cámara</t>
    </r>
    <r>
      <rPr>
        <sz val="10"/>
        <color rgb="FF000000"/>
        <rFont val="Calibri"/>
        <family val="2"/>
        <charset val="1"/>
      </rPr>
      <t xml:space="preserve">s fotográficas y de seguridad, para todos los centros educativos de la Modalidad Artes. (Incluidas las necesidades de las menciones </t>
    </r>
    <r>
      <rPr>
        <b/>
        <sz val="10"/>
        <color rgb="FF000000"/>
        <rFont val="Calibri"/>
        <family val="2"/>
        <charset val="1"/>
      </rPr>
      <t>Artes Visuales, Multimedia, Cine y Fotografía</t>
    </r>
    <r>
      <rPr>
        <sz val="10"/>
        <color rgb="FF000000"/>
        <rFont val="Calibri"/>
        <family val="2"/>
        <charset val="1"/>
      </rPr>
      <t>).</t>
    </r>
  </si>
  <si>
    <r>
      <t xml:space="preserve">Dotar de mobiliario escolar, recursos didácticos </t>
    </r>
    <r>
      <rPr>
        <sz val="10"/>
        <color rgb="FF000000"/>
        <rFont val="Calibri"/>
        <family val="2"/>
        <charset val="1"/>
      </rPr>
      <t xml:space="preserve">y bibliográficos a los espacios de </t>
    </r>
    <r>
      <rPr>
        <b/>
        <sz val="10"/>
        <color rgb="FF000000"/>
        <rFont val="Calibri"/>
        <family val="2"/>
        <charset val="1"/>
      </rPr>
      <t xml:space="preserve">creación y producción artística artesanal metal madera </t>
    </r>
    <r>
      <rPr>
        <sz val="10"/>
        <color rgb="FF000000"/>
        <rFont val="Calibri"/>
        <family val="2"/>
        <charset val="1"/>
      </rPr>
      <t>de los centros educativos de la Modalidad Artes.</t>
    </r>
  </si>
  <si>
    <r>
      <t xml:space="preserve">Dotar de mobiliario escolar, recursos didácticos </t>
    </r>
    <r>
      <rPr>
        <sz val="10"/>
        <color rgb="FF000000"/>
        <rFont val="Calibri"/>
        <family val="2"/>
        <charset val="1"/>
      </rPr>
      <t xml:space="preserve">y bibliográficos a los espacios de </t>
    </r>
    <r>
      <rPr>
        <b/>
        <sz val="10"/>
        <color rgb="FF000000"/>
        <rFont val="Calibri"/>
        <family val="2"/>
        <charset val="1"/>
      </rPr>
      <t xml:space="preserve">creación y producción artística artesanal en cerámica, joyería y bisutería </t>
    </r>
    <r>
      <rPr>
        <sz val="10"/>
        <color rgb="FF000000"/>
        <rFont val="Calibri"/>
        <family val="2"/>
        <charset val="1"/>
      </rPr>
      <t>de los centros educativos de la Modalidad Artes.</t>
    </r>
  </si>
  <si>
    <t>Levantar información de centros educativos que serán habilitados con equipos y herramientas tecnológicas.</t>
  </si>
  <si>
    <t>Realizar las instalaciones de los libros digitales a los estudiantes del sistema preuniversitario público.</t>
  </si>
  <si>
    <r>
      <t xml:space="preserve">Realizar el levantamiento de las pantallas digitales interactivas (PDI) instaladas con incidencias en las diferentes </t>
    </r>
    <r>
      <rPr>
        <sz val="10"/>
        <color rgb="FF000000"/>
        <rFont val="Calibri"/>
        <family val="2"/>
        <charset val="1"/>
      </rPr>
      <t>regionales para resolver estas situaciones.</t>
    </r>
  </si>
  <si>
    <r>
      <t xml:space="preserve">Visitar a los centros educativos y </t>
    </r>
    <r>
      <rPr>
        <sz val="10"/>
        <color rgb="FF000000"/>
        <rFont val="Calibri"/>
        <family val="2"/>
        <charset val="1"/>
      </rPr>
      <t>evaluar las condiciones de la infraestructura física, tecnológica y de seguridad de los planteles educativos para ser incorporados en los programas de la Unidad Ejecutora DTGTIC.</t>
    </r>
  </si>
  <si>
    <t>Definir los términos de referencia, licitar y adjudicar a suplidoras la adquisición de los equipos tecnológicos.</t>
  </si>
  <si>
    <r>
      <t xml:space="preserve">Adquirir la licencia de Microsoft Office 365 / Azure </t>
    </r>
    <r>
      <rPr>
        <sz val="10"/>
        <color rgb="FF000000"/>
        <rFont val="Calibri"/>
        <family val="2"/>
        <charset val="1"/>
      </rPr>
      <t>para la sede Minerd e institutos descentralizados.</t>
    </r>
  </si>
  <si>
    <r>
      <t xml:space="preserve">Recibir e inspeccionar que los dispositivos adjudicados cumplan con las especificaciones del Plan de </t>
    </r>
    <r>
      <rPr>
        <sz val="10"/>
        <color rgb="FF000000"/>
        <rFont val="Calibri"/>
        <family val="2"/>
        <charset val="1"/>
      </rPr>
      <t>Compras.</t>
    </r>
  </si>
  <si>
    <t>Configurar los equipos tecnológicos según stock de recepción en almacén y plan de entrega.</t>
  </si>
  <si>
    <t>Instalar y readecuar los centros educativos para dotarlos de equipos y herramientas tecnológicas.</t>
  </si>
  <si>
    <r>
      <t>Entregar los equipos tecnológicos para estudiantes (notebook y tabletas) y los equipos para docentes (laptops) por regional, distrito y centr</t>
    </r>
    <r>
      <rPr>
        <sz val="10"/>
        <color rgb="FF000000"/>
        <rFont val="Calibri"/>
        <family val="2"/>
        <charset val="1"/>
      </rPr>
      <t>o educativo por niveles de enseñanza.</t>
    </r>
  </si>
  <si>
    <t>Instalar las pantallas digitales interactivas (PDI) a los centros educativos.</t>
  </si>
  <si>
    <t>Adquirir las herramientas para mejorar los procedimientos de instalación en los centros educativos.</t>
  </si>
  <si>
    <r>
      <t>Elaborar informe de entregas ordinarias realizadas por punt</t>
    </r>
    <r>
      <rPr>
        <sz val="10"/>
        <color rgb="FF000000"/>
        <rFont val="Calibri"/>
        <family val="2"/>
        <charset val="1"/>
      </rPr>
      <t>o.</t>
    </r>
  </si>
  <si>
    <t>Realizar la cobertura de evento de entrega masiva de dispositivos.</t>
  </si>
  <si>
    <t>23.59%</t>
  </si>
  <si>
    <t>34.94%</t>
  </si>
  <si>
    <t>Adquirir equipos y materiales para las adecuaciones de la infraestructura y proyecto de conectividad en recintos educativos.</t>
  </si>
  <si>
    <t>Supervisar los centros educativos instalados con el objetivo de dar el alta técnica.</t>
  </si>
  <si>
    <t>Diseñar las cápsulas y guías ciudadanas por dimensiones de saber.</t>
  </si>
  <si>
    <t>Imprimir guías educativas ciudadanas por dimensiones (histórica, valores).</t>
  </si>
  <si>
    <t>Difundir las cápsulas ciudadanas por dimensiones.</t>
  </si>
  <si>
    <t>Distribuir las cápsulas ciudadanas y guías a los centros educativos de las 18 regionales.</t>
  </si>
  <si>
    <t>Socializar las cátedras ciudadanas con los docentes en los centros educativos.</t>
  </si>
  <si>
    <t>Realizar visitas de supervisión a la implementación del uso de las cátedras ciudadanas en las 18 regionales.</t>
  </si>
  <si>
    <t>Actualizar las guías para el fortalecimiento de las familias en los procesos pedagógicos de los niños y las niñas.</t>
  </si>
  <si>
    <r>
      <t>Dotar de 8,000 kid</t>
    </r>
    <r>
      <rPr>
        <sz val="10"/>
        <color rgb="FF000000"/>
        <rFont val="Calibri"/>
        <family val="2"/>
        <charset val="1"/>
      </rPr>
      <t>s las aulas del nivel inicial de cuentos infantiles para ser usados por los niños y niñas de 4 a 5 años.</t>
    </r>
  </si>
  <si>
    <t>Distribuir los textos de enseñanza.</t>
  </si>
  <si>
    <r>
      <t xml:space="preserve">Dotar de 10,000 ejemplares sobre talleres curriculares </t>
    </r>
    <r>
      <rPr>
        <sz val="10"/>
        <color rgb="FF000000"/>
        <rFont val="Calibri"/>
        <family val="2"/>
        <charset val="1"/>
      </rPr>
      <t>(impreso o digital) del nivel inicial en Jornada Escolar Extendida (JEE).</t>
    </r>
  </si>
  <si>
    <r>
      <t xml:space="preserve">Dotar de 10,000 ejemplares del </t>
    </r>
    <r>
      <rPr>
        <sz val="10"/>
        <color rgb="FF000000"/>
        <rFont val="Calibri"/>
        <family val="2"/>
        <charset val="1"/>
      </rPr>
      <t>diseño curricular (impreso o digital) del nivel inicial.</t>
    </r>
  </si>
  <si>
    <t>Dotar de 10,000 ejemplares impreso o digital de la guía de orientaciones sobre el sistema de evaluación en el nivel inicial.</t>
  </si>
  <si>
    <r>
      <t xml:space="preserve">Dotar de 402,630 </t>
    </r>
    <r>
      <rPr>
        <sz val="10"/>
        <color rgb="FF000000"/>
        <rFont val="Calibri"/>
        <family val="2"/>
        <charset val="1"/>
      </rPr>
      <t>informes de evaluación impreso o digital para las niñas y niños.</t>
    </r>
  </si>
  <si>
    <t>Dotar de 31,652 ejemplares impresos o digitales de los registros de grado para niñas y niños desde 45 días de nacidos a 5 años de edad.</t>
  </si>
  <si>
    <t>Dirección General del Nivel Inicial  y  Medios educativos</t>
  </si>
  <si>
    <r>
      <t xml:space="preserve">Dotar de 10,000 </t>
    </r>
    <r>
      <rPr>
        <sz val="10"/>
        <color rgb="FF000000"/>
        <rFont val="Calibri"/>
        <family val="2"/>
        <charset val="1"/>
      </rPr>
      <t>ejemplares de la guía orientaciones sobre el trabajo diario en el nivel inicial.</t>
    </r>
  </si>
  <si>
    <t>Dirección General del Nivel Inicial   y Medios Educativos</t>
  </si>
  <si>
    <r>
      <t xml:space="preserve">Adquirir 5,000 ejemplares </t>
    </r>
    <r>
      <rPr>
        <sz val="10"/>
        <color rgb="FF000000"/>
        <rFont val="Calibri"/>
        <family val="2"/>
        <charset val="1"/>
      </rPr>
      <t>(impreso o digital) de la guía metodológica para la implementación del currículo.</t>
    </r>
  </si>
  <si>
    <t xml:space="preserve">Dirección General del Nivel Inicial y Medios Educativos.      </t>
  </si>
  <si>
    <t>Imprimir guías de secuencias didácticas curriculares del área de Matemática de sexto grado para docentes del segundo ciclo del nivel primario.</t>
  </si>
  <si>
    <r>
      <t xml:space="preserve">Imprimir guías de secuencias didácticas curriculares del área de Matemática </t>
    </r>
    <r>
      <rPr>
        <sz val="10"/>
        <color rgb="FF000000"/>
        <rFont val="Calibri"/>
        <family val="2"/>
        <charset val="1"/>
      </rPr>
      <t>de quinto grado para docentes del segundo ciclo del nivel primario.</t>
    </r>
  </si>
  <si>
    <r>
      <t xml:space="preserve">Imprimir guías de secuencias didácticas curriculares del área de Matemática </t>
    </r>
    <r>
      <rPr>
        <sz val="10"/>
        <color rgb="FF000000"/>
        <rFont val="Calibri"/>
        <family val="2"/>
        <charset val="1"/>
      </rPr>
      <t>de sexto para docentes del segundo ciclo del nivel primario.</t>
    </r>
  </si>
  <si>
    <t>Imprimir "Protocolo de transición de estudiantes de primaria a secundaria".</t>
  </si>
  <si>
    <t>Imprimir el diseño curricular adecuado del segundo ciclo.</t>
  </si>
  <si>
    <t>Imprimir brochure del segundo ciclo, de orientación, sensibilización y motivación para garantizar la permanencia en la escuela.</t>
  </si>
  <si>
    <t>Imprimir el protocolo de transición de inicial a primaria.</t>
  </si>
  <si>
    <t>Imprimir el documento La unidad pedagógica: una estrategia para la alfabetización inicial en el primer ciclo del nivel primario.</t>
  </si>
  <si>
    <t>Imprimir el diseño curricular adecuado del primer ciclo.</t>
  </si>
  <si>
    <t>Reimprimir 3,000 guías didácticas de Lengua Española para primer grado.</t>
  </si>
  <si>
    <t>Reimprimir 3,000 guías didácticas de Matemática para primer grado.</t>
  </si>
  <si>
    <t>Reimprimir 3,000 guías didácticas de Lengua Española para segundo grado.</t>
  </si>
  <si>
    <t>Reimprimir 3,000 guías didácticas de Matemática para segundo grado.</t>
  </si>
  <si>
    <t>Reimprimir 4,000 guías didácticas de Matemática para tercer grado.</t>
  </si>
  <si>
    <t>Reimprimir 4,000 guías didácticas de Lengua Española para tercer grado.</t>
  </si>
  <si>
    <t>Imprimir guías teóricas para la enseñanza de Matemática en primero, segundo y tercer grado del nivel primario.</t>
  </si>
  <si>
    <t>Imprimir las guías teóricas para la enseñanza de la Lengua Española primero, segundo y tercer grado del nivel primario.</t>
  </si>
  <si>
    <t>Imprimir registros de grados del nivel primario.</t>
  </si>
  <si>
    <t>Imprimir informes de aprendizajes.</t>
  </si>
  <si>
    <t xml:space="preserve">Adquirir kits de laboratorios de Ciencias de la Naturaleza: Química, Física, Biología y Geociencias en los centros educativos del nivel secundario. </t>
  </si>
  <si>
    <t>Dotar de recursos didácticos para la enseñanza de Ciencias Sociales a 100 centros educativos del nivel secundario en procura de fortalecer los aprendizajes de los estudiantes.</t>
  </si>
  <si>
    <r>
      <t>Dotar de kit</t>
    </r>
    <r>
      <rPr>
        <sz val="10"/>
        <color rgb="FF000000"/>
        <rFont val="Calibri"/>
        <family val="2"/>
        <charset val="1"/>
      </rPr>
      <t>s de recursos didácticos a 360 centros educativos para el fortalecimiento de la práctica docente del área de Ciencias Sociales en las 18 regionales.</t>
    </r>
  </si>
  <si>
    <t>Distribuir todos los recursos didácticos para beneficiar a los docentes y estudiantes del sistema educativo.</t>
  </si>
  <si>
    <t>Instalar 3,846 bibliotecas escolares en la misma cantidad de centros de los niveles primario y secundario, en los distintos distritos educativos.</t>
  </si>
  <si>
    <t>Imprimir guías de educación ambiental.</t>
  </si>
  <si>
    <t>Diseñar el calendario escolar 2023-2024.</t>
  </si>
  <si>
    <t>Elaborar resolución para presentar al Consejo Nacional de Educación el calendario escolar 2023-2024.</t>
  </si>
  <si>
    <t>Imprimir 140,000 ejemplares del calendario escolar 2023-2024.</t>
  </si>
  <si>
    <t>Distribuir el calendario escolar.</t>
  </si>
  <si>
    <t>Distribuir todos los materiales didácticos para beneficiar a los docentes y estudiantes del sistema educativo.</t>
  </si>
  <si>
    <r>
      <t xml:space="preserve">Realizar la supervisión y monitoreo de bibliotecas instaladas para recoger información sobre el estatus de </t>
    </r>
    <r>
      <rPr>
        <sz val="10"/>
        <color rgb="FF000000"/>
        <rFont val="Calibri"/>
        <family val="2"/>
        <charset val="1"/>
      </rPr>
      <t>estas, a través de la socialización con bibliotecarios.</t>
    </r>
  </si>
  <si>
    <r>
      <t>Dotar de 8,867 set</t>
    </r>
    <r>
      <rPr>
        <sz val="10"/>
        <color rgb="FF000000"/>
        <rFont val="Calibri"/>
        <family val="2"/>
        <charset val="1"/>
      </rPr>
      <t>s de materiales gastables para los grados prekínder, kínder y preprimario del nivel inicial.</t>
    </r>
  </si>
  <si>
    <r>
      <t xml:space="preserve">Dotar de 8,867 sets de materiales gastables para los grados prekínder, kínder y </t>
    </r>
    <r>
      <rPr>
        <sz val="10"/>
        <color rgb="FF000000"/>
        <rFont val="Calibri"/>
        <family val="2"/>
        <charset val="1"/>
      </rPr>
      <t>preprimario del nivel inicial.</t>
    </r>
  </si>
  <si>
    <t>Realizar levantamiento de necesidades en los centros educativos que requieren bibliotecas de aulas en los niveles primario y secundario para el año 2022-2023.</t>
  </si>
  <si>
    <t>Dotar de 10,000 guías de orientaciones sobre el trabajo diario en el nivel inicial.</t>
  </si>
  <si>
    <t xml:space="preserve">Dirección General del Nivel Inicial       </t>
  </si>
  <si>
    <t>Cont. Producto 69.</t>
  </si>
  <si>
    <t>Adquirir kits de materiales didácticos para los salones de clases del nivel primario del primer grado.</t>
  </si>
  <si>
    <r>
      <t xml:space="preserve">Adquirir kits de materiales didácticos </t>
    </r>
    <r>
      <rPr>
        <sz val="10"/>
        <color rgb="FF000000"/>
        <rFont val="Calibri"/>
        <family val="2"/>
        <charset val="1"/>
      </rPr>
      <t>para salones de clases del nivel primario, segundo grado.</t>
    </r>
  </si>
  <si>
    <t>Adquirir kits de materiales didácticos para salones de clases del nivel primario, tercer grado.</t>
  </si>
  <si>
    <r>
      <t xml:space="preserve">Adquirir kits de materiales didácticos </t>
    </r>
    <r>
      <rPr>
        <sz val="10"/>
        <color rgb="FF000000"/>
        <rFont val="Calibri"/>
        <family val="2"/>
        <charset val="1"/>
      </rPr>
      <t>para salones de clases del nivel primario, cuarto grado.</t>
    </r>
  </si>
  <si>
    <t>Adquirir kits de materiales didácticos para los salones de clases del nivel primario, quinto grado.</t>
  </si>
  <si>
    <t>Adquirir kits de materiales didácticos para los salones de clases del nivel primario, sexto grado.</t>
  </si>
  <si>
    <t>Realizar levantamiento de inventario y necesidades de libros de texto y documentos escolares para el año escolar 2022-2023 a nivel nacional.</t>
  </si>
  <si>
    <t>Imprimir libros de registro de grado para el primer ciclo del nivel secundario.</t>
  </si>
  <si>
    <t>Imprimir boletines de calificación para el primer ciclo del nivel secundario.</t>
  </si>
  <si>
    <t>Imprimir actas de calificación para el primer ciclo del nivel secundario.</t>
  </si>
  <si>
    <t>Imprimir diseño curricular del   nivel secundario.</t>
  </si>
  <si>
    <t>Imprimir folleto con ejercicios de destrezas del pensamiento, atención, observación y concentración, para aplicar en los espacios de enriquecimiento.</t>
  </si>
  <si>
    <r>
      <t xml:space="preserve">Reproducir los </t>
    </r>
    <r>
      <rPr>
        <sz val="10"/>
        <color rgb="FF000000"/>
        <rFont val="Calibri"/>
        <family val="2"/>
        <charset val="1"/>
      </rPr>
      <t>vídeos tutoriales implementación del programa JEE.</t>
    </r>
  </si>
  <si>
    <t>Imprimir cancioneros y CD de jornada escolar extendida.</t>
  </si>
  <si>
    <r>
      <t xml:space="preserve">Imprimir la </t>
    </r>
    <r>
      <rPr>
        <sz val="10"/>
        <color rgb="FF000000"/>
        <rFont val="Calibri"/>
        <family val="2"/>
        <charset val="1"/>
      </rPr>
      <t>ordenanza de Política de Jornada Escolar Extendida.</t>
    </r>
  </si>
  <si>
    <r>
      <t xml:space="preserve">Imprimir el documento </t>
    </r>
    <r>
      <rPr>
        <sz val="10"/>
        <color rgb="FF000000"/>
        <rFont val="Calibri"/>
        <family val="2"/>
        <charset val="1"/>
      </rPr>
      <t>"Una apuesta para avanzar con calidad y equidad".</t>
    </r>
  </si>
  <si>
    <t>Imprimir fascículo 4 de JEE del nivel secundario, revisado y actualizado (segunda edición).</t>
  </si>
  <si>
    <t>Realizar seguimiento, mediante visitas a todos los distritos educativos del país, para verificar el proceso de la distribución de libros de texto y otros materiales didácticos de los distritos a los centros educativos.</t>
  </si>
  <si>
    <r>
      <t xml:space="preserve">Imprimir libros de registro de grado (4to. a 6to.) de la Modalidad Académica del </t>
    </r>
    <r>
      <rPr>
        <sz val="10"/>
        <color rgb="FF000000"/>
        <rFont val="Calibri"/>
        <family val="2"/>
        <charset val="1"/>
      </rPr>
      <t>nivel secundario.</t>
    </r>
  </si>
  <si>
    <t xml:space="preserve">Imprimir boletines de calificación de la Modalidad Académica del nivel secundario. </t>
  </si>
  <si>
    <t>Imprimir actas de calificación de la Modalidad Académica del nivel secundario.</t>
  </si>
  <si>
    <r>
      <t xml:space="preserve">Imprimir </t>
    </r>
    <r>
      <rPr>
        <sz val="10"/>
        <color rgb="FF000000"/>
        <rFont val="Calibri"/>
        <family val="2"/>
        <charset val="1"/>
      </rPr>
      <t>currículo de la Modalidad Académica.</t>
    </r>
  </si>
  <si>
    <t>Imprimir cuadernillos de la Modalidad Académica.</t>
  </si>
  <si>
    <t>Adquirir los kits de música para estudiantes de centros educativos de la Modalidad Artes, inscritos en esta mención.</t>
  </si>
  <si>
    <t>Adquirir los kits de artes visuales para estudiantes de centros educativos de la Modalidad Artes, inscritos en esta mención.</t>
  </si>
  <si>
    <t>Adquirir los kits de teatro para estudiantes de centros educativos de la Modalidad Artes, inscritos en esta mención.</t>
  </si>
  <si>
    <t>Adquirir los kits de danza para estudiantes de centros educativos de la Modalidad Artes, inscritos en esta mención.</t>
  </si>
  <si>
    <t>Adquirir los kits de cine y fotografía para estudiantes de centros educativos de la Modalidad Artes, inscritos en esta mención.</t>
  </si>
  <si>
    <t>Adquirir los kits de multimedia para estudiantes de centros educativos de la Modalidad Artes, inscritos en esta mención.</t>
  </si>
  <si>
    <t>Adquirir los kits de creación y producción artesanal metal y madera para estudiantes de centros educativos de la Modalidad Artes, inscritos en esta mención.</t>
  </si>
  <si>
    <t>Adquirir los kits de creación y producción artesanal en cerámica, joyería y bisutería para estudiantes de centros educativos de la Modalidad Artes, inscritos en esta mención.</t>
  </si>
  <si>
    <t>Dotar de material didáctico de consulta a estudiantes de centros educativos de la Modalidad Artes, según la especificidad de cada mención y de carácter universal.</t>
  </si>
  <si>
    <t>Dotar de kits de materiales didácticos adaptados a las diferentes discapacidades a 9,000 estudiantes con NEAE asociadas a discapacidad que asisten a los centros de educación especial y AEIE.</t>
  </si>
  <si>
    <t>Dirección de Educación Especial</t>
  </si>
  <si>
    <r>
      <t xml:space="preserve">Diseñar e </t>
    </r>
    <r>
      <rPr>
        <sz val="10"/>
        <color rgb="FF000000"/>
        <rFont val="Calibri"/>
        <family val="2"/>
        <charset val="1"/>
      </rPr>
      <t>imprimir 1,500 guías para la aplicación en el nivel inicial del diseño universal de los aprendizajes.</t>
    </r>
  </si>
  <si>
    <t>Diseñar e imprimir 500 guías sobre habilidades de los estudiantes con sordoceguera.</t>
  </si>
  <si>
    <t>Diseñar e imprimir 500 ejemplares del manual de funcionamiento del programa de transición a la vida adulta y laboral de estudiantes con NEAE asociadas a discapacidad que han cursado el segundo ciclo del nivel primario.</t>
  </si>
  <si>
    <t>Diseñar e imprimir 5,000 carpetas para la promoción de educación inclusiva.</t>
  </si>
  <si>
    <t>Imprimir 4,000 folletos de instrucción sobre las diferentes estrategias pedagógicas para la atención educativa de estudiantes con discapacidad.</t>
  </si>
  <si>
    <t>Dotar de libros actualizados y materiales de consulta las bibliotecas de 54 centros de educación especial, y bibliotecas de aulas para 45 aulas específicas para la inclusión educativa y 11 aulas específicas para estudiantes sordos.</t>
  </si>
  <si>
    <t>Dotar a 400 estudiantes con discapacidad visual incluidos en centros regulares de kits de equipos de ayudas ópticas y materiales adaptados.</t>
  </si>
  <si>
    <t>Dotar a 400 estudiantes con discapacidad visual incluidos en centros regulares de 10 libros de texto transcritos al sistema braille.</t>
  </si>
  <si>
    <t>Realizar encuentros de orientación y socialización con los directores regionales y   de distritos, encargados de almacén y los encargados de las áreas curriculares de Lengua Española, Matemática, Ciencias Sociales y Ciencias de la Naturaleza de los distritos educativos, con miras a socializar el protocolo de distribución y entrega de los recursos educativos. Acción a ejecutarse durante dos días (2) en cada una de las 18 regionales de Educación y de los 122 distritos educativos. Facilitados por los técnicos de la Dirección de Medios Educativos.</t>
  </si>
  <si>
    <t>Realizar reuniones regionales de trabajo con el personal técnico de las regionales y distritos educativos para coordinar los trabajos de distribución y entrega de los recursos para el aprendizaje a los centros educativos.</t>
  </si>
  <si>
    <t>Realizar encuentros para elaboración, seguimiento y evaluación de planes escolares de gestión ambiental y de riesgos, dirigidos a técnicos regionales y distritales (durante 3 días y 2 noches).</t>
  </si>
  <si>
    <r>
      <t>Entrenar a los enlaces regionales y distritales de gestión ambiental y de riesgo</t>
    </r>
    <r>
      <rPr>
        <sz val="10"/>
        <color rgb="FF000000"/>
        <rFont val="Calibri"/>
        <family val="2"/>
        <charset val="1"/>
      </rPr>
      <t>s en el uso de la herramienta de evaluación de daños y análisis de las necesidades (EDAN), (durante 3 días y 2 noches).</t>
    </r>
  </si>
  <si>
    <r>
      <t xml:space="preserve">Realizar cursos sobre educación en emergencias en los 5 ejes regionales de </t>
    </r>
    <r>
      <rPr>
        <sz val="10"/>
        <color rgb="FF000000"/>
        <rFont val="Calibri"/>
        <family val="2"/>
        <charset val="1"/>
      </rPr>
      <t>Educación (día completo).</t>
    </r>
  </si>
  <si>
    <t>Evaluar riesgos y vulnerabilidad estructural con la herramienta visual rápida a 800 centros educativos de las 18 regionales de Educación (4 días y 3 noches).</t>
  </si>
  <si>
    <r>
      <t xml:space="preserve">Evaluar planteles educativos para identificar los obstáculos, barreras </t>
    </r>
    <r>
      <rPr>
        <sz val="10"/>
        <color rgb="FF000000"/>
        <rFont val="Calibri"/>
        <family val="2"/>
        <charset val="1"/>
      </rPr>
      <t>o limitantes físicas que impiden la accesibilidad universal (durante 3 días y 2 noches).</t>
    </r>
  </si>
  <si>
    <t>Crear rutas de evacuación y capacitar a las brigadas de 200 centros educativos de las 18 regionales de Educación (4 días y 3 noches).</t>
  </si>
  <si>
    <t>Biomonitorear la calidad del aire en 8 regionales por concentración de plaguicidas para mejorar la calidad ambiental (4 días y 3 noches).</t>
  </si>
  <si>
    <r>
      <t xml:space="preserve">Socializar mensualmente con supervisores de seguridad del Minerd </t>
    </r>
    <r>
      <rPr>
        <sz val="10"/>
        <color rgb="FF000000"/>
        <rFont val="Calibri"/>
        <family val="2"/>
        <charset val="1"/>
      </rPr>
      <t>en las 18 regionales para presentar informes de resultados de evaluaciones de centros educativos y seguimientos de las acciones realizadas.</t>
    </r>
  </si>
  <si>
    <t>Dirección Administrativa y Eventos</t>
  </si>
  <si>
    <t>Dirección de Seguridad</t>
  </si>
  <si>
    <t>Entrenar al personal de seguridad de la sede e institutos descentralizados del Minerd.</t>
  </si>
  <si>
    <t>Dirección de Liquidación y Conciliación de Fondos y Dirección  Administrativa</t>
  </si>
  <si>
    <r>
      <t>Entrenar auxiliares de seguridad del Miner</t>
    </r>
    <r>
      <rPr>
        <sz val="10"/>
        <color rgb="FF000000"/>
        <rFont val="Calibri"/>
        <family val="2"/>
        <charset val="1"/>
      </rPr>
      <t>d sobre normativas vigentes y nuevas regulaciones en materia de protección de los activos y prevención en las escuelas.</t>
    </r>
  </si>
  <si>
    <t>Socializar y evaluar resultados de acciones del equipo de seguridad de las diferentes dependencias.</t>
  </si>
  <si>
    <t>Dirección de Liquidación y Conciliación de Fondos  y Dirección  Administrativa</t>
  </si>
  <si>
    <t>Supervisar las dependencias del Minerd en los procesos de seguridad.</t>
  </si>
  <si>
    <t>Dirección de Liquidación y Conciliación de Fondos y Dirección Administrativa</t>
  </si>
  <si>
    <t>Realizar operativos de supervisión en centros educativos.</t>
  </si>
  <si>
    <t>Policía Escolar</t>
  </si>
  <si>
    <t>Diseñar e implementar protocolos de acceso a centros educativos.</t>
  </si>
  <si>
    <r>
      <t xml:space="preserve">Crear e implementar los comités de </t>
    </r>
    <r>
      <rPr>
        <sz val="10"/>
        <color rgb="FF000000"/>
        <rFont val="Calibri"/>
        <family val="2"/>
        <charset val="1"/>
      </rPr>
      <t>seguridad escolar con la integración de la comunidad educativa.</t>
    </r>
  </si>
  <si>
    <t>Realizar jornadas de inspección del personal policial, a los fines de garantizar el cumplimiento de sus funciones.</t>
  </si>
  <si>
    <t>Desarrollar iniciativas y acciones relacionadas a la perspectiva de género, que permitan sensibilizar a los agentes de la Policía Escolar.</t>
  </si>
  <si>
    <r>
      <t>Desarrollar programas integrales que contribuyan a la reducción de la violencia y el fomento de una cultura de paz y sana convivencia en NNA (campamentos, maratones, intercambios deportivos y socioculturales)</t>
    </r>
    <r>
      <rPr>
        <sz val="10"/>
        <color rgb="FF000000"/>
        <rFont val="Calibri"/>
        <family val="2"/>
        <charset val="1"/>
      </rPr>
      <t>.</t>
    </r>
  </si>
  <si>
    <t>Fortalecer las capacidades de los agentes en materia de seguridad escolar a través del centro de capacitación de la Policía Escolar.</t>
  </si>
  <si>
    <t>Crear un centro de mando, monitoreo y control, que permita dar seguimiento a todas las incidencias que involucren a los actores del sistema educativo nacional.</t>
  </si>
  <si>
    <r>
      <t>Implementar servicios de inteligencia e investigaciones para la protección del sistema educativo nacional</t>
    </r>
    <r>
      <rPr>
        <sz val="10"/>
        <color rgb="FF000000"/>
        <rFont val="Calibri"/>
        <family val="2"/>
        <charset val="1"/>
      </rPr>
      <t>.</t>
    </r>
  </si>
  <si>
    <t>Gestionar las operaciones y procesos administrativos de la Dirección del Despacho y del Gabinete para el cumplimiento de sus acciones.</t>
  </si>
  <si>
    <t>Dirección del Despacho y Gabinete</t>
  </si>
  <si>
    <t xml:space="preserve">Dirección del Despacho </t>
  </si>
  <si>
    <t>Dar Seguimiento a proyectos específicos que sean desarrollados en las distintas instancias y que acompañan la gestión sustantiva del ministro.</t>
  </si>
  <si>
    <t>Asegurar a través de la Unidad de Entrega del Despacho el cumplimiento y ejecución de los proyectos priorizados por la gestión.</t>
  </si>
  <si>
    <t xml:space="preserve">Realizar mensualmente reuniones con el consejo externo del Minerd para el fortalecimiento de la gestión institucional. </t>
  </si>
  <si>
    <t xml:space="preserve">Gestionar reuniones al menos 1 vez al mes con los regionales y con los distritales para asegurar el mejoramiento de la gestión institucional.  </t>
  </si>
  <si>
    <r>
      <t xml:space="preserve">Crear y </t>
    </r>
    <r>
      <rPr>
        <sz val="10"/>
        <color rgb="FF000000"/>
        <rFont val="Calibri"/>
        <family val="2"/>
        <charset val="1"/>
      </rPr>
      <t>entrenar unidades de entregas en las regionales y distritos.</t>
    </r>
  </si>
  <si>
    <r>
      <t xml:space="preserve">Gestionar las reuniones del Gabinete Ministerial semanalmente, para informes, seguimiento y coordinación de las acciones estratégicas y operativas del </t>
    </r>
    <r>
      <rPr>
        <sz val="10"/>
        <color rgb="FF000000"/>
        <rFont val="Calibri"/>
        <family val="2"/>
        <charset val="1"/>
      </rPr>
      <t>Minerd.</t>
    </r>
  </si>
  <si>
    <t>Gestionar las operaciones y procesos administrativos de la Dirección de Jurídica.</t>
  </si>
  <si>
    <t>Dirección Jurídica</t>
  </si>
  <si>
    <t>Gestionar las operaciones y procesos administrativos de la Dirección de Fiscalización y Control.</t>
  </si>
  <si>
    <t xml:space="preserve"> Dirección  de Fiscalización y Control</t>
  </si>
  <si>
    <t xml:space="preserve"> Dirección  de Fiscalización y control</t>
  </si>
  <si>
    <t>Gestionar las operaciones y procesos administrativos de la Dirección General de Comunicaciones a los fines de garantizar el cumplimiento de las acciones.</t>
  </si>
  <si>
    <t xml:space="preserve">Dirección de Comunicaciones y Relaciones Públicas </t>
  </si>
  <si>
    <t xml:space="preserve">Dirección de comunicaciones y relaciones públicas </t>
  </si>
  <si>
    <t>Gestionar las operaciones y procesos administrativos de Radio TV Educativa a los fines de garantizar el cumplimiento de las acciones.</t>
  </si>
  <si>
    <t>Gestionar las operaciones y procesos administrativos de la Dirección   de Relaciones Internacionales.</t>
  </si>
  <si>
    <t>Gestionar las operaciones y procesos administrativos de la DGTIC a los fines de garantizar el cumplimiento de las acciones.</t>
  </si>
  <si>
    <t>Gestionar las operaciones y procesos administrativos del Órgano Técnico del Consejo Nacional de Educación.</t>
  </si>
  <si>
    <t>Órgano Técnico del Consejo Nacional de Educación.</t>
  </si>
  <si>
    <t>Órgano técnico del Consejo Nacional de Educación.</t>
  </si>
  <si>
    <t>Gestionar las operaciones y procesos administrativos de la Oficina de Libre Acceso a la Información Pública.</t>
  </si>
  <si>
    <t>Oficina de Libre Acceso a la Información Pública</t>
  </si>
  <si>
    <t>Cont. Producto 72.</t>
  </si>
  <si>
    <t>Gestionar las operaciones y procesos administrativos de la Oficina de Cooperación Internacional (OCI).</t>
  </si>
  <si>
    <t>Gestionar las operaciones y procesos administrativos de la Oficina de Gestión Inmobiliaria.</t>
  </si>
  <si>
    <t>Adquirir servicios, bienes, materiales y suministros.</t>
  </si>
  <si>
    <t>Gestionar las operaciones y procesos administrativos de la Oficina de Seguridad.</t>
  </si>
  <si>
    <t xml:space="preserve">Dirección  de Seguridad </t>
  </si>
  <si>
    <r>
      <t xml:space="preserve">Gestionar las operaciones y procesos administrativos de la Dirección General de Cultura, </t>
    </r>
    <r>
      <rPr>
        <sz val="10"/>
        <color rgb="FF000000"/>
        <rFont val="Calibri"/>
        <family val="2"/>
        <charset val="1"/>
      </rPr>
      <t>con el objeto de garantizar el cumplimiento de las acciones.</t>
    </r>
  </si>
  <si>
    <t>Gestionar las operaciones y procesos administrativos de la Dirección de Equidad de Género, a los fines de garantizar el cumplimiento de las acciones.</t>
  </si>
  <si>
    <r>
      <t xml:space="preserve">Gestionar las operaciones y procesos administrativos de la Dirección de Relaciones Interinstitucionales, </t>
    </r>
    <r>
      <rPr>
        <sz val="10"/>
        <color rgb="FF000000"/>
        <rFont val="Calibri"/>
        <family val="2"/>
        <charset val="1"/>
      </rPr>
      <t>a fin de garantizar el cumplimiento de las acciones.</t>
    </r>
  </si>
  <si>
    <t>Dirección General de Relaciones Interinstitucionales</t>
  </si>
  <si>
    <t>Gestionar las operaciones y procesos administrativos del Viceministerio de Planificación y Desarrollo Educativo a los fines de garantizar el cumplimiento de las acciones.</t>
  </si>
  <si>
    <t>Gestionar las operaciones y procesos administrativos de la Dirección de Planes, Programas y Proyectos a los fines de garantizar el cumplimiento de las acciones.</t>
  </si>
  <si>
    <t>Dirección de Programación Presupuestaria</t>
  </si>
  <si>
    <t>Gestionar las operaciones y procesos administrativos de la Dirección de Desarrollo Organizacional para garantizar el cumplimiento de sus acciones.</t>
  </si>
  <si>
    <t xml:space="preserve">Dirección de
Tecnología de la
Información y la
Comunicación </t>
  </si>
  <si>
    <t>Gestionar las operaciones y procesos administrativos del Viceministerio de Servicios Técnicos y Pedagógicos y de la Unidad de Coordinación para la Implementación del Programa de Aprendizaje del Idioma Inglés a los fines de garantizar el cumplimiento de las acciones.</t>
  </si>
  <si>
    <t xml:space="preserve">Adquirir materiales, bienes, servicios, muebles e inmuebles para la Dirección General de Educación Secundaria.   </t>
  </si>
  <si>
    <t>Gestionar las operaciones y procesos administrativos de la Dirección de Secundaria Modalidad Académica.</t>
  </si>
  <si>
    <r>
      <t xml:space="preserve">Gestionar las operaciones y procesos administrativos de la Dirección de la </t>
    </r>
    <r>
      <rPr>
        <sz val="10"/>
        <color rgb="FF000000"/>
        <rFont val="Calibri"/>
        <family val="2"/>
        <charset val="1"/>
      </rPr>
      <t>Modalidad Artes, a los fines de garantizar el cumplimiento de las acciones.</t>
    </r>
  </si>
  <si>
    <r>
      <t>Gestionar las operaciones y procesos administrativos de la Dirección General de Educación para Jóvenes y Adultos</t>
    </r>
    <r>
      <rPr>
        <sz val="10"/>
        <color rgb="FF000000"/>
        <rFont val="Calibri"/>
        <family val="2"/>
        <charset val="1"/>
      </rPr>
      <t>, a los fines de garantizar el cumplimiento de las acciones.</t>
    </r>
  </si>
  <si>
    <t>Dirección de educación para personas jóvenes y adultos.</t>
  </si>
  <si>
    <r>
      <t>Gestionar las operaciones y procesos administrativos de la Dirección de Educación Especial</t>
    </r>
    <r>
      <rPr>
        <sz val="10"/>
        <color rgb="FF000000"/>
        <rFont val="Calibri"/>
        <family val="2"/>
        <charset val="1"/>
      </rPr>
      <t>, con el objeto de garantizar el cumplimiento de las acciones.</t>
    </r>
  </si>
  <si>
    <t xml:space="preserve">Dirección General de Educación Especial </t>
  </si>
  <si>
    <t>Adquirir los materiales gastables y mobiliarios para uso de la oficina de Orientación y Psicología.</t>
  </si>
  <si>
    <r>
      <t>Aumentar los niveles de eficiencia en los procesos de gestión administrativos de este Viceministerio de Supervisión y Control de la Calidad Educativa</t>
    </r>
    <r>
      <rPr>
        <sz val="10"/>
        <color rgb="FF000000"/>
        <rFont val="Calibri"/>
        <family val="2"/>
        <charset val="1"/>
      </rPr>
      <t>, para garantizar el cumplimiento de las acciones.</t>
    </r>
  </si>
  <si>
    <r>
      <t>Gestionar las operaciones y procesos administrativos de la Dirección General de Supervisión Educativa</t>
    </r>
    <r>
      <rPr>
        <sz val="10"/>
        <color rgb="FF000000"/>
        <rFont val="Calibri"/>
        <family val="2"/>
        <charset val="1"/>
      </rPr>
      <t>, a fin de garantizar el cumplimiento de las acciones.</t>
    </r>
  </si>
  <si>
    <t>Dirección General de Supervisión  Educativa</t>
  </si>
  <si>
    <r>
      <t>Gestionar las operaciones y procesos administrativos de la Dirección de Acreditación de Centros Educativos</t>
    </r>
    <r>
      <rPr>
        <sz val="10"/>
        <color rgb="FF000000"/>
        <rFont val="Calibri"/>
        <family val="2"/>
        <charset val="1"/>
      </rPr>
      <t>, a los fines de garantizar el cumplimiento de las acciones.</t>
    </r>
  </si>
  <si>
    <r>
      <t xml:space="preserve">Gestionar las operaciones y procesos administrativos de la Dirección de Acreditación y Titulación de Estudios, </t>
    </r>
    <r>
      <rPr>
        <sz val="10"/>
        <color rgb="FF000000"/>
        <rFont val="Calibri"/>
        <family val="2"/>
        <charset val="1"/>
      </rPr>
      <t>con el fin de garantizar el cumplimiento de las acciones.</t>
    </r>
  </si>
  <si>
    <r>
      <t xml:space="preserve">Gestionar las operaciones y procesos administrativos de la Dirección de Evaluación de la Calidad, </t>
    </r>
    <r>
      <rPr>
        <sz val="10"/>
        <color rgb="FF000000"/>
        <rFont val="Calibri"/>
        <family val="2"/>
        <charset val="1"/>
      </rPr>
      <t>para garantizar el cumplimiento de las acciones.</t>
    </r>
  </si>
  <si>
    <r>
      <t xml:space="preserve">Gestionar las operaciones y procesos administrativos del Viceministerio de Descentralización, </t>
    </r>
    <r>
      <rPr>
        <sz val="10"/>
        <color rgb="FF000000"/>
        <rFont val="Calibri"/>
        <family val="2"/>
        <charset val="1"/>
      </rPr>
      <t>con el objeto de garantizar el cumplimiento de las acciones.</t>
    </r>
  </si>
  <si>
    <t>Gestionar las operaciones y procesos administrativos de la Dirección de Descentralización, a los fines de garantizar el cumplimiento de las acciones.</t>
  </si>
  <si>
    <t>Gestionar las operaciones y procesos administrativos de la Dirección de Participación Comunitaria para de garantizar el cumplimiento de las acciones.</t>
  </si>
  <si>
    <r>
      <t>Gestionar las operaciones y procesos administrativos de la Dirección de Acreditación y Certificación Docente</t>
    </r>
    <r>
      <rPr>
        <sz val="10"/>
        <color rgb="FF000000"/>
        <rFont val="Calibri"/>
        <family val="2"/>
        <charset val="1"/>
      </rPr>
      <t xml:space="preserve">, con el objetivo de garantizar el cumplimiento de las acciones.     </t>
    </r>
  </si>
  <si>
    <t>Gestionar las operaciones y procesos administrativos de la Dirección Administrativa, a los fines de garantizar el cumplimiento de las acciones.</t>
  </si>
  <si>
    <t>Garantizar el buen estado físico y funcionalidad de la infraestructura del edificio de la sede central del Ministerio.</t>
  </si>
  <si>
    <t xml:space="preserve">Gobernación </t>
  </si>
  <si>
    <r>
      <t xml:space="preserve">Gestionar las operaciones y procesos administrativos de la Policía Escolar, </t>
    </r>
    <r>
      <rPr>
        <sz val="10"/>
        <color rgb="FF000000"/>
        <rFont val="Calibri"/>
        <family val="2"/>
        <charset val="1"/>
      </rPr>
      <t>con el fin de garantizar la protección de personas y de bienes muebles e inmuebles en los centros educativos.</t>
    </r>
  </si>
  <si>
    <t>Coordinar la ejecución y desarrollo logístico de las actividades, recepciones y eventos protocolares propios del Minerd.</t>
  </si>
  <si>
    <t xml:space="preserve">Eventos </t>
  </si>
  <si>
    <t>Garantizar el control efectivo de los bienes, muebles e inmuebles propiedad del Ministerio.</t>
  </si>
  <si>
    <t xml:space="preserve">Garantizar un servicio de transporte eficiente a las áreas del Minerd. </t>
  </si>
  <si>
    <t>Transportación</t>
  </si>
  <si>
    <r>
      <t xml:space="preserve">Gestionar el equipamiento y distribución de mobiliarios </t>
    </r>
    <r>
      <rPr>
        <sz val="10"/>
        <color rgb="FF000000"/>
        <rFont val="Calibri"/>
        <family val="2"/>
        <charset val="1"/>
      </rPr>
      <t>escolares a los centros educativos, suministro, distribución y control de material gastable a la sede del Minerd.</t>
    </r>
  </si>
  <si>
    <r>
      <t xml:space="preserve">Gestionar las operaciones y procesos administrativos de la Dirección de Medios Educativos, </t>
    </r>
    <r>
      <rPr>
        <sz val="10"/>
        <color rgb="FF000000"/>
        <rFont val="Calibri"/>
        <family val="2"/>
        <charset val="1"/>
      </rPr>
      <t>con el de garantizar el cumplimiento de las acciones.</t>
    </r>
  </si>
  <si>
    <t>Gestionar las compras y contrataciones de bienes y servicios, que requiere el Ministerio para su funcionamiento.</t>
  </si>
  <si>
    <t>Gestionar las operaciones y procesos administrativos de la Dirección Financiera y sus dependencias.</t>
  </si>
  <si>
    <t>Adquirir bienes, mobiliario, materiales y suministros.</t>
  </si>
  <si>
    <r>
      <t xml:space="preserve">Gestionar las operaciones y procesos administrativos de la Dirección de Liquidación y Conciliación de Fondos, </t>
    </r>
    <r>
      <rPr>
        <sz val="10"/>
        <color rgb="FF000000"/>
        <rFont val="Calibri"/>
        <family val="2"/>
        <charset val="1"/>
      </rPr>
      <t>con el objetivo de garantizar el cumplimiento de las acciones.</t>
    </r>
  </si>
  <si>
    <t>Dirección de Liquidación y Conciliación de Fondos</t>
  </si>
  <si>
    <r>
      <t xml:space="preserve">Estrategia 12: </t>
    </r>
    <r>
      <rPr>
        <sz val="11"/>
        <color rgb="FF000000"/>
        <rFont val="Calibri"/>
        <family val="2"/>
      </rPr>
      <t xml:space="preserve"> Infraestructura tecnológica y sistema de información.</t>
    </r>
  </si>
  <si>
    <r>
      <t xml:space="preserve">Realizar levantamiento de los requerimientos a solicitud de diferentes áreas </t>
    </r>
    <r>
      <rPr>
        <sz val="10"/>
        <color rgb="FF000000"/>
        <rFont val="Calibri"/>
        <family val="2"/>
        <charset val="1"/>
      </rPr>
      <t xml:space="preserve">y direcciones del Minerd. </t>
    </r>
  </si>
  <si>
    <r>
      <t xml:space="preserve">Realizar estudio de factibilidad de los requerimientos de las diferentes áreas y </t>
    </r>
    <r>
      <rPr>
        <sz val="10"/>
        <color rgb="FF000000"/>
        <rFont val="Calibri"/>
        <family val="2"/>
        <charset val="1"/>
      </rPr>
      <t xml:space="preserve">direcciones del Minerd. </t>
    </r>
  </si>
  <si>
    <t>Realizar la solicitud de adquisición de sistema gestor de documentación, contratación de proveedores externos y plataformas de desarrollo para automatización de proceso.</t>
  </si>
  <si>
    <r>
      <t>Automatizar los procesos de los servicios y trámites académicos ofrecidos por la DATE</t>
    </r>
    <r>
      <rPr>
        <sz val="10"/>
        <color rgb="FF000000"/>
        <rFont val="Calibri"/>
        <family val="2"/>
        <charset val="1"/>
      </rPr>
      <t>.</t>
    </r>
  </si>
  <si>
    <r>
      <t xml:space="preserve">Automatizar los procesos de los servicios y trámites académicos ofrecidos por las diferentes </t>
    </r>
    <r>
      <rPr>
        <sz val="10"/>
        <color rgb="FF000000"/>
        <rFont val="Calibri"/>
        <family val="2"/>
        <charset val="1"/>
      </rPr>
      <t>direcciones del Ministerio de Educación.</t>
    </r>
  </si>
  <si>
    <r>
      <t xml:space="preserve">Realizar </t>
    </r>
    <r>
      <rPr>
        <sz val="10"/>
        <color rgb="FF000000"/>
        <rFont val="Calibri"/>
        <family val="2"/>
        <charset val="1"/>
      </rPr>
      <t>revisión y búsqueda de soluciones digitales.</t>
    </r>
  </si>
  <si>
    <r>
      <t xml:space="preserve">Implementar solución digital para la </t>
    </r>
    <r>
      <rPr>
        <sz val="10"/>
        <color rgb="FF000000"/>
        <rFont val="Calibri"/>
        <family val="2"/>
        <charset val="1"/>
      </rPr>
      <t>eficientización de los procesos de la Dirección del Despacho y Gabinete del Minerd.</t>
    </r>
  </si>
  <si>
    <t>Capacitar al personal en la automatización de los procesos de la Dirección del Despacho y Gabinete.</t>
  </si>
  <si>
    <r>
      <t>Automatizar los procesos de la Dirección del Despacho y Gabinete para hacerlo</t>
    </r>
    <r>
      <rPr>
        <sz val="10"/>
        <color rgb="FF000000"/>
        <rFont val="Calibri"/>
        <family val="2"/>
        <charset val="1"/>
      </rPr>
      <t>s más ágil y eficientes.</t>
    </r>
  </si>
  <si>
    <t>Adquirir y renovar las licencias de software.</t>
  </si>
  <si>
    <t>Adquirir servicio de solución de colocación sitio alterno</t>
  </si>
  <si>
    <t>Gestionar los recursos para habilitaciones y reparaciones de las áreas tecnológicas de las oficinas remotas.</t>
  </si>
  <si>
    <t>Adquirir la licencia de Active Directory Auditor.</t>
  </si>
  <si>
    <t xml:space="preserve"> Adquirir la licencia de ADManager.</t>
  </si>
  <si>
    <t>Adquirir la licencia de Vmware vSphere 7 Enterprise Plus for 1 Processor.</t>
  </si>
  <si>
    <t>Adquirir la licencia de Vmware vSphere 7 Enterprise Plus Support for 1 Processor.</t>
  </si>
  <si>
    <t>Adquirir la licencia de Vmware vCenter Server 7 Enterprise Plus for 1 Processor.</t>
  </si>
  <si>
    <t>Adquirir la licencia de Vmware vCenter Server 7 Enterprise Plus Support for 1 Processor.</t>
  </si>
  <si>
    <t>Adquirir la licencia de Comunicación VoIP.</t>
  </si>
  <si>
    <t>Adquirir la licencia de Data Recovery.</t>
  </si>
  <si>
    <t>Renovar Garantía Extendida ProSupport</t>
  </si>
  <si>
    <t>Realizar proceso de instalación y configuración de la licencia y el producto</t>
  </si>
  <si>
    <t>Cont. Resultado 24.</t>
  </si>
  <si>
    <t>Cont. Producto 74.</t>
  </si>
  <si>
    <t xml:space="preserve">Realizar solicitud de compra de Licencias de Software de edición, animación y diseño. </t>
  </si>
  <si>
    <t>Dirección de Comunicaciones y Relaciones Públicas</t>
  </si>
  <si>
    <t>Adquirir de licencia de software de análisis y procesamiento de datos</t>
  </si>
  <si>
    <t>Aplicar encuesta para identificar el nivel de satisfacción de los usuarios atendidos.</t>
  </si>
  <si>
    <t>Renovar licencias de ciberseguridad.</t>
  </si>
  <si>
    <r>
      <t>Adquirir centro de monitoreo de ciberseguridad FASE II (</t>
    </r>
    <r>
      <rPr>
        <sz val="10"/>
        <color rgb="FF000000"/>
        <rFont val="Calibri"/>
        <family val="2"/>
        <charset val="1"/>
      </rPr>
      <t>infraestructura física).</t>
    </r>
  </si>
  <si>
    <t>Adquirir sistema avanzado de seguridad y protección de correo electrónico.</t>
  </si>
  <si>
    <t>Adquirir solución de seguridad para pruebas de penetración y vulnerabilidades de aplicaciones web.</t>
  </si>
  <si>
    <t>Adquirir sistema para la sensibilización sobre ciberseguridad a usuarios del Minerd.</t>
  </si>
  <si>
    <t>Adquirir solución de bóveda de datos para permitir la recuperación de estos ante un ataque exitoso de Ramsomware.</t>
  </si>
  <si>
    <t>Entrenar a los enlaces técnicos del Sigerd de las regionales y distritos educativos sobre el uso de nuevas funcionalidades del sistema de gestión escolar.</t>
  </si>
  <si>
    <t>Entrenar a técnicos regionales y distritales en uso de herramientas para monitoreo de la calidad de los datos del Sigerd.</t>
  </si>
  <si>
    <t>Entrenar a los directores regionales, distritales y técnicos de planificación en la gestión y uso de las estadísticas e indicadores educativos para dar seguimiento a las metas del Plan Estratégico Institucional 2021-2024.  (Anuarios Estadísticos).</t>
  </si>
  <si>
    <r>
      <t xml:space="preserve">Entrenar a los directores y técnicos de planificación de regionales y distritos y 5 directores de los </t>
    </r>
    <r>
      <rPr>
        <sz val="10"/>
        <color rgb="FF000000"/>
        <rFont val="Calibri"/>
        <family val="2"/>
        <charset val="1"/>
      </rPr>
      <t>centros más grandes de cada distrito educativo para socializar el Índice de Desarrollo Educativo (IDE)". (Anuarios Estadísticos).</t>
    </r>
  </si>
  <si>
    <t>Viceministerio de Servicio Técnico Pedagógico, Dirección General de Tecnología de Información y Comunicaciones</t>
  </si>
  <si>
    <r>
      <t>Supervisar la aplicación del procedimiento de certificación de la calidad de los datos del Sigerd</t>
    </r>
    <r>
      <rPr>
        <sz val="10"/>
        <color rgb="FF000000"/>
        <rFont val="Calibri"/>
        <family val="2"/>
        <charset val="1"/>
      </rPr>
      <t>.</t>
    </r>
  </si>
  <si>
    <r>
      <t xml:space="preserve">Diseñar la </t>
    </r>
    <r>
      <rPr>
        <sz val="10"/>
        <color rgb="FF000000"/>
        <rFont val="Calibri"/>
        <family val="2"/>
        <charset val="1"/>
      </rPr>
      <t>encuesta de satisfacción a usuarios sobre las nuevas funcionalidades del Sigerd implementadas en los centros educativos.</t>
    </r>
  </si>
  <si>
    <t>Direcciones Regionales y  Direcciones Distritales</t>
  </si>
  <si>
    <r>
      <t>Realizar diseño muestral e instrumentos de recolección de datos (encuesta de satisfacción)</t>
    </r>
    <r>
      <rPr>
        <sz val="10"/>
        <color rgb="FF000000"/>
        <rFont val="Calibri"/>
        <family val="2"/>
        <charset val="1"/>
      </rPr>
      <t>.</t>
    </r>
  </si>
  <si>
    <t>Elaborar propuesta de estudio a través del análisis de datos. (Anuarios Estadísticos)</t>
  </si>
  <si>
    <t>Elaborar informe de la propuesta de estudio. (Anuarios de Estadísticos)</t>
  </si>
  <si>
    <r>
      <t>Elaborar propuesta de estudio a través del análisis de datos (estudio prospectivo)</t>
    </r>
    <r>
      <rPr>
        <sz val="10"/>
        <color rgb="FF000000"/>
        <rFont val="Calibri"/>
        <family val="2"/>
        <charset val="1"/>
      </rPr>
      <t>.</t>
    </r>
  </si>
  <si>
    <r>
      <t>Implementar la metodología de análisis estudio prospectivo</t>
    </r>
    <r>
      <rPr>
        <sz val="10"/>
        <color rgb="FF000000"/>
        <rFont val="Calibri"/>
        <family val="2"/>
        <charset val="1"/>
      </rPr>
      <t>.</t>
    </r>
  </si>
  <si>
    <t>Cont. Resultado 25.</t>
  </si>
  <si>
    <t>Cont. Producto 77.</t>
  </si>
  <si>
    <t>Cont. Indicador 122.</t>
  </si>
  <si>
    <r>
      <t>Realizar levantamiento de datos (estudio prospectivo)</t>
    </r>
    <r>
      <rPr>
        <sz val="10"/>
        <color rgb="FF000000"/>
        <rFont val="Calibri"/>
        <family val="2"/>
        <charset val="1"/>
      </rPr>
      <t>.</t>
    </r>
  </si>
  <si>
    <r>
      <t>Aplicar la encuesta a la población objetivo (encuesta de satisfacción)</t>
    </r>
    <r>
      <rPr>
        <sz val="10"/>
        <color rgb="FF000000"/>
        <rFont val="Calibri"/>
        <family val="2"/>
        <charset val="1"/>
      </rPr>
      <t>.</t>
    </r>
  </si>
  <si>
    <r>
      <t>Recolectar los datos de las fuentes que alimentan los tableros de información (SIIE)</t>
    </r>
    <r>
      <rPr>
        <sz val="10"/>
        <color rgb="FF000000"/>
        <rFont val="Calibri"/>
        <family val="2"/>
        <charset val="1"/>
      </rPr>
      <t>.</t>
    </r>
  </si>
  <si>
    <t>Procesar datos de la encuesta y generar informe (encuesta de satisfacción).</t>
  </si>
  <si>
    <r>
      <t>Validar de los datos recolectados (SIIE)</t>
    </r>
    <r>
      <rPr>
        <sz val="10"/>
        <color rgb="FF000000"/>
        <rFont val="Calibri"/>
        <family val="2"/>
        <charset val="1"/>
      </rPr>
      <t>.</t>
    </r>
  </si>
  <si>
    <r>
      <t>Realizar estructuración de los documentos para la diagramación web (SIIE)</t>
    </r>
    <r>
      <rPr>
        <sz val="10"/>
        <color rgb="FF000000"/>
        <rFont val="Calibri"/>
        <family val="2"/>
        <charset val="1"/>
      </rPr>
      <t>.</t>
    </r>
  </si>
  <si>
    <r>
      <t>Generar informe del estudio realizado (</t>
    </r>
    <r>
      <rPr>
        <sz val="10"/>
        <color rgb="FF000000"/>
        <rFont val="Calibri"/>
        <family val="2"/>
        <charset val="1"/>
      </rPr>
      <t>estudio prospectivo).</t>
    </r>
  </si>
  <si>
    <t>Diagramar e imprimir Anuarios de Estadísticas e Indicadores Educativos 2021-2022.</t>
  </si>
  <si>
    <t>Cargar y actualizar los tableros de información (SIIE).</t>
  </si>
  <si>
    <t>Socializar resultados de la encuesta con las autoridades (encuesta de satisfacción).</t>
  </si>
  <si>
    <t>Socializar resultados con las autoridades (estudio prospectivo).</t>
  </si>
  <si>
    <r>
      <t>Socializar los resultados del estudio “Factores de riesgo de fracaso escolar en la educación preuniversitaria 2015-2021". (</t>
    </r>
    <r>
      <rPr>
        <sz val="10"/>
        <color rgb="FF000000"/>
        <rFont val="Calibri"/>
        <family val="2"/>
        <charset val="1"/>
      </rPr>
      <t>Anuarios Estadísticos)</t>
    </r>
  </si>
  <si>
    <r>
      <t>Actualizar el aplicativo del mapa escolar</t>
    </r>
    <r>
      <rPr>
        <sz val="10"/>
        <color rgb="FF000000"/>
        <rFont val="Calibri"/>
        <family val="2"/>
        <charset val="1"/>
      </rPr>
      <t>.</t>
    </r>
  </si>
  <si>
    <t>Realizar encuestas institucionales de satisfacción al ciudadano/ cliente, respecto a la calidad de los servicios públicos ofrecidos por el Minerd y que alimentan los indicadores 1.6 y 1.7 del SISMAP Institucional.</t>
  </si>
  <si>
    <r>
      <t xml:space="preserve">Estrategia 13:  </t>
    </r>
    <r>
      <rPr>
        <sz val="11"/>
        <color rgb="FF000000"/>
        <rFont val="Calibri"/>
        <family val="2"/>
      </rPr>
      <t>Fortalecimiento de la imagen y posicionamiento institucional.</t>
    </r>
  </si>
  <si>
    <t xml:space="preserve">Ejecutar campañas publicitarias en los diferentes medios de comunicación de impacto a fin de promover y dar a conocer las acciones y políticas que ejecuta el Ministerio de Educación. </t>
  </si>
  <si>
    <t xml:space="preserve">Elaborar contenidos educativos audiovisuales para la implementación del currículo por competencias. </t>
  </si>
  <si>
    <t xml:space="preserve">Producir contenidos educativos audiovisuales para apoyar el currículo por el canal de Televisión Educativa. </t>
  </si>
  <si>
    <r>
      <t xml:space="preserve">Producir contenidos educativos audiovisuales para apoyar el currículo por la </t>
    </r>
    <r>
      <rPr>
        <sz val="10"/>
        <color rgb="FF000000"/>
        <rFont val="Calibri"/>
        <family val="2"/>
        <charset val="1"/>
      </rPr>
      <t>estación Radio Educativa.</t>
    </r>
  </si>
  <si>
    <r>
      <t xml:space="preserve">Transmitir y </t>
    </r>
    <r>
      <rPr>
        <sz val="10"/>
        <color rgb="FF000000"/>
        <rFont val="Calibri"/>
        <family val="2"/>
        <charset val="1"/>
      </rPr>
      <t>promover programas educativos con el fin de contribuir de manera efectiva en el proceso de enseñanza-aprendizaje.</t>
    </r>
  </si>
  <si>
    <t>Dar mantenimiento general a los equipos de las estaciones repetidoras de Radio Educativa (FM 95.3 y FM 106.5) y del canal Televisión Educativa.</t>
  </si>
  <si>
    <t>Realizar encuentros de socialización con los equipos de trabajo de la Dirección de Radio Televisión Educativa.</t>
  </si>
  <si>
    <t>Coordinar y organizar visitas de periodistas, así como dar conferencias de prensa, con el fin de informar a los diferentes medios de comunicación social sobre los avances del sistema educativo dominicano. (Viáticos al interior del país).</t>
  </si>
  <si>
    <t xml:space="preserve">Dirección Administrativa
</t>
  </si>
  <si>
    <r>
      <t>Realizar cumplimientos de los compromisos internacionales mediante el pago de cuotas a organismos internacionales</t>
    </r>
    <r>
      <rPr>
        <sz val="10"/>
        <color rgb="FF000000"/>
        <rFont val="Calibri"/>
        <family val="2"/>
        <charset val="1"/>
      </rPr>
      <t>.</t>
    </r>
  </si>
  <si>
    <r>
      <t xml:space="preserve">Gestionar los gastos de sustentación </t>
    </r>
    <r>
      <rPr>
        <sz val="10"/>
        <color rgb="FF000000"/>
        <rFont val="Calibri"/>
        <family val="2"/>
        <charset val="1"/>
      </rPr>
      <t>secretario ejecutivo de la CECC/SICA.</t>
    </r>
  </si>
  <si>
    <t>Organizar la celebración de la reunión ordinaria de la REMECAB (RD país anfitrión).</t>
  </si>
  <si>
    <r>
      <t xml:space="preserve">Gestionar </t>
    </r>
    <r>
      <rPr>
        <sz val="10"/>
        <color rgb="FF000000"/>
        <rFont val="Calibri"/>
        <family val="2"/>
        <charset val="1"/>
      </rPr>
      <t>convenios, acuerdos y alianzas para la mejora educativa.</t>
    </r>
  </si>
  <si>
    <t>Cont. Resultado 26.</t>
  </si>
  <si>
    <r>
      <t>Organizar y gestionar la capacitación y una pasantía a nivel internacional para el todo el personal de la Dirección de Relaciones Internacionales</t>
    </r>
    <r>
      <rPr>
        <sz val="10"/>
        <color rgb="FF000000"/>
        <rFont val="Calibri"/>
        <family val="2"/>
        <charset val="1"/>
      </rPr>
      <t>.</t>
    </r>
  </si>
  <si>
    <r>
      <t xml:space="preserve">Organizar reuniones, conferencias, talleres </t>
    </r>
    <r>
      <rPr>
        <sz val="10"/>
        <color rgb="FF000000"/>
        <rFont val="Calibri"/>
        <family val="2"/>
        <charset val="1"/>
      </rPr>
      <t>nacionales e internacionales.</t>
    </r>
  </si>
  <si>
    <t>Realizar visitas para la evaluación a instituciones educativas que solicitan ser oficializadas.</t>
  </si>
  <si>
    <t>Visitas de seguimiento a la planificación y presupuesto de las ASFL, alineados al Plan Estratégico del Minerd en las 18 regionales.</t>
  </si>
  <si>
    <t>Gestionar procesos y logísticas de acuerdos y convenios con instancias públicas y privadas.</t>
  </si>
  <si>
    <t>Realizar jornada de evaluación y planificación sobre la implementación de convenio con el Minerd.</t>
  </si>
  <si>
    <t>Realizar negociación, coordinación para firma de acuerdos y convenios con el Minerd.</t>
  </si>
  <si>
    <r>
      <t xml:space="preserve">Socializar y dar inducción a equipos de gestión de </t>
    </r>
    <r>
      <rPr>
        <sz val="10"/>
        <color rgb="FF000000"/>
        <rFont val="Calibri"/>
        <family val="2"/>
        <charset val="1"/>
      </rPr>
      <t>centros sobre convenios.</t>
    </r>
  </si>
  <si>
    <t>Realizar seminarios o conferencias sobre la calidad para conmemorar, según la ONU, el Día Mundial de la Calidad.</t>
  </si>
  <si>
    <t>Elaborar y entregar informes de acuerdos, convenios y alianzas con instituciones públicas y privadas.</t>
  </si>
  <si>
    <t>Supervisar el seguimiento de recursos financieros y humanos de procesos a centros educativos en convenio.</t>
  </si>
  <si>
    <t>Determinar la logística de montaje y participación en la Feria del Libro.</t>
  </si>
  <si>
    <t>Elaborar el informe de resultados.</t>
  </si>
  <si>
    <t>Ejecutar eventos educativos en la Feria Internacional del Libro 2023.</t>
  </si>
  <si>
    <t>Dirección Administrativa
Medios Educativos</t>
  </si>
  <si>
    <t>Solicitar un levantamiento de información por distrito sobre la actualización de los comités ambientales para ese año escolar, elaborar proyecto y presentarlo a las autoridades competentes para su revisión y aprobación de la propuesta, para dar seguimiento a la reestructuración y formación de los Comités Ambientales Escolares y de Aula (CAE y CAA) en los niveles primario y secundario, en centros de las 18 regionales de Educación. Con la formación y reestructuración de estos podemos asegurar un entorno escolar y una escuela ambientalmente saneados, por lo que se les daría respuestas a los problemas ambientales de la escuela y la comunidad, con el apoyo de todos los actores del proceso educativo y la sociedad civil.</t>
  </si>
  <si>
    <t>2.</t>
  </si>
  <si>
    <t xml:space="preserve">Solicitar a los técnicos la preparación y organización de los mejores trabajos realizados por los estudiantes de los centros educativos, conjuntamente con los docentes en su programa de clase, que se hayan destacado en el cuidado de la escuela, el entorno, celebración de actividades medioambientales, entre otras, para la celebración de la Feria Nacional de Socialización de Lecciones Aprendidas de Educación Ambiental a partir de los resultados de los congresos regionales. Con esta actividad pretendemos promover el carácter interdisciplinario, holístico de la educación ambiental, además, fomentar la competencia ambiental y de salud, como forma de garantizar la calidad de vida de los actores del proceso educativo. </t>
  </si>
  <si>
    <t xml:space="preserve">Verificar el trabajo realizado por los comités ambientales en las escuelas a través de informes, fotos y otras evidencias, para la preparación de los campamentos (2) de educación ambiental sobre socialización de experiencias y buenas prácticas pedagógicas con integrantes de los Comités Ambientales Escolares del nivel primario, en áreas protegidas  del Cibao Central y eje sur, para desarrollar en los estudiantes el pensamiento científico, crítico y reflexivo sobre la importancia de la educación ambiental., además, contribuir a la formación ciudadana y que convivan en armonía con el ambiente.
</t>
  </si>
  <si>
    <r>
      <t xml:space="preserve">Solicitar el apoyo de los directores regionales y distritales para la participación de los técnicos de las áreas curriculares en esta actividad de Inducción sobre el carácter transversal de la </t>
    </r>
    <r>
      <rPr>
        <sz val="10"/>
        <color rgb="FF000000"/>
        <rFont val="Calibri"/>
        <family val="2"/>
        <charset val="1"/>
      </rPr>
      <t>educación ambiental a técnicos distritales de las diferentes áreas curriculares y de los niveles primario y secundario en las regionales 04 de Azua, 10 de Santo Domingo I ,15 de Santo Domingo II y 17 de Monte Plata. Para sensibilizarlo y lograr la implementación en su práctica pedagógica y la de los maestros y las maestras de todo el sistema educativo dominicano.</t>
    </r>
  </si>
  <si>
    <r>
      <t xml:space="preserve">Convocar a los técnicos distritales a través de las regionales, a participar en el </t>
    </r>
    <r>
      <rPr>
        <sz val="10"/>
        <color rgb="FF000000"/>
        <rFont val="Calibri"/>
        <family val="2"/>
        <charset val="1"/>
      </rPr>
      <t>encuentro para la identificación de los elementos de educación ambiental en las diferentes áreas del currículo de los niveles inicial y primario, con técnicos de áreas de los distritos, en todas las regionales. Con la identificación de los elementos se hará un condensado para que los participantes puedan ser multiplicadores de este con los docentes de su área de trabajo.</t>
    </r>
  </si>
  <si>
    <t>Presentar pautas que produzcan debates de conocimientos y que estos nos conlleven a la elaboración del perfil del docente de educación ambiental, en el que participarán técnicos de las diferentes áreas curriculares, niveles, modalidades y subsistema de adultos de la sede (primer borrador). Para poder contar con el personal adecuado e implementar la educación ambiental como un eje transversal en el sistema educativo, contribuyendo así con el mejoramiento cualitativo y cuantitativo de esta.</t>
  </si>
  <si>
    <t xml:space="preserve">Identificar los eventos medioambientales, nacionales e internacionales. Realizar la solicitud con anticipación a las autoridades competentes para luego con la aprobación de esta tendríamos la participación del equipo técnico de la sede en eventos nacionales e internacionales relacionados con el medioambiente, cambio climático y el desarrollo sostenible (Inafocam). Con la participación en eventos de esta magnitud se pretende elevar la calidad de los conocimientos para lograr alcanzar escuelas sostenibles. </t>
  </si>
  <si>
    <r>
      <t xml:space="preserve">Solicitar a las autoridades competentes la reimpresión del instructivo para la formación de los comités ambientales en los centros educativos. Con la formación de esta estructura de intervención curricular CAE </t>
    </r>
    <r>
      <rPr>
        <sz val="10"/>
        <color rgb="FF000000"/>
        <rFont val="Calibri"/>
        <family val="2"/>
        <charset val="1"/>
      </rPr>
      <t>y CAA se pretende lograr mantener los centros educativos en buenas condiciones ambientales, elevando las actitudes y valores del estudiantado frente al medioambiente.</t>
    </r>
  </si>
  <si>
    <r>
      <t xml:space="preserve">Obtener información de las condiciones ambientales de los centros educativos y las comunidades que se encuentran ubicados en la cercanías de las microcuencas y que participarán en la  jornada de orientación para la conservación de las aguas en microcuencas hidrográficas  en las  escuelas y comunidades cercanas a estas, de las </t>
    </r>
    <r>
      <rPr>
        <sz val="10"/>
        <color rgb="FF000000"/>
        <rFont val="Calibri"/>
        <family val="2"/>
        <charset val="1"/>
      </rPr>
      <t>regionales 08 de Santiago, 16 de Cotuí y 04 de Azua; para la conservación de los ríos y  conocer las causas y consecuencias producto del mal uso y la contaminación de las aguas.</t>
    </r>
  </si>
  <si>
    <r>
      <t xml:space="preserve">Investigar el proceso de solicitud ante las autoridades encargadas de las contrataciones, tener claridad sobre los temas a trabajar en la guía. Contratación de un (1) especialista para la elaboración de guía didáctica de educación ambiental (1er. ciclo de nivel primario). Luego de la elaboración de la guía, </t>
    </r>
    <r>
      <rPr>
        <sz val="10"/>
        <color rgb="FF000000"/>
        <rFont val="Calibri"/>
        <family val="2"/>
        <charset val="1"/>
      </rPr>
      <t>la cual será evaluada por DGC y con la anuencia solicitar la impresión para inducir a los docentes en uso y manejo de esta.</t>
    </r>
  </si>
  <si>
    <r>
      <rPr>
        <b/>
        <sz val="11"/>
        <rFont val="Calibri"/>
        <family val="2"/>
        <scheme val="minor"/>
      </rPr>
      <t>Eje Estratégico 5</t>
    </r>
    <r>
      <rPr>
        <sz val="11"/>
        <rFont val="Calibri"/>
        <family val="2"/>
        <scheme val="minor"/>
      </rPr>
      <t>: Fortalecimiento de los procesos internos y de gestión</t>
    </r>
  </si>
  <si>
    <r>
      <rPr>
        <b/>
        <sz val="11"/>
        <rFont val="Calibri"/>
        <family val="2"/>
        <scheme val="minor"/>
      </rPr>
      <t>Objetivo: 6.</t>
    </r>
    <r>
      <rPr>
        <sz val="11"/>
        <color rgb="FF000000"/>
        <rFont val="Calibri"/>
        <family val="2"/>
      </rPr>
      <t xml:space="preserve"> Asegurar una gestión institucional eficiente y eficaz, bajo un modelo de gestión ético, transparente y de rendición de cuenta.</t>
    </r>
  </si>
  <si>
    <r>
      <rPr>
        <b/>
        <sz val="11"/>
        <rFont val="Calibri"/>
        <family val="2"/>
        <scheme val="minor"/>
      </rPr>
      <t>Estrategia: 9.</t>
    </r>
    <r>
      <rPr>
        <sz val="11"/>
        <rFont val="Calibri"/>
        <family val="2"/>
        <scheme val="minor"/>
      </rPr>
      <t xml:space="preserve"> </t>
    </r>
    <r>
      <rPr>
        <sz val="11"/>
        <color rgb="FF000000"/>
        <rFont val="Calibri"/>
        <family val="2"/>
      </rPr>
      <t>Estandarización y mejoramiento de la calidad de la gestión institucional.</t>
    </r>
  </si>
  <si>
    <t>Realizar auditoria de procesos implementado para la obtención de las certificaciones ISO 37007 y 37301.</t>
  </si>
  <si>
    <t>83.  Porcentaje Gasto ejecutado acorde a lo planificado.</t>
  </si>
  <si>
    <t>Dirección de Planes, Programas y Proyectos, Unidades Ejecutoras y Organismos Rectores</t>
  </si>
  <si>
    <t>Viceministerio de Gestión Administrativa, Dirección de Educación Técnico Profesional, Direcciones, Regionales y Direcciones Distritales</t>
  </si>
  <si>
    <t>Cont. Producto 65.</t>
  </si>
  <si>
    <t>Medios Educativos
Servicios Generales</t>
  </si>
  <si>
    <t>Gestionar las operaciones y procesos administrativos de la Dirección de Programación Presupuestaria y Estudios Económicos, con el objeto de garantizar el cumplimiento de las acciones.</t>
  </si>
  <si>
    <t>Gestionar las operaciones y procesos administrativos de la Dirección de Información, Análisis y Estudios Prospectivos.</t>
  </si>
  <si>
    <t>Gestionar las operaciones y procesos administrativos de Jornada Escolar Extendida, con el fin de garantizar el cumplimiento de las acciones.</t>
  </si>
  <si>
    <t>Gestionar las operaciones y procesos administrativos de la Dirección General de Currículo y Educación Ambiental, a los fines de garantizar el cumplimiento de las acciones.</t>
  </si>
  <si>
    <t>Gestionar las operaciones y procesos administrativos de la Dirección General de Educación Inicial, a fin de garantizar el cumplimiento de las acciones.</t>
  </si>
  <si>
    <t>Gestionar las operaciones y procesos administrativos de la Dirección de Educación Primaria, con el objeto de garantizar el cumplimiento de las acciones.</t>
  </si>
  <si>
    <t>Gestionar las operaciones y procesos administrativos de la Dirección de Educación Técnico Profesional, para garantizar el cumplimiento de las acciones.</t>
  </si>
  <si>
    <t>Cont. Producto 73.</t>
  </si>
  <si>
    <t>Dirección General de Tecnología de Información y Comunicación-es</t>
  </si>
  <si>
    <t>Adquirir solución centralizada para analizar, detectar, evaluar, rectificar vulnerabilidades y aplicar parchos de seguridad en su red y en los dispositivos conectados.</t>
  </si>
  <si>
    <t>Adquirir sistema centralizado para la administración de claves.</t>
  </si>
  <si>
    <t>Dirección de Desarrollo Organizacional, Dirección de Planes, Programas y Proyectos, Dirección de Recursos Humanos, Dirección de Descentralización, Dirección de acreditación</t>
  </si>
  <si>
    <t>Dirección General de Tecnología de Información y Comunicaciones, Ideice y  Digar</t>
  </si>
  <si>
    <t>Estrategia 13:  Fortalecimiento de la imagen y posicionamiento institucional.</t>
  </si>
  <si>
    <t>Obtener informaciones sobre las actividades que se realizan en los centros educativos a partir de las orientaciones que emanan de esta dependencia a través reuniones virtuales con los técnicos enlaces distritales y regionales, para realizar los congresos regionales de educación ambiental y lecciones aprendidas de escuelas ambientalmente sostenibles. Esto con el propósito de compartir experiencias y que estas puedan ser aplicadas en las diferentes regionales; así como dar mayor seguimiento a las que presenten mayor debilidad en materia de educación ambiental.</t>
  </si>
  <si>
    <t>Realizar encuentro con los técnicos del Ministerio de Medio Ambiente para acordar el día, la zona a reforestar, los materiales necesarios y el personal que nos acompañaría de ese ministerio en la Jornada de Reforestación, en lugares ambientalmente críticos, involucrando al personal administrativo y técnico de la sede. Con esta jornada pretendemos minimizar los efectos de las emisiones de carbono y, por tanto, los del cambio climático.</t>
  </si>
  <si>
    <t>Comunicar a los técnicos enlaces distritales para la selección de  los centros educativos que presenten mayor vulnerabilidad en la higiene, la salud y el agua, para participar en encuentro de entrenamiento para el tratamiento, uso y manejo del agua de consumo humano, en centros educativos y comunidades cercanos a estos, en los distritos de las regionales 05 y 12. Tiene como propósito  ejecutar en las escuelas, proyectos orientados a la protección, cuidado de la salud y mejora del medioambiente en colaboración con las comunidades y grupos de autoayuda.</t>
  </si>
  <si>
    <r>
      <t xml:space="preserve">Estrategia 13: </t>
    </r>
    <r>
      <rPr>
        <sz val="11"/>
        <color rgb="FF000000"/>
        <rFont val="Calibri"/>
        <family val="2"/>
      </rPr>
      <t xml:space="preserve"> Fortalecimiento de la imagen y posicionamiento institucional.</t>
    </r>
  </si>
  <si>
    <t xml:space="preserve">Convocar a los técnicos nacionales a través de la DGC a participar en el encuentro de validación de los elementos de educación ambiental, identificados por los técnicos regionales y distritales en el currículo de los niveles inicial y primario, con técnicos nacionales de las áreas curriculares. Para lograr un documento acabado y compartirlo con los docentes, luego de una capacitación donde puedan comprender la educación ambiental como eje transversal. </t>
  </si>
  <si>
    <t>Jornada sobre propuesta de orientación metodológica para la inserción de las estrategias y técnicas que plantea el currículo en el abordaje de la educación ambiental con los coordinadores pedagógicos de los niveles primario y secundario de las regionales 14 de Nagua y 07 de San Francisco de Macorís.</t>
  </si>
  <si>
    <r>
      <t xml:space="preserve">Celebrar la XIV edición del Modelo Internacional de las Naciones Unidas del Ministerio de Educación </t>
    </r>
    <r>
      <rPr>
        <sz val="9"/>
        <color rgb="FF000000"/>
        <rFont val="Calibri"/>
        <family val="2"/>
        <scheme val="minor"/>
      </rPr>
      <t>(MINUME 2022)</t>
    </r>
    <r>
      <rPr>
        <sz val="10"/>
        <color rgb="FF000000"/>
        <rFont val="Calibri"/>
        <family val="2"/>
        <scheme val="minor"/>
      </rPr>
      <t>.</t>
    </r>
  </si>
  <si>
    <t>Realizar encuentro de formación presencial por cuatro (4) días para orientar los procesos de inicio del año escolar 2023-2024, participan 54 técnicos regionales (coordinadores del nivel primario, coordinador del primer ciclo y coordinador del segundo ciclo) y 122 técnicos distritales (coordinador del nivel primario), realizado por 1 director general del nivel primario, 1 subdirectora, 2 directores de ciclo y 25 técnicos nacionales.</t>
  </si>
  <si>
    <r>
      <t>Realizar un encuentro de 16 horas por regional</t>
    </r>
    <r>
      <rPr>
        <sz val="9.5"/>
        <color rgb="FFED7D31"/>
        <rFont val="Calibri"/>
        <family val="2"/>
        <scheme val="minor"/>
      </rPr>
      <t xml:space="preserve"> </t>
    </r>
    <r>
      <rPr>
        <sz val="9.5"/>
        <color rgb="FF000000"/>
        <rFont val="Calibri"/>
        <family val="2"/>
        <scheme val="minor"/>
      </rPr>
      <t>para organizar y orientar la implementación de estrategias de apoyo a los aprendizajes de los estudiantes de tercer grado de centros educativos con miras a su participación en la evaluación diagnóstica.</t>
    </r>
    <r>
      <rPr>
        <sz val="9.5"/>
        <color rgb="FFED7D31"/>
        <rFont val="Calibri"/>
        <family val="2"/>
        <scheme val="minor"/>
      </rPr>
      <t xml:space="preserve"> </t>
    </r>
    <r>
      <rPr>
        <sz val="9.5"/>
        <color rgb="FF000000"/>
        <rFont val="Calibri"/>
        <family val="2"/>
        <scheme val="minor"/>
      </rPr>
      <t xml:space="preserve"> </t>
    </r>
  </si>
  <si>
    <t>Anuario de Indicadores Educativos</t>
  </si>
  <si>
    <r>
      <t xml:space="preserve">32. Cantidad de estudiantes intervenidos a nivel </t>
    </r>
    <r>
      <rPr>
        <sz val="9"/>
        <rFont val="Calibri"/>
        <family val="2"/>
        <scheme val="minor"/>
      </rPr>
      <t>psicopedagógico</t>
    </r>
    <r>
      <rPr>
        <sz val="10"/>
        <rFont val="Calibri"/>
        <family val="2"/>
        <scheme val="minor"/>
      </rPr>
      <t>.</t>
    </r>
  </si>
  <si>
    <t xml:space="preserve">Informe resultados </t>
  </si>
  <si>
    <t>37. Cantidad de personas alfabetizadas.</t>
  </si>
  <si>
    <t>Fortalecer las áreas de diseño gráfico, manejo medios sociales, portales y análisis de datos de la Unidad de Tecnología de la Dirección de Educación Técnico Profesional a fin de impactar el acceso y la cobertura de la ETP.</t>
  </si>
  <si>
    <t>SNS, Inabima, Segma</t>
  </si>
  <si>
    <t>Dirección General de Educación Especial, INAIPI, Dirección de Compras y Contrataciones, Dirección de Eventos</t>
  </si>
  <si>
    <t>Dirección Regionales, Distritos distritales, centros educativos</t>
  </si>
  <si>
    <t>Policía Nacional, Fuerzas Armadas Dominicana y Entidades de la Sociedad Civil</t>
  </si>
  <si>
    <t>Dirección Administrativo, Dirección General de Adultos</t>
  </si>
  <si>
    <t>Dirección General de Adultos</t>
  </si>
  <si>
    <t>INABIE, Dirección General de Adultos</t>
  </si>
  <si>
    <t>Viceministerio de Servicio Técnico Pedagógico, Inafocam</t>
  </si>
  <si>
    <t>Centros Educativos, Distritos y Direcciones Regionales, Dirección de Bellas Artes</t>
  </si>
  <si>
    <t>Centros Educativos, Distritos y Direcciones Regionales</t>
  </si>
  <si>
    <t>Viceministerio de Supervisión, Evaluación y Control de la Calidad Educativa  Subsistema de personas jóvenes y adultos, Direcciones Regionales  Direcciones Distritales, Dirección de Educación de Adultos</t>
  </si>
  <si>
    <t>Viceministerio de servicios técnicos pedagógicos y sus direcciones.</t>
  </si>
  <si>
    <t>Informe de especificación</t>
  </si>
  <si>
    <t>Realizar seguimiento a la salud de la comunidad educativa.</t>
  </si>
  <si>
    <t>Elaborar instrumentos de evaluación familiar e individual, comunitaria, infraestructura, de monitoreo y seguimientos.</t>
  </si>
  <si>
    <t>Equipar el dispensario médico de los centros educativos.</t>
  </si>
  <si>
    <t>Realizar vigilancia sanitaria de alimentos y agua de consumo humano.</t>
  </si>
  <si>
    <t>Realizar evaluaciones de los entornos escolares.</t>
  </si>
  <si>
    <t>Supervisar y evaluar los 36 Centros Educativos y su entorno.</t>
  </si>
  <si>
    <t>Realizar evaluación integral de salud a otros miembros de la comunidad educativa.</t>
  </si>
  <si>
    <t>Impartir formación de supervisores escolares.</t>
  </si>
  <si>
    <t>Impartir charlas educativas sobre promoción de estilos de vida saludables.</t>
  </si>
  <si>
    <t>Realizar actividades educativas sobre prevención de enfermedades.</t>
  </si>
  <si>
    <t>Presentar proyecto a las autoridades y demás instituciones involucradas y firma de acuerdo   interinstitucional.</t>
  </si>
  <si>
    <t>Realizar informes de evaluación del proceso.</t>
  </si>
  <si>
    <t xml:space="preserve">Establecer mesa de análisis para incluir la educación para la salud en curricula escolar. </t>
  </si>
  <si>
    <t>Realizar un taller virtual y presencial de 8 horas en cada regional para 718 técnicos nacionales, regionales y distritales sobre corrección de línea base de 472,792 estudiantes y procesamiento de encuesta de 23,347 docentes correspondientes a 5009 centros educativos que aplican el programa Con-Base.</t>
  </si>
  <si>
    <t>Evaluación e Investigación de la Calidad Educativa, IDEICE, Asociaciones Sin Fines de Lucro que trabajan por y para la población con discapacidad, ASF</t>
  </si>
  <si>
    <t>Informe del sistema de medición y monitoreo de la gestión pública</t>
  </si>
  <si>
    <t>Ampliar los centros educativos con aulas de  inicial programadas en la primera fase del Proyecto de Ampliación de la Cobertura del nivel inicial.</t>
  </si>
  <si>
    <t>Diagramar y publicar el POA 2024 de la sede.</t>
  </si>
  <si>
    <t>Realizar procesos de publicación de vacantes de forma interna y externa.</t>
  </si>
  <si>
    <t>Realizar de talleres capacitación del departamento de compras y contrataciones sobre lineamientos del Minerd.</t>
  </si>
  <si>
    <t>Capacitar  al personal  del área de compras y contrataciones en “Programa sobre mejora de procesos en las unidades de compras”.</t>
  </si>
  <si>
    <t>Gestionar Becas al  personal  administrativo  para  realizar maestría en "derecho administrativo publico".</t>
  </si>
  <si>
    <t>publicar informe.</t>
  </si>
  <si>
    <t>publicar los resultados de la encuesta aplicada.</t>
  </si>
  <si>
    <t>Cargar y publicar las actualizaciones en el portal del SIIE.</t>
  </si>
  <si>
    <t>publicación de los tableros de información (SIIE).</t>
  </si>
  <si>
    <t>publicar los resultados de los estudios realizados para verificar los avances alcanzados con las mejoras incluidas en los diversos procesos que se producen en las diferentes instancias educativas (centro educativo, distrito, regional y sede central), a fin de garantizar servicios de calidad y eficiencia a los usuarios.</t>
  </si>
  <si>
    <t>Realizar reunión por la plataforma virtual con los técnicos distritales, directores de las escuelas a participar, la Apmae, los estudiantes de los CAE y CAA, para contextualizarlos sobre el concurso “Mi Escuela Limpia” donde participarán los Comités Ambientales Escolares de los centros de las regionales de los ejes norte y sur. Este concurso logrará despertar en el estudiantado y todos los involucrados una actitud de respeto y cuidado por su escuela y el medioambiente.</t>
  </si>
  <si>
    <t>Acompañar  en la implantación de procedimientos internos para la obtención de la certificaciones ISO 37001 y  37301.</t>
  </si>
  <si>
    <t>55.  Estancias infantiles de arrastre, construidas.</t>
  </si>
  <si>
    <t xml:space="preserve">60. Aulas de arrastre, concluidas. </t>
  </si>
  <si>
    <t xml:space="preserve">59. Aulas nuevas construidas </t>
  </si>
  <si>
    <t>Direccion de Insfraestructura Escolar</t>
  </si>
  <si>
    <t>61. Aulas específicas creadas en centros educativos regulares.</t>
  </si>
  <si>
    <t>62. Aulas equipadas.</t>
  </si>
  <si>
    <t>63. Conversión de liceos a politécnicos.</t>
  </si>
  <si>
    <t>90. Cantidad de aulas construidas.</t>
  </si>
  <si>
    <t>91. Cantidad de aulas de arrastre concluidas.</t>
  </si>
  <si>
    <t>92. Cantidad de aulas específicas creadas.</t>
  </si>
  <si>
    <t>93. Cantidad de aulas del nivel inicial equipadas.</t>
  </si>
  <si>
    <t>94. Cantidad de aulas del nivel primario equipadas.</t>
  </si>
  <si>
    <t>95. Cantidad de aulas equipadas nivel secundario.</t>
  </si>
  <si>
    <t>96. Cantidad de aulas de educación especial equipadas.</t>
  </si>
  <si>
    <t>97. Cantidad de liceos convertidos en politécnicos.</t>
  </si>
  <si>
    <t>Cont. Producto 63.</t>
  </si>
  <si>
    <t>64. Centro de Investigación e innovación aplicadas.</t>
  </si>
  <si>
    <t>98. Cantidad de proyectos de innovación e investigación desarrollados.</t>
  </si>
  <si>
    <t>65. Talleres de la Modalidad Técnico Profesional equipados.</t>
  </si>
  <si>
    <t>99. Cantidad de talleres ETP equipados.</t>
  </si>
  <si>
    <t>66. Talleres de la Modalidad en Artes equipados.</t>
  </si>
  <si>
    <t>Cont. Producto 66.</t>
  </si>
  <si>
    <t>67. Dotación de dispositivos electrónicos para el desarrollo de las competencias.</t>
  </si>
  <si>
    <t>100. Cantidad de talleres equipados.</t>
  </si>
  <si>
    <t>101. Cantidad de estudiantes beneficiados de equipos tecnológicos.</t>
  </si>
  <si>
    <t>102. Cantidad de docentes beneficiados de equipos tecnológicos</t>
  </si>
  <si>
    <t>68. Plan de conectividad y acceso implementado en educación.</t>
  </si>
  <si>
    <t>103. Porcentaje de centros educativos impactados por el plan de conectividad.</t>
  </si>
  <si>
    <t>104. Cantidad de estudiantes del nivel inicial beneficiados textos escolares.</t>
  </si>
  <si>
    <t xml:space="preserve">69. Recursos didácticos adquiridos. </t>
  </si>
  <si>
    <t>105. Cantidad de estudiantes del nivel inicial beneficiados con recursos didácticos del nivel primario.</t>
  </si>
  <si>
    <t>106. Cantidad de estudiantes del nivel primario beneficiados con recursos didácticos del nivel primario.</t>
  </si>
  <si>
    <t>107. Cantidad de estudiantes del nivel primario beneficiados con textos escolares.</t>
  </si>
  <si>
    <t>108. Cantidad de centros dotados de Recursos didácticos de la Modalidad Académica.</t>
  </si>
  <si>
    <t>70. Material didáctico adquirido.</t>
  </si>
  <si>
    <t>109. Cantidad de Guías de Educación Ambiental distribuidas.</t>
  </si>
  <si>
    <t>110. Cantidad de centros educativos de educación primaria beneficiados con materiales didácticos.</t>
  </si>
  <si>
    <t>Cont. Producto 70.</t>
  </si>
  <si>
    <t>111. Cantidad de centros educativos de secundaria beneficiados con material didáctico.</t>
  </si>
  <si>
    <t>112. Cantidad de centros educativos de la Modalidad Académica beneficiados con materiales didácticos.</t>
  </si>
  <si>
    <t>113. Cantidad de Centros ETP beneficiados con material didáctico.</t>
  </si>
  <si>
    <t xml:space="preserve">
114. Cantidad de estudiantes de la modalidad en artes beneficiados con material didáctico.</t>
  </si>
  <si>
    <t>115. Cantidad de estudiantes NEAE beneficiados con Material didáctico.</t>
  </si>
  <si>
    <t>71. Gestión de riesgo, implementada.</t>
  </si>
  <si>
    <t>116. Cantidad de centros educativos que implementan planes de gestión de riesgos.</t>
  </si>
  <si>
    <t>117. Cantidad de centros educativos evaluados.</t>
  </si>
  <si>
    <t>118. Cantidad de centros educativos protegidos.</t>
  </si>
  <si>
    <t>72. Protección de personas y de bienes e inmuebles.</t>
  </si>
  <si>
    <t>73. Operatividad de las acciones del Minerd garantizada.</t>
  </si>
  <si>
    <t>74. Procesos automatizados.</t>
  </si>
  <si>
    <t>119. Porcentaje de procesos automatizados.</t>
  </si>
  <si>
    <t>75. Sistemas actualizados.</t>
  </si>
  <si>
    <t>120. Porcentaje de sistemas actualizados.</t>
  </si>
  <si>
    <t>Cont. Producto 75.</t>
  </si>
  <si>
    <t>76. Usuarios atendidos.</t>
  </si>
  <si>
    <t>77. Información asegurada.</t>
  </si>
  <si>
    <t>122. Porcentaje de cumplimiento de los servicios tecnológicos.</t>
  </si>
  <si>
    <t>78. Información pertinente y oportuna, asegurada.</t>
  </si>
  <si>
    <t>123. Cantidad de centros educativos con datos actualizados en el Sistema de Información para la Gestión Escolar de República Dominicana (SIGERD).</t>
  </si>
  <si>
    <t>Cont. Producto 78.</t>
  </si>
  <si>
    <t>79. Plan de comunicaciones implementado.</t>
  </si>
  <si>
    <t>124. Porcentaje de cumplimiento del plan de comunicaciones del Minerd.</t>
  </si>
  <si>
    <t>125. Porcentaje de acuerdos gestionados a nivel internacional.</t>
  </si>
  <si>
    <t>126. Cantidad de Acuerdos y Convenios firmados.</t>
  </si>
  <si>
    <t>80. Convenios, acuerdos y alianzas para la mejora educativa, realizados.</t>
  </si>
  <si>
    <t>81. Participación del MINERD en la Feria Internacional del Libro.</t>
  </si>
  <si>
    <t>127. Porcentaje de cumplimiento del programa de actividades del stand del Minerd.</t>
  </si>
  <si>
    <t>128. Cantidad de comités ambientales creados y en funcionamiento.</t>
  </si>
  <si>
    <t>82. Gestión ambiental en los centros educativos y las comunidades.</t>
  </si>
  <si>
    <t>Cont. Producto 82.</t>
  </si>
  <si>
    <t>60. Aulas de arrastre, concluidas.</t>
  </si>
  <si>
    <t>102. Cantidad de docentes beneficiados de equipos tecnológicos.</t>
  </si>
  <si>
    <t>114. Cantidad de estudiantes de la modalidad en artes beneficiados con material didáctico.</t>
  </si>
  <si>
    <t>Elaborar e imprimir textos y materiales del nivel básico de jóvenes y adultos.</t>
  </si>
  <si>
    <t>Elaborar e imprimir los libros de texto exclusivos del nivel para  los estudiantes de educación secundaria de personas jóvenes y adultas.</t>
  </si>
  <si>
    <t>Elaborar e imprimir  textos y materiales educativos a los estudiantes de las diferentes áreas técnicas de educación laboral para facilitar el desarrollo de las competencias previstas en el currículo de cada área técnica.</t>
  </si>
  <si>
    <t>Elaborar e imprimir  30,397 libros de texto para ser entregados a los niños y las niñas de kínder.</t>
  </si>
  <si>
    <t>Elaborar e imprimir  143,160 libros de texto para ser entregados a los niños y las niñas de preprimario.</t>
  </si>
  <si>
    <t>Elaborar e imprimir  textos escolares de las diferentes áreas curriculares para los estudiantes de 1er. grado del nivel primario. Conforme currículo actualizado.</t>
  </si>
  <si>
    <t>Elaborar e imprimir  textos escolares de las diferentes áreas curriculares para los estudiantes de 2do. grado del nivel primario. Conforme currículo actualizado.</t>
  </si>
  <si>
    <t>Elaborar e imprimir  textos escolares de las diferentes áreas curriculares para los estudiantes de 3er. grado del nivel primario. Conforme currículo actualizado..</t>
  </si>
  <si>
    <t>Elaborar e imprimir textos escolares de las diferentes áreas curriculares para los estudiantes de 4to. grado del nivel primario. Conforme currículo actualizado. El libro de inglés debe incluir cuaderno de trabajo, material audiovisual, recursos digitales, virtuales y guía para el docente.</t>
  </si>
  <si>
    <t>Elaborar e imprimir  textos escolares de las diferentes áreas curriculares para los estudiantes de 5to. grado del nivel primario. Conforme currículo actualizado. El libro de inglés debe incluir cuaderno de trabajo, material audiovisual, recursos digitales, virtuales y guía para el docente.</t>
  </si>
  <si>
    <t>Elaborar e imprimir  textos escolares de las diferentes áreas curriculares para los estudiantes de 6to. grado del nivel primario. Conforme currículo actualizado. El libro de inglés debe incluir cuaderno de trabajo, material audiovisual, recursos digitales, virtuales y guía para el docente.</t>
  </si>
  <si>
    <t>Elaborar e imprimir  los textos de enseñanza para los estudiantes del primer y segundo ciclos del nivel secundario.</t>
  </si>
  <si>
    <t>Elaborar e imprimir material didáctico (elaborado, impreso   y digital) para la mejora de la práctica pedagógica.</t>
  </si>
  <si>
    <t>Realizar encuentro presencial de micro planificación con 405 participantes en los distritos educativos, para proyectar estudios de micro planificación sobre la proximidad, regiones y localidades donde están los centros educativos y los componentes psicoafectivo, social, cultural y económico de la población estudiantil.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</si>
</sst>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 _€_-;\-* #,##0\ _€_-;_-* &quot;-&quot;??\ _€_-;_-@_-"/>
    <numFmt numFmtId="167" formatCode="_(* #,##0_);_(* \(#,##0\);_(* &quot;-&quot;??_);_(@_)"/>
    <numFmt numFmtId="168" formatCode="_-* #,##0.00\ _€_-;\-* #,##0.00\ _€_-;_-* &quot;-&quot;??\ _€_-;_-@_-"/>
    <numFmt numFmtId="169" formatCode="_-* #,##0\ _€_-;\-* #,##0\ _€_-;_-* &quot;-&quot;\ _€_-;_-@_-"/>
    <numFmt numFmtId="170" formatCode="[$-10409]#,##0.00;\-#,##0.00"/>
  </numFmts>
  <fonts count="73" x14ac:knownFonts="1">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sz val="11"/>
      <name val="Calibri"/>
      <family val="2"/>
      <scheme val="minor"/>
    </font>
    <font>
      <sz val="10"/>
      <name val="Calibri"/>
      <family val="2"/>
      <scheme val="minor"/>
    </font>
    <font>
      <sz val="10"/>
      <color rgb="FF000000"/>
      <name val="Calibri"/>
      <family val="2"/>
      <scheme val="minor"/>
    </font>
    <font>
      <b/>
      <sz val="10"/>
      <color rgb="FFFFFFFF"/>
      <name val="Calibri"/>
      <family val="2"/>
      <scheme val="minor"/>
    </font>
    <font>
      <sz val="11"/>
      <color rgb="FF000000"/>
      <name val="Calibri"/>
      <family val="2"/>
      <scheme val="minor"/>
    </font>
    <font>
      <sz val="11"/>
      <color rgb="FF000000"/>
      <name val="Calibri"/>
      <family val="2"/>
      <charset val="204"/>
    </font>
    <font>
      <u/>
      <sz val="11"/>
      <color theme="10"/>
      <name val="Calibri"/>
      <family val="2"/>
      <scheme val="minor"/>
    </font>
    <font>
      <sz val="10"/>
      <color theme="1"/>
      <name val="Calibri"/>
      <family val="2"/>
      <scheme val="minor"/>
    </font>
    <font>
      <b/>
      <sz val="11"/>
      <name val="Calibri"/>
      <family val="2"/>
      <scheme val="minor"/>
    </font>
    <font>
      <sz val="10"/>
      <name val="Arial"/>
      <family val="2"/>
    </font>
    <font>
      <sz val="11"/>
      <color rgb="FF9C5700"/>
      <name val="Calibri"/>
      <family val="2"/>
      <scheme val="minor"/>
    </font>
    <font>
      <sz val="10"/>
      <color rgb="FF000000"/>
      <name val="Times New Roman"/>
      <family val="1"/>
    </font>
    <font>
      <sz val="11"/>
      <color rgb="FF006100"/>
      <name val="Calibri"/>
      <family val="2"/>
      <scheme val="minor"/>
    </font>
    <font>
      <sz val="11"/>
      <color rgb="FF9C6500"/>
      <name val="Calibri"/>
      <family val="2"/>
      <scheme val="minor"/>
    </font>
    <font>
      <sz val="11"/>
      <name val="Calibri"/>
      <family val="2"/>
    </font>
    <font>
      <sz val="10"/>
      <name val="Calibri"/>
      <family val="2"/>
    </font>
    <font>
      <b/>
      <sz val="10"/>
      <color rgb="FFFFFFFF"/>
      <name val="Calibri"/>
      <family val="2"/>
    </font>
    <font>
      <b/>
      <sz val="10"/>
      <color rgb="FF000000"/>
      <name val="Calibri"/>
      <family val="2"/>
    </font>
    <font>
      <b/>
      <sz val="11"/>
      <name val="Calibri"/>
      <family val="2"/>
    </font>
    <font>
      <b/>
      <i/>
      <sz val="11"/>
      <name val="Calibri"/>
      <family val="2"/>
    </font>
    <font>
      <sz val="10"/>
      <color rgb="FF000000"/>
      <name val="Calibri"/>
      <family val="2"/>
    </font>
    <font>
      <b/>
      <sz val="10"/>
      <color rgb="FF000000"/>
      <name val="Calibri"/>
      <family val="2"/>
      <scheme val="minor"/>
    </font>
    <font>
      <b/>
      <sz val="11"/>
      <color rgb="FF000000"/>
      <name val="Calibri"/>
      <family val="2"/>
      <scheme val="minor"/>
    </font>
    <font>
      <sz val="8.5"/>
      <color rgb="FF000000"/>
      <name val="Calibri"/>
      <family val="2"/>
      <scheme val="minor"/>
    </font>
    <font>
      <sz val="9"/>
      <name val="Calibri"/>
      <family val="2"/>
      <scheme val="minor"/>
    </font>
    <font>
      <sz val="10"/>
      <color rgb="FF000000"/>
      <name val="Calibri Light"/>
      <family val="2"/>
    </font>
    <font>
      <sz val="10"/>
      <color rgb="FF000000"/>
      <name val="Calibri"/>
      <family val="2"/>
      <charset val="1"/>
    </font>
    <font>
      <sz val="10"/>
      <name val="Gill Sans MT"/>
      <family val="2"/>
    </font>
    <font>
      <sz val="10"/>
      <name val="Calibri Light"/>
      <family val="2"/>
    </font>
    <font>
      <sz val="10"/>
      <color rgb="FF000000"/>
      <name val="Calibri"/>
      <family val="2"/>
      <scheme val="minor"/>
    </font>
    <font>
      <b/>
      <i/>
      <sz val="11"/>
      <color rgb="FF000000"/>
      <name val="Calibri"/>
      <family val="2"/>
    </font>
    <font>
      <i/>
      <sz val="11"/>
      <color rgb="FF000000"/>
      <name val="Calibri"/>
      <family val="2"/>
    </font>
    <font>
      <sz val="10"/>
      <color rgb="FF0070C0"/>
      <name val="Calibri"/>
      <family val="2"/>
      <scheme val="minor"/>
    </font>
    <font>
      <b/>
      <sz val="10"/>
      <name val="Calibri"/>
      <family val="2"/>
      <scheme val="minor"/>
    </font>
    <font>
      <sz val="10"/>
      <color rgb="FFFF0000"/>
      <name val="Calibri"/>
      <family val="2"/>
      <scheme val="minor"/>
    </font>
    <font>
      <b/>
      <sz val="10"/>
      <color theme="1"/>
      <name val="Calibri"/>
      <family val="2"/>
      <scheme val="minor"/>
    </font>
    <font>
      <sz val="12"/>
      <name val="Calibri"/>
      <family val="2"/>
      <scheme val="minor"/>
    </font>
    <font>
      <sz val="10"/>
      <color theme="0"/>
      <name val="Calibri"/>
      <family val="2"/>
      <scheme val="minor"/>
    </font>
    <font>
      <sz val="10"/>
      <color rgb="FF1F4E78"/>
      <name val="Calibri"/>
      <family val="2"/>
      <scheme val="minor"/>
    </font>
    <font>
      <sz val="10"/>
      <color rgb="FFED7D31"/>
      <name val="Calibri"/>
      <family val="2"/>
      <scheme val="minor"/>
    </font>
    <font>
      <sz val="10"/>
      <color rgb="FF44546A"/>
      <name val="Calibri"/>
      <family val="2"/>
      <scheme val="minor"/>
    </font>
    <font>
      <i/>
      <sz val="10"/>
      <color rgb="FF000000"/>
      <name val="Calibri"/>
      <family val="2"/>
      <scheme val="minor"/>
    </font>
    <font>
      <sz val="10"/>
      <color rgb="FFDDEBF7"/>
      <name val="Calibri"/>
      <family val="2"/>
      <scheme val="minor"/>
    </font>
    <font>
      <sz val="10"/>
      <color rgb="FFDCE6F1"/>
      <name val="Calibri"/>
      <family val="2"/>
      <scheme val="minor"/>
    </font>
    <font>
      <strike/>
      <sz val="10"/>
      <color rgb="FFFF0000"/>
      <name val="Calibri"/>
      <family val="2"/>
      <scheme val="minor"/>
    </font>
    <font>
      <i/>
      <sz val="10"/>
      <color theme="1"/>
      <name val="Calibri"/>
      <family val="2"/>
      <scheme val="minor"/>
    </font>
    <font>
      <sz val="10"/>
      <color theme="8" tint="0.79998168889431442"/>
      <name val="Calibri"/>
      <family val="2"/>
      <scheme val="minor"/>
    </font>
    <font>
      <sz val="9"/>
      <color rgb="FF000000"/>
      <name val="Calibri"/>
      <family val="2"/>
      <scheme val="minor"/>
    </font>
    <font>
      <sz val="10"/>
      <color rgb="FF000000"/>
      <name val="Gill Sans MT"/>
      <family val="2"/>
    </font>
    <font>
      <b/>
      <sz val="10"/>
      <color rgb="FF000000"/>
      <name val="Calibri Light"/>
      <family val="2"/>
      <charset val="1"/>
    </font>
    <font>
      <sz val="10"/>
      <color rgb="FF000000"/>
      <name val="Calibri Light"/>
      <family val="2"/>
      <charset val="1"/>
    </font>
    <font>
      <sz val="10"/>
      <color rgb="FF000000"/>
      <name val="Calibri"/>
      <family val="2"/>
    </font>
    <font>
      <sz val="10"/>
      <color rgb="FF000000"/>
      <name val="Calibri"/>
      <family val="2"/>
    </font>
    <font>
      <b/>
      <sz val="10"/>
      <color rgb="FF000000"/>
      <name val="Calibri"/>
      <family val="2"/>
      <charset val="1"/>
    </font>
    <font>
      <sz val="11"/>
      <color rgb="FF000000"/>
      <name val="Calibri"/>
      <family val="2"/>
      <charset val="1"/>
    </font>
    <font>
      <sz val="8"/>
      <color rgb="FF000000"/>
      <name val="Calibri"/>
      <family val="2"/>
      <scheme val="minor"/>
    </font>
    <font>
      <sz val="9.8000000000000007"/>
      <color rgb="FF000000"/>
      <name val="Calibri"/>
      <family val="2"/>
      <scheme val="minor"/>
    </font>
    <font>
      <sz val="9"/>
      <color rgb="FF000000"/>
      <name val="Calibri"/>
      <family val="2"/>
    </font>
    <font>
      <sz val="9"/>
      <color rgb="FF000000"/>
      <name val="Calibri Light"/>
      <family val="2"/>
    </font>
    <font>
      <sz val="9.5"/>
      <name val="Calibri"/>
      <family val="2"/>
      <scheme val="minor"/>
    </font>
    <font>
      <sz val="9.5"/>
      <color rgb="FF000000"/>
      <name val="Calibri"/>
      <family val="2"/>
      <scheme val="minor"/>
    </font>
    <font>
      <sz val="9"/>
      <color theme="1"/>
      <name val="Calibri"/>
      <family val="2"/>
      <scheme val="minor"/>
    </font>
    <font>
      <sz val="9.5"/>
      <color rgb="FFED7D31"/>
      <name val="Calibri"/>
      <family val="2"/>
      <scheme val="minor"/>
    </font>
    <font>
      <sz val="8.8000000000000007"/>
      <name val="Calibri"/>
      <family val="2"/>
      <scheme val="minor"/>
    </font>
    <font>
      <sz val="9.3000000000000007"/>
      <color rgb="FF000000"/>
      <name val="Calibri"/>
      <family val="2"/>
      <scheme val="minor"/>
    </font>
    <font>
      <sz val="9.3000000000000007"/>
      <color theme="1"/>
      <name val="Calibri"/>
      <family val="2"/>
      <scheme val="minor"/>
    </font>
    <font>
      <sz val="9.3000000000000007"/>
      <name val="Calibri"/>
      <family val="2"/>
      <scheme val="minor"/>
    </font>
    <font>
      <sz val="9.3000000000000007"/>
      <color rgb="FF000000"/>
      <name val="Calibri"/>
      <family val="2"/>
    </font>
    <font>
      <sz val="9.4"/>
      <color rgb="FF000000"/>
      <name val="Calibri"/>
      <family val="2"/>
    </font>
  </fonts>
  <fills count="2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3876"/>
        <bgColor rgb="FF003876"/>
      </patternFill>
    </fill>
    <fill>
      <patternFill patternType="solid">
        <fgColor theme="4" tint="0.59999389629810485"/>
        <bgColor indexed="64"/>
      </patternFill>
    </fill>
    <fill>
      <patternFill patternType="solid">
        <fgColor rgb="FFFFFFFF"/>
        <bgColor indexed="64"/>
      </patternFill>
    </fill>
    <fill>
      <patternFill patternType="solid">
        <fgColor rgb="FF9BC2E6"/>
        <bgColor indexed="64"/>
      </patternFill>
    </fill>
    <fill>
      <patternFill patternType="solid">
        <fgColor rgb="FFFFFFFF"/>
        <bgColor rgb="FF000000"/>
      </patternFill>
    </fill>
    <fill>
      <patternFill patternType="solid">
        <fgColor rgb="FFDDEBF7"/>
        <bgColor rgb="FF000000"/>
      </patternFill>
    </fill>
    <fill>
      <patternFill patternType="solid">
        <fgColor rgb="FFC6EFCE"/>
      </patternFill>
    </fill>
    <fill>
      <patternFill patternType="solid">
        <fgColor theme="4" tint="0.59999389629810485"/>
        <bgColor rgb="FF000000"/>
      </patternFill>
    </fill>
    <fill>
      <patternFill patternType="solid">
        <fgColor rgb="FFC5D9F1"/>
        <bgColor rgb="FF000000"/>
      </patternFill>
    </fill>
    <fill>
      <patternFill patternType="solid">
        <fgColor rgb="FFBDD7EE"/>
        <bgColor rgb="FF000000"/>
      </patternFill>
    </fill>
    <fill>
      <patternFill patternType="solid">
        <fgColor rgb="FFD9E1F2"/>
        <bgColor rgb="FF000000"/>
      </patternFill>
    </fill>
    <fill>
      <patternFill patternType="solid">
        <fgColor rgb="FF9BC2E6"/>
        <bgColor rgb="FF000000"/>
      </patternFill>
    </fill>
    <fill>
      <patternFill patternType="solid">
        <fgColor theme="0"/>
        <bgColor rgb="FF000000"/>
      </patternFill>
    </fill>
    <fill>
      <patternFill patternType="solid">
        <fgColor rgb="FFBDD7EE"/>
        <bgColor indexed="64"/>
      </patternFill>
    </fill>
    <fill>
      <patternFill patternType="solid">
        <fgColor rgb="FFFFFFFF"/>
        <bgColor rgb="FFFFFFFF"/>
      </patternFill>
    </fill>
    <fill>
      <patternFill patternType="solid">
        <fgColor theme="4" tint="0.59999389629810485"/>
        <bgColor rgb="FFDDEBF7"/>
      </patternFill>
    </fill>
    <fill>
      <patternFill patternType="solid">
        <fgColor rgb="FFFFFFFF"/>
        <bgColor rgb="FFDDEBF7"/>
      </patternFill>
    </fill>
    <fill>
      <patternFill patternType="solid">
        <fgColor theme="4" tint="0.59999389629810485"/>
        <bgColor rgb="FFFFFFFF"/>
      </patternFill>
    </fill>
    <fill>
      <patternFill patternType="solid">
        <fgColor rgb="FFFFFF00"/>
        <bgColor indexed="64"/>
      </patternFill>
    </fill>
    <fill>
      <patternFill patternType="solid">
        <fgColor theme="0"/>
        <bgColor rgb="FF003876"/>
      </patternFill>
    </fill>
    <fill>
      <patternFill patternType="solid">
        <fgColor rgb="FFFFFFFF"/>
        <bgColor rgb="FF003876"/>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rgb="FF000000"/>
      </right>
      <top/>
      <bottom/>
      <diagonal/>
    </border>
    <border>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double">
        <color auto="1"/>
      </top>
      <bottom/>
      <diagonal/>
    </border>
    <border>
      <left style="thin">
        <color indexed="64"/>
      </left>
      <right style="thin">
        <color indexed="64"/>
      </right>
      <top/>
      <bottom style="double">
        <color indexed="64"/>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indexed="64"/>
      </left>
      <right style="thin">
        <color indexed="64"/>
      </right>
      <top/>
      <bottom style="thin">
        <color rgb="FF000000"/>
      </bottom>
      <diagonal/>
    </border>
    <border>
      <left style="double">
        <color theme="0" tint="-4.9989318521683403E-2"/>
      </left>
      <right style="double">
        <color theme="0" tint="-4.9989318521683403E-2"/>
      </right>
      <top style="double">
        <color theme="0" tint="-4.9989318521683403E-2"/>
      </top>
      <bottom/>
      <diagonal/>
    </border>
    <border>
      <left style="thin">
        <color rgb="FF000000"/>
      </left>
      <right style="thin">
        <color rgb="FF000000"/>
      </right>
      <top style="double">
        <color theme="0" tint="-4.9989318521683403E-2"/>
      </top>
      <bottom/>
      <diagonal/>
    </border>
    <border>
      <left/>
      <right style="thin">
        <color rgb="FF000000"/>
      </right>
      <top style="double">
        <color theme="0" tint="-4.9989318521683403E-2"/>
      </top>
      <bottom/>
      <diagonal/>
    </border>
    <border>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top style="double">
        <color theme="0" tint="-4.9989318521683403E-2"/>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double">
        <color theme="0" tint="-4.9989318521683403E-2"/>
      </top>
      <bottom/>
      <diagonal/>
    </border>
    <border>
      <left/>
      <right style="thin">
        <color indexed="64"/>
      </right>
      <top style="double">
        <color theme="0" tint="-4.9989318521683403E-2"/>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double">
        <color theme="0" tint="-4.9989318521683403E-2"/>
      </top>
      <bottom/>
      <diagonal/>
    </border>
    <border>
      <left style="thin">
        <color rgb="FF000000"/>
      </left>
      <right style="thin">
        <color indexed="64"/>
      </right>
      <top/>
      <bottom style="thin">
        <color rgb="FF000000"/>
      </bottom>
      <diagonal/>
    </border>
    <border>
      <left style="thin">
        <color indexed="64"/>
      </left>
      <right style="thin">
        <color rgb="FF000000"/>
      </right>
      <top style="double">
        <color theme="0" tint="-4.9989318521683403E-2"/>
      </top>
      <bottom/>
      <diagonal/>
    </border>
    <border>
      <left style="thin">
        <color rgb="FF000000"/>
      </left>
      <right/>
      <top/>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right style="thin">
        <color rgb="FF000000"/>
      </right>
      <top/>
      <bottom style="thin">
        <color indexed="64"/>
      </bottom>
      <diagonal/>
    </border>
    <border>
      <left style="thin">
        <color indexed="64"/>
      </left>
      <right style="thin">
        <color indexed="64"/>
      </right>
      <top style="double">
        <color theme="0" tint="-0.14996795556505021"/>
      </top>
      <bottom/>
      <diagonal/>
    </border>
    <border>
      <left style="thin">
        <color indexed="64"/>
      </left>
      <right style="thin">
        <color rgb="FF000000"/>
      </right>
      <top/>
      <bottom style="thin">
        <color indexed="64"/>
      </bottom>
      <diagonal/>
    </border>
    <border>
      <left style="thin">
        <color indexed="64"/>
      </left>
      <right/>
      <top style="double">
        <color auto="1"/>
      </top>
      <bottom/>
      <diagonal/>
    </border>
    <border>
      <left style="double">
        <color theme="0" tint="-4.9989318521683403E-2"/>
      </left>
      <right style="double">
        <color theme="0" tint="-4.9989318521683403E-2"/>
      </right>
      <top/>
      <bottom style="double">
        <color theme="0" tint="-4.9989318521683403E-2"/>
      </bottom>
      <diagonal/>
    </border>
    <border>
      <left/>
      <right/>
      <top style="double">
        <color theme="0" tint="-4.9989318521683403E-2"/>
      </top>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style="thin">
        <color theme="1"/>
      </left>
      <right style="thin">
        <color theme="1"/>
      </right>
      <top style="double">
        <color theme="0" tint="-4.9989318521683403E-2"/>
      </top>
      <bottom/>
      <diagonal/>
    </border>
    <border>
      <left style="thin">
        <color theme="1"/>
      </left>
      <right style="thin">
        <color indexed="64"/>
      </right>
      <top style="double">
        <color theme="0" tint="-4.9989318521683403E-2"/>
      </top>
      <bottom/>
      <diagonal/>
    </border>
    <border>
      <left style="thin">
        <color theme="1"/>
      </left>
      <right style="thin">
        <color theme="1"/>
      </right>
      <top/>
      <bottom/>
      <diagonal/>
    </border>
    <border>
      <left style="thin">
        <color theme="1"/>
      </left>
      <right style="thin">
        <color indexed="64"/>
      </right>
      <top/>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double">
        <color theme="0" tint="-4.9989318521683403E-2"/>
      </left>
      <right/>
      <top style="double">
        <color theme="0" tint="-4.9989318521683403E-2"/>
      </top>
      <bottom/>
      <diagonal/>
    </border>
    <border>
      <left/>
      <right style="double">
        <color theme="0" tint="-4.9989318521683403E-2"/>
      </right>
      <top style="double">
        <color theme="0" tint="-4.9989318521683403E-2"/>
      </top>
      <bottom/>
      <diagonal/>
    </border>
    <border>
      <left style="thin">
        <color auto="1"/>
      </left>
      <right style="thin">
        <color indexed="64"/>
      </right>
      <top style="double">
        <color theme="0" tint="-4.9989318521683403E-2"/>
      </top>
      <bottom style="thin">
        <color indexed="64"/>
      </bottom>
      <diagonal/>
    </border>
    <border>
      <left style="thin">
        <color auto="1"/>
      </left>
      <right style="thin">
        <color indexed="64"/>
      </right>
      <top style="double">
        <color theme="0" tint="-4.9989318521683403E-2"/>
      </top>
      <bottom style="double">
        <color theme="0" tint="-4.9989318521683403E-2"/>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style="thin">
        <color rgb="FF000000"/>
      </bottom>
      <diagonal/>
    </border>
  </borders>
  <cellStyleXfs count="41">
    <xf numFmtId="0" fontId="0" fillId="0" borderId="0"/>
    <xf numFmtId="43" fontId="1"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1" fillId="0" borderId="0"/>
    <xf numFmtId="0" fontId="1" fillId="0" borderId="0"/>
    <xf numFmtId="44" fontId="8"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3" fillId="0" borderId="0"/>
    <xf numFmtId="0" fontId="1" fillId="0" borderId="0"/>
    <xf numFmtId="0" fontId="1" fillId="0" borderId="0"/>
    <xf numFmtId="0" fontId="14" fillId="2" borderId="0" applyNumberFormat="0" applyBorder="0" applyAlignment="0" applyProtection="0"/>
    <xf numFmtId="44" fontId="13" fillId="0" borderId="0" applyFont="0" applyFill="0" applyBorder="0" applyAlignment="0" applyProtection="0"/>
    <xf numFmtId="0" fontId="8" fillId="0" borderId="0"/>
    <xf numFmtId="0" fontId="13" fillId="0" borderId="0"/>
    <xf numFmtId="0" fontId="8" fillId="0" borderId="0"/>
    <xf numFmtId="0" fontId="1" fillId="0" borderId="0"/>
    <xf numFmtId="0" fontId="8"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15" fillId="0" borderId="0"/>
    <xf numFmtId="43"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0" fontId="16" fillId="10" borderId="0" applyNumberFormat="0" applyBorder="0" applyAlignment="0" applyProtection="0"/>
    <xf numFmtId="43" fontId="8" fillId="0" borderId="0" applyFont="0" applyFill="0" applyBorder="0" applyAlignment="0" applyProtection="0"/>
    <xf numFmtId="9" fontId="13" fillId="0" borderId="0" applyFont="0" applyFill="0" applyBorder="0" applyAlignment="0" applyProtection="0"/>
    <xf numFmtId="0" fontId="17" fillId="2" borderId="0" applyNumberFormat="0" applyBorder="0" applyAlignment="0" applyProtection="0"/>
    <xf numFmtId="0" fontId="10" fillId="0" borderId="0" applyNumberFormat="0" applyFill="0" applyBorder="0" applyAlignment="0" applyProtection="0"/>
    <xf numFmtId="0" fontId="15" fillId="0" borderId="0"/>
    <xf numFmtId="0" fontId="1" fillId="0" borderId="0"/>
    <xf numFmtId="43" fontId="13" fillId="0" borderId="0" applyFont="0" applyFill="0" applyBorder="0" applyAlignment="0" applyProtection="0"/>
    <xf numFmtId="44" fontId="1" fillId="0" borderId="0" applyFont="0" applyFill="0" applyBorder="0" applyAlignment="0" applyProtection="0"/>
  </cellStyleXfs>
  <cellXfs count="2128">
    <xf numFmtId="0" fontId="0" fillId="0" borderId="0" xfId="0"/>
    <xf numFmtId="43" fontId="0" fillId="0" borderId="0" xfId="0" applyNumberFormat="1"/>
    <xf numFmtId="43" fontId="0" fillId="0" borderId="0" xfId="1" applyFont="1"/>
    <xf numFmtId="44" fontId="0" fillId="0" borderId="0" xfId="0" applyNumberFormat="1"/>
    <xf numFmtId="0" fontId="5" fillId="0" borderId="1" xfId="0" applyFont="1" applyBorder="1"/>
    <xf numFmtId="0" fontId="11" fillId="0" borderId="1" xfId="0" applyFont="1" applyBorder="1" applyAlignment="1">
      <alignment vertical="center" wrapText="1"/>
    </xf>
    <xf numFmtId="0" fontId="5" fillId="0" borderId="1" xfId="0" applyFont="1" applyBorder="1" applyAlignment="1">
      <alignment vertical="center" wrapText="1"/>
    </xf>
    <xf numFmtId="0" fontId="11" fillId="0" borderId="0" xfId="0" applyFont="1"/>
    <xf numFmtId="0" fontId="5" fillId="0" borderId="1" xfId="0" applyFont="1" applyBorder="1" applyAlignment="1">
      <alignment wrapText="1"/>
    </xf>
    <xf numFmtId="0" fontId="5" fillId="0" borderId="10" xfId="0" applyFont="1" applyBorder="1" applyAlignment="1">
      <alignment horizontal="center" vertical="center"/>
    </xf>
    <xf numFmtId="0" fontId="5" fillId="0" borderId="5" xfId="0" applyFont="1" applyBorder="1" applyAlignment="1">
      <alignment vertical="center" wrapText="1"/>
    </xf>
    <xf numFmtId="0" fontId="5" fillId="11" borderId="5" xfId="0" applyFont="1" applyFill="1" applyBorder="1" applyAlignment="1">
      <alignment vertical="center" wrapText="1"/>
    </xf>
    <xf numFmtId="0" fontId="11" fillId="0" borderId="0" xfId="0" applyFont="1" applyAlignment="1">
      <alignment vertical="center"/>
    </xf>
    <xf numFmtId="0" fontId="6" fillId="11" borderId="5" xfId="0" applyFont="1" applyFill="1" applyBorder="1"/>
    <xf numFmtId="0" fontId="6" fillId="0" borderId="5" xfId="0" applyFont="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8" borderId="5" xfId="0" applyFont="1" applyFill="1" applyBorder="1" applyAlignment="1">
      <alignment horizontal="center" vertical="center" wrapText="1"/>
    </xf>
    <xf numFmtId="0" fontId="6" fillId="0" borderId="1" xfId="0" applyFont="1" applyBorder="1" applyAlignment="1">
      <alignment horizontal="justify" vertical="center" wrapText="1"/>
    </xf>
    <xf numFmtId="0" fontId="22" fillId="0" borderId="0" xfId="21" applyFont="1" applyAlignment="1">
      <alignment horizontal="right" vertical="center" wrapText="1"/>
    </xf>
    <xf numFmtId="0" fontId="22" fillId="0" borderId="0" xfId="21" applyFont="1" applyAlignment="1">
      <alignment vertical="center" wrapText="1"/>
    </xf>
    <xf numFmtId="0" fontId="6" fillId="0" borderId="9" xfId="0" applyFont="1" applyBorder="1" applyAlignment="1">
      <alignment vertical="center" wrapText="1"/>
    </xf>
    <xf numFmtId="0" fontId="11" fillId="0" borderId="0" xfId="0" applyFont="1" applyAlignment="1">
      <alignment horizontal="center"/>
    </xf>
    <xf numFmtId="0" fontId="22" fillId="0" borderId="0" xfId="21" applyFont="1" applyAlignment="1">
      <alignment horizontal="center" vertical="center" wrapText="1"/>
    </xf>
    <xf numFmtId="0" fontId="5" fillId="0" borderId="9" xfId="0" applyFont="1" applyBorder="1" applyAlignment="1">
      <alignment vertical="center" wrapText="1"/>
    </xf>
    <xf numFmtId="0" fontId="11"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0" xfId="0" applyFont="1"/>
    <xf numFmtId="43" fontId="24" fillId="0" borderId="0" xfId="1" applyFont="1"/>
    <xf numFmtId="0" fontId="24" fillId="0" borderId="0" xfId="0" applyFont="1" applyAlignment="1">
      <alignment vertical="center"/>
    </xf>
    <xf numFmtId="49"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center" vertical="center"/>
    </xf>
    <xf numFmtId="0" fontId="24" fillId="0" borderId="2" xfId="0" applyFont="1" applyBorder="1" applyAlignment="1">
      <alignment wrapText="1"/>
    </xf>
    <xf numFmtId="0" fontId="24" fillId="5" borderId="5" xfId="0" applyFont="1" applyFill="1" applyBorder="1"/>
    <xf numFmtId="0" fontId="24" fillId="0" borderId="3" xfId="0" applyFont="1" applyBorder="1" applyAlignment="1">
      <alignment horizontal="center" vertical="center"/>
    </xf>
    <xf numFmtId="0" fontId="24" fillId="0" borderId="7" xfId="0" applyFont="1" applyBorder="1" applyAlignment="1">
      <alignment wrapText="1"/>
    </xf>
    <xf numFmtId="0" fontId="24" fillId="0" borderId="7" xfId="0" applyFont="1" applyBorder="1"/>
    <xf numFmtId="0" fontId="24" fillId="0" borderId="3"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5" xfId="0" applyFont="1" applyBorder="1" applyAlignment="1">
      <alignment horizontal="center" vertical="center"/>
    </xf>
    <xf numFmtId="0" fontId="24" fillId="0" borderId="5" xfId="0" applyFont="1" applyBorder="1" applyAlignment="1">
      <alignment wrapText="1"/>
    </xf>
    <xf numFmtId="0" fontId="24" fillId="0" borderId="5" xfId="0" applyFont="1" applyBorder="1" applyAlignment="1">
      <alignment vertical="center" wrapText="1"/>
    </xf>
    <xf numFmtId="0" fontId="24" fillId="0" borderId="5" xfId="0" applyFont="1" applyBorder="1" applyAlignment="1">
      <alignment horizontal="left" vertical="center" wrapText="1"/>
    </xf>
    <xf numFmtId="0" fontId="24" fillId="0" borderId="5" xfId="0" applyFont="1" applyBorder="1"/>
    <xf numFmtId="0" fontId="24" fillId="0" borderId="5" xfId="0" applyFont="1" applyBorder="1" applyAlignment="1">
      <alignment horizontal="center" vertical="center" wrapText="1"/>
    </xf>
    <xf numFmtId="0" fontId="24" fillId="8" borderId="5" xfId="0" applyFont="1" applyFill="1" applyBorder="1"/>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9" xfId="0" applyFont="1" applyBorder="1"/>
    <xf numFmtId="0" fontId="24" fillId="5" borderId="9" xfId="0" applyFont="1" applyFill="1" applyBorder="1"/>
    <xf numFmtId="49" fontId="24"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24" fillId="6" borderId="5" xfId="0" applyFont="1" applyFill="1" applyBorder="1"/>
    <xf numFmtId="0" fontId="24" fillId="11" borderId="5" xfId="0" applyFont="1" applyFill="1" applyBorder="1" applyAlignment="1">
      <alignment vertical="center" wrapText="1"/>
    </xf>
    <xf numFmtId="0" fontId="24" fillId="5" borderId="5" xfId="0" applyFont="1" applyFill="1" applyBorder="1" applyAlignment="1">
      <alignment horizontal="center" vertical="center"/>
    </xf>
    <xf numFmtId="0" fontId="24" fillId="7" borderId="5" xfId="0" applyFont="1" applyFill="1" applyBorder="1" applyAlignment="1">
      <alignment horizontal="center" vertical="center"/>
    </xf>
    <xf numFmtId="0" fontId="24" fillId="0" borderId="5" xfId="0" applyFont="1" applyBorder="1" applyAlignment="1">
      <alignment vertical="center"/>
    </xf>
    <xf numFmtId="0" fontId="24" fillId="5" borderId="5" xfId="0" applyFont="1" applyFill="1" applyBorder="1" applyAlignment="1">
      <alignment vertical="center"/>
    </xf>
    <xf numFmtId="0" fontId="24" fillId="3" borderId="5" xfId="0" applyFont="1" applyFill="1" applyBorder="1" applyAlignment="1">
      <alignment horizontal="center" vertical="center"/>
    </xf>
    <xf numFmtId="0" fontId="24" fillId="3" borderId="5" xfId="0" applyFont="1" applyFill="1" applyBorder="1" applyAlignment="1">
      <alignment vertical="center"/>
    </xf>
    <xf numFmtId="0" fontId="24" fillId="11" borderId="5" xfId="0" applyFont="1" applyFill="1" applyBorder="1"/>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9" borderId="2" xfId="0" applyFont="1" applyFill="1" applyBorder="1" applyAlignment="1">
      <alignment wrapText="1"/>
    </xf>
    <xf numFmtId="0" fontId="24" fillId="0" borderId="7" xfId="0" applyFont="1" applyBorder="1" applyAlignment="1">
      <alignment horizontal="center" vertical="center" wrapText="1"/>
    </xf>
    <xf numFmtId="0" fontId="24" fillId="9" borderId="7" xfId="0" applyFont="1" applyFill="1" applyBorder="1" applyAlignment="1">
      <alignment wrapText="1"/>
    </xf>
    <xf numFmtId="0" fontId="24" fillId="6" borderId="10" xfId="0" applyFont="1" applyFill="1" applyBorder="1" applyAlignment="1">
      <alignment horizontal="center" vertical="center" wrapText="1"/>
    </xf>
    <xf numFmtId="0" fontId="24" fillId="0" borderId="10" xfId="0" applyFont="1" applyBorder="1" applyAlignment="1">
      <alignment vertical="center"/>
    </xf>
    <xf numFmtId="0" fontId="24" fillId="12" borderId="10" xfId="0" applyFont="1" applyFill="1" applyBorder="1" applyAlignment="1">
      <alignment vertical="center"/>
    </xf>
    <xf numFmtId="0" fontId="24" fillId="6" borderId="8" xfId="0" applyFont="1" applyFill="1" applyBorder="1" applyAlignment="1">
      <alignment horizontal="center" vertical="center" wrapText="1"/>
    </xf>
    <xf numFmtId="0" fontId="24" fillId="0" borderId="8" xfId="0" applyFont="1" applyBorder="1" applyAlignment="1">
      <alignment vertical="center" textRotation="90" wrapText="1" readingOrder="1"/>
    </xf>
    <xf numFmtId="0" fontId="24" fillId="12" borderId="8" xfId="0" applyFont="1" applyFill="1" applyBorder="1" applyAlignment="1">
      <alignment vertical="center" textRotation="90" wrapText="1" readingOrder="1"/>
    </xf>
    <xf numFmtId="0" fontId="24" fillId="0" borderId="5" xfId="2" applyFont="1" applyBorder="1" applyAlignment="1">
      <alignment horizontal="center" vertical="center" wrapText="1" readingOrder="1"/>
    </xf>
    <xf numFmtId="0" fontId="24" fillId="5" borderId="5" xfId="2" applyFont="1" applyFill="1" applyBorder="1" applyAlignment="1">
      <alignment horizontal="center" vertical="center" wrapText="1" readingOrder="1"/>
    </xf>
    <xf numFmtId="0" fontId="24" fillId="11" borderId="5" xfId="0" applyFont="1" applyFill="1" applyBorder="1" applyAlignment="1">
      <alignment vertical="center"/>
    </xf>
    <xf numFmtId="0" fontId="24" fillId="0" borderId="5" xfId="20" applyFont="1" applyBorder="1" applyAlignment="1">
      <alignment horizontal="left" vertical="center" wrapText="1"/>
    </xf>
    <xf numFmtId="0" fontId="24" fillId="6" borderId="5" xfId="0" applyFont="1" applyFill="1" applyBorder="1" applyAlignment="1">
      <alignment horizontal="center" vertical="center"/>
    </xf>
    <xf numFmtId="0" fontId="24" fillId="6" borderId="5" xfId="0" applyFont="1" applyFill="1" applyBorder="1" applyAlignment="1">
      <alignment vertical="center"/>
    </xf>
    <xf numFmtId="0" fontId="24" fillId="8" borderId="5" xfId="0" applyFont="1" applyFill="1" applyBorder="1" applyAlignment="1">
      <alignment horizontal="center" vertical="center" wrapText="1"/>
    </xf>
    <xf numFmtId="0" fontId="24" fillId="8" borderId="5" xfId="0" applyFont="1" applyFill="1" applyBorder="1" applyAlignment="1">
      <alignment vertical="center"/>
    </xf>
    <xf numFmtId="0" fontId="24" fillId="0" borderId="0" xfId="0" applyFont="1" applyAlignment="1">
      <alignment horizontal="center" vertical="center" wrapText="1"/>
    </xf>
    <xf numFmtId="3" fontId="24" fillId="0" borderId="0" xfId="0" applyNumberFormat="1" applyFont="1" applyAlignment="1">
      <alignment horizontal="left" vertical="center" wrapText="1"/>
    </xf>
    <xf numFmtId="49" fontId="24" fillId="0" borderId="0" xfId="0" applyNumberFormat="1" applyFont="1" applyAlignment="1">
      <alignment horizontal="center" vertical="center"/>
    </xf>
    <xf numFmtId="0" fontId="24" fillId="0" borderId="0" xfId="0" applyFont="1" applyAlignment="1">
      <alignment vertical="center" wrapText="1" readingOrder="1"/>
    </xf>
    <xf numFmtId="3" fontId="24" fillId="0" borderId="5" xfId="0" applyNumberFormat="1" applyFont="1" applyBorder="1" applyAlignment="1">
      <alignment horizontal="center" vertical="center"/>
    </xf>
    <xf numFmtId="0" fontId="24" fillId="5" borderId="5" xfId="0" applyFont="1" applyFill="1" applyBorder="1" applyAlignment="1">
      <alignment vertical="center" wrapText="1"/>
    </xf>
    <xf numFmtId="0" fontId="24" fillId="3" borderId="5" xfId="0" applyFont="1" applyFill="1" applyBorder="1" applyAlignment="1">
      <alignment vertical="center" wrapText="1"/>
    </xf>
    <xf numFmtId="0" fontId="24" fillId="8" borderId="2" xfId="0" applyFont="1" applyFill="1" applyBorder="1" applyAlignment="1">
      <alignment horizontal="center" vertical="center"/>
    </xf>
    <xf numFmtId="0" fontId="24" fillId="8" borderId="2" xfId="0" applyFont="1" applyFill="1" applyBorder="1" applyAlignment="1">
      <alignment vertical="center" wrapText="1"/>
    </xf>
    <xf numFmtId="0" fontId="24" fillId="0" borderId="2" xfId="0" applyFont="1" applyBorder="1" applyAlignment="1">
      <alignment vertical="center"/>
    </xf>
    <xf numFmtId="0" fontId="24" fillId="0" borderId="7" xfId="0" applyFont="1" applyBorder="1" applyAlignment="1">
      <alignment horizontal="center" vertical="center"/>
    </xf>
    <xf numFmtId="0" fontId="24" fillId="0" borderId="7" xfId="0" applyFont="1" applyBorder="1" applyAlignment="1">
      <alignment vertical="center" wrapText="1"/>
    </xf>
    <xf numFmtId="0" fontId="24" fillId="0" borderId="7" xfId="0" applyFont="1" applyBorder="1" applyAlignment="1">
      <alignment vertical="center"/>
    </xf>
    <xf numFmtId="0" fontId="24" fillId="8" borderId="7" xfId="0" applyFont="1" applyFill="1" applyBorder="1" applyAlignment="1">
      <alignment vertical="center" wrapText="1"/>
    </xf>
    <xf numFmtId="0" fontId="24" fillId="0" borderId="3" xfId="0" applyFont="1" applyBorder="1" applyAlignment="1">
      <alignment vertical="center" wrapText="1"/>
    </xf>
    <xf numFmtId="0" fontId="24" fillId="0" borderId="2" xfId="0" applyFont="1" applyBorder="1" applyAlignment="1">
      <alignment vertical="center" wrapText="1"/>
    </xf>
    <xf numFmtId="42" fontId="24" fillId="3" borderId="0" xfId="32" applyNumberFormat="1" applyFont="1" applyFill="1"/>
    <xf numFmtId="43" fontId="24" fillId="0" borderId="0" xfId="1" applyFont="1" applyFill="1"/>
    <xf numFmtId="0" fontId="21" fillId="0" borderId="0" xfId="0" applyFont="1" applyAlignment="1">
      <alignment horizontal="left" vertical="center" wrapText="1" readingOrder="1"/>
    </xf>
    <xf numFmtId="0" fontId="21" fillId="0" borderId="0" xfId="0" applyFont="1" applyAlignment="1">
      <alignment horizontal="center" vertical="center" wrapText="1" readingOrder="1"/>
    </xf>
    <xf numFmtId="0" fontId="24" fillId="0" borderId="0" xfId="0" applyFont="1" applyAlignment="1">
      <alignment horizontal="center" vertical="top" wrapText="1" readingOrder="1"/>
    </xf>
    <xf numFmtId="0" fontId="3" fillId="0" borderId="0" xfId="0" applyFont="1"/>
    <xf numFmtId="0" fontId="24" fillId="0" borderId="1" xfId="0" applyFont="1" applyBorder="1" applyAlignment="1">
      <alignment horizontal="center" vertical="center" wrapText="1"/>
    </xf>
    <xf numFmtId="0" fontId="6" fillId="0" borderId="0" xfId="0" applyFont="1" applyAlignment="1">
      <alignment horizontal="justify" vertical="center" wrapText="1"/>
    </xf>
    <xf numFmtId="0" fontId="24" fillId="0" borderId="0" xfId="0" applyFont="1" applyAlignment="1">
      <alignment horizontal="center" vertical="center"/>
    </xf>
    <xf numFmtId="0" fontId="5" fillId="0" borderId="0" xfId="0" applyFont="1" applyAlignment="1">
      <alignment vertical="center" wrapText="1"/>
    </xf>
    <xf numFmtId="0" fontId="6" fillId="0" borderId="19" xfId="0" applyFont="1" applyBorder="1" applyAlignment="1">
      <alignment horizontal="justify" vertical="center" wrapText="1"/>
    </xf>
    <xf numFmtId="0" fontId="24" fillId="0" borderId="6" xfId="0" applyFont="1" applyBorder="1" applyAlignment="1">
      <alignment horizontal="center" vertical="center"/>
    </xf>
    <xf numFmtId="0" fontId="24" fillId="5" borderId="6" xfId="0" applyFont="1" applyFill="1" applyBorder="1"/>
    <xf numFmtId="0" fontId="24" fillId="0" borderId="6" xfId="0" applyFont="1" applyBorder="1"/>
    <xf numFmtId="0" fontId="24" fillId="3" borderId="0" xfId="0" applyFont="1" applyFill="1" applyAlignment="1">
      <alignment vertical="center" wrapText="1"/>
    </xf>
    <xf numFmtId="0" fontId="24" fillId="0" borderId="0" xfId="0" applyFont="1" applyAlignment="1">
      <alignment vertical="center" wrapText="1"/>
    </xf>
    <xf numFmtId="0" fontId="24" fillId="3" borderId="0" xfId="0" applyFont="1" applyFill="1" applyAlignment="1">
      <alignment horizontal="left" vertical="center" wrapText="1"/>
    </xf>
    <xf numFmtId="0" fontId="24" fillId="3" borderId="0" xfId="0" applyFont="1" applyFill="1" applyAlignment="1">
      <alignment vertical="center"/>
    </xf>
    <xf numFmtId="0" fontId="24" fillId="5" borderId="1" xfId="0" applyFont="1" applyFill="1" applyBorder="1"/>
    <xf numFmtId="0" fontId="24" fillId="0" borderId="1" xfId="0" applyFont="1" applyBorder="1"/>
    <xf numFmtId="49" fontId="24" fillId="0" borderId="14" xfId="0" applyNumberFormat="1" applyFont="1" applyBorder="1" applyAlignment="1">
      <alignment horizontal="center" vertical="center"/>
    </xf>
    <xf numFmtId="49" fontId="24" fillId="0" borderId="2" xfId="0" applyNumberFormat="1" applyFont="1" applyBorder="1" applyAlignment="1">
      <alignment horizontal="center" vertical="center"/>
    </xf>
    <xf numFmtId="3" fontId="24" fillId="0" borderId="1" xfId="0" applyNumberFormat="1" applyFont="1" applyBorder="1" applyAlignment="1">
      <alignment horizontal="center" vertical="center" wrapText="1"/>
    </xf>
    <xf numFmtId="0" fontId="24" fillId="0" borderId="9" xfId="0" applyFont="1" applyBorder="1" applyAlignment="1">
      <alignment horizontal="left" vertical="center" wrapText="1"/>
    </xf>
    <xf numFmtId="0" fontId="24" fillId="6" borderId="10" xfId="0" applyFont="1" applyFill="1" applyBorder="1" applyAlignment="1">
      <alignment horizontal="left" vertical="center" wrapText="1"/>
    </xf>
    <xf numFmtId="0" fontId="24" fillId="0" borderId="7" xfId="0" applyFont="1" applyBorder="1" applyAlignment="1">
      <alignment horizontal="left" vertical="center" wrapText="1"/>
    </xf>
    <xf numFmtId="0" fontId="5" fillId="0" borderId="1" xfId="0" applyFont="1" applyBorder="1" applyAlignment="1">
      <alignment horizontal="left" vertical="center" wrapText="1"/>
    </xf>
    <xf numFmtId="0" fontId="24" fillId="0" borderId="10" xfId="0" applyFont="1" applyBorder="1" applyAlignment="1">
      <alignment horizontal="left" vertical="center" wrapText="1"/>
    </xf>
    <xf numFmtId="0" fontId="24" fillId="0" borderId="8" xfId="0" applyFont="1" applyBorder="1" applyAlignment="1">
      <alignment horizontal="left" vertical="center" wrapText="1"/>
    </xf>
    <xf numFmtId="3" fontId="24" fillId="0" borderId="0" xfId="0" applyNumberFormat="1" applyFont="1" applyAlignment="1">
      <alignment vertical="center" wrapText="1"/>
    </xf>
    <xf numFmtId="0" fontId="24" fillId="0" borderId="0" xfId="0" applyFont="1" applyAlignment="1">
      <alignment horizontal="left" vertical="center" wrapText="1"/>
    </xf>
    <xf numFmtId="3" fontId="24" fillId="6" borderId="0" xfId="0" applyNumberFormat="1" applyFont="1" applyFill="1" applyAlignment="1">
      <alignment horizontal="right" vertical="center" wrapText="1"/>
    </xf>
    <xf numFmtId="0" fontId="24" fillId="6" borderId="0" xfId="0" applyFont="1" applyFill="1" applyAlignment="1">
      <alignment horizontal="right" vertical="center" wrapText="1"/>
    </xf>
    <xf numFmtId="0" fontId="24" fillId="0" borderId="0" xfId="0" applyFont="1" applyAlignment="1">
      <alignment horizontal="right" vertical="center" wrapText="1"/>
    </xf>
    <xf numFmtId="0" fontId="24" fillId="6" borderId="0" xfId="0" applyFont="1" applyFill="1" applyAlignment="1">
      <alignment horizontal="left" vertical="center" wrapText="1"/>
    </xf>
    <xf numFmtId="49" fontId="24" fillId="0" borderId="3" xfId="0" applyNumberFormat="1" applyFont="1" applyBorder="1" applyAlignment="1">
      <alignment horizontal="center" vertical="center"/>
    </xf>
    <xf numFmtId="0" fontId="6" fillId="0" borderId="3" xfId="0" applyFont="1" applyBorder="1" applyAlignment="1">
      <alignment horizontal="justify" vertical="center" wrapText="1"/>
    </xf>
    <xf numFmtId="0" fontId="11" fillId="0" borderId="3" xfId="0" applyFont="1" applyBorder="1" applyAlignment="1">
      <alignment horizontal="left" vertical="center" wrapText="1"/>
    </xf>
    <xf numFmtId="0" fontId="20" fillId="4" borderId="30" xfId="0" applyFont="1" applyFill="1" applyBorder="1" applyAlignment="1">
      <alignment horizontal="center" vertical="center" wrapText="1" readingOrder="1"/>
    </xf>
    <xf numFmtId="0" fontId="20" fillId="4" borderId="30" xfId="0" applyFont="1" applyFill="1" applyBorder="1" applyAlignment="1">
      <alignment horizontal="center" vertical="center" textRotation="90" wrapText="1" readingOrder="1"/>
    </xf>
    <xf numFmtId="0" fontId="11" fillId="0" borderId="0" xfId="0" applyFont="1" applyAlignment="1">
      <alignment horizontal="left"/>
    </xf>
    <xf numFmtId="4" fontId="6" fillId="8" borderId="5" xfId="0" applyNumberFormat="1" applyFont="1" applyFill="1" applyBorder="1" applyAlignment="1">
      <alignment horizontal="right" vertical="center"/>
    </xf>
    <xf numFmtId="0" fontId="25" fillId="0" borderId="5" xfId="0" applyFont="1" applyBorder="1" applyAlignment="1">
      <alignment vertical="center"/>
    </xf>
    <xf numFmtId="0" fontId="25" fillId="13" borderId="5" xfId="0" applyFont="1" applyFill="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vertical="center" wrapText="1"/>
    </xf>
    <xf numFmtId="0" fontId="25" fillId="8" borderId="5" xfId="0" applyFont="1" applyFill="1" applyBorder="1" applyAlignment="1">
      <alignment vertical="center"/>
    </xf>
    <xf numFmtId="0" fontId="6" fillId="8" borderId="5" xfId="0" applyFont="1" applyFill="1" applyBorder="1" applyAlignment="1">
      <alignment horizontal="left" vertical="center" wrapText="1"/>
    </xf>
    <xf numFmtId="0" fontId="6" fillId="0" borderId="3" xfId="0" applyFont="1" applyBorder="1" applyAlignment="1">
      <alignment horizontal="left" vertical="center" wrapText="1"/>
    </xf>
    <xf numFmtId="4" fontId="6" fillId="0" borderId="5" xfId="0" applyNumberFormat="1" applyFont="1" applyBorder="1" applyAlignment="1">
      <alignment vertical="center"/>
    </xf>
    <xf numFmtId="0" fontId="6" fillId="13" borderId="5" xfId="0" applyFont="1" applyFill="1" applyBorder="1" applyAlignment="1">
      <alignment horizontal="right" vertical="center" wrapText="1" readingOrder="1"/>
    </xf>
    <xf numFmtId="0" fontId="6" fillId="8" borderId="5" xfId="0" applyFont="1" applyFill="1" applyBorder="1" applyAlignment="1">
      <alignment vertical="center" wrapText="1"/>
    </xf>
    <xf numFmtId="4" fontId="6" fillId="8" borderId="5" xfId="0" applyNumberFormat="1" applyFont="1" applyFill="1" applyBorder="1" applyAlignment="1">
      <alignment vertical="center" wrapText="1"/>
    </xf>
    <xf numFmtId="0" fontId="6" fillId="0" borderId="5" xfId="0" applyFont="1" applyBorder="1" applyAlignment="1">
      <alignment horizontal="center" vertical="center" wrapText="1" readingOrder="1"/>
    </xf>
    <xf numFmtId="0" fontId="6" fillId="13" borderId="5" xfId="0" applyFont="1" applyFill="1" applyBorder="1" applyAlignment="1">
      <alignment horizontal="center" vertical="center" wrapText="1"/>
    </xf>
    <xf numFmtId="0" fontId="6" fillId="13" borderId="5" xfId="0" applyFont="1" applyFill="1" applyBorder="1" applyAlignment="1">
      <alignment vertical="center" wrapText="1"/>
    </xf>
    <xf numFmtId="4" fontId="6" fillId="8" borderId="5" xfId="0" applyNumberFormat="1" applyFont="1" applyFill="1" applyBorder="1" applyAlignment="1">
      <alignment vertical="center"/>
    </xf>
    <xf numFmtId="0" fontId="6" fillId="8" borderId="5" xfId="0" applyFont="1" applyFill="1" applyBorder="1" applyAlignment="1">
      <alignment vertical="center"/>
    </xf>
    <xf numFmtId="0" fontId="6" fillId="13" borderId="5" xfId="0" applyFont="1" applyFill="1" applyBorder="1" applyAlignment="1">
      <alignment vertical="center"/>
    </xf>
    <xf numFmtId="0" fontId="6" fillId="8" borderId="5" xfId="0" applyFont="1" applyFill="1" applyBorder="1" applyAlignment="1">
      <alignment horizontal="center" vertical="center"/>
    </xf>
    <xf numFmtId="0" fontId="25" fillId="0" borderId="5" xfId="0" applyFont="1" applyBorder="1" applyAlignment="1">
      <alignment horizontal="center" vertical="center"/>
    </xf>
    <xf numFmtId="0" fontId="25" fillId="13" borderId="5" xfId="0" applyFont="1" applyFill="1" applyBorder="1" applyAlignment="1">
      <alignment horizontal="center" vertical="center"/>
    </xf>
    <xf numFmtId="0" fontId="6" fillId="8" borderId="9" xfId="0" applyFont="1" applyFill="1" applyBorder="1" applyAlignment="1">
      <alignment horizontal="left" vertical="center" wrapText="1"/>
    </xf>
    <xf numFmtId="0" fontId="6" fillId="8" borderId="6" xfId="0" applyFont="1" applyFill="1" applyBorder="1" applyAlignment="1">
      <alignment horizontal="left" vertical="center" wrapText="1"/>
    </xf>
    <xf numFmtId="0" fontId="25" fillId="8"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6" fillId="13" borderId="5" xfId="0" applyFont="1" applyFill="1" applyBorder="1" applyAlignment="1">
      <alignment horizontal="center" vertical="center"/>
    </xf>
    <xf numFmtId="4" fontId="6" fillId="8" borderId="5" xfId="0" applyNumberFormat="1" applyFont="1" applyFill="1" applyBorder="1" applyAlignment="1">
      <alignment horizontal="right" vertical="center" wrapText="1"/>
    </xf>
    <xf numFmtId="0" fontId="6" fillId="8" borderId="5" xfId="0" applyFont="1" applyFill="1" applyBorder="1" applyAlignment="1">
      <alignment horizontal="right" vertical="center"/>
    </xf>
    <xf numFmtId="0" fontId="25" fillId="8" borderId="5" xfId="0" applyFont="1" applyFill="1" applyBorder="1" applyAlignment="1">
      <alignment horizontal="center" vertical="center" wrapText="1"/>
    </xf>
    <xf numFmtId="0" fontId="25" fillId="0" borderId="5" xfId="0" applyFont="1" applyBorder="1" applyAlignment="1">
      <alignment vertical="center" wrapText="1"/>
    </xf>
    <xf numFmtId="0" fontId="25" fillId="14" borderId="5" xfId="0" applyFont="1" applyFill="1" applyBorder="1" applyAlignment="1">
      <alignment vertical="center"/>
    </xf>
    <xf numFmtId="4" fontId="6" fillId="8" borderId="6" xfId="0" applyNumberFormat="1" applyFont="1" applyFill="1" applyBorder="1" applyAlignment="1">
      <alignment vertical="center"/>
    </xf>
    <xf numFmtId="0" fontId="25" fillId="8" borderId="6" xfId="0" applyFont="1" applyFill="1" applyBorder="1" applyAlignment="1">
      <alignment vertical="center"/>
    </xf>
    <xf numFmtId="0" fontId="6" fillId="8" borderId="6" xfId="0" applyFont="1" applyFill="1" applyBorder="1" applyAlignment="1">
      <alignment horizontal="center" vertical="center"/>
    </xf>
    <xf numFmtId="0" fontId="6" fillId="8" borderId="6" xfId="0" applyFont="1" applyFill="1" applyBorder="1" applyAlignment="1">
      <alignment vertical="center" wrapText="1"/>
    </xf>
    <xf numFmtId="0" fontId="25" fillId="13" borderId="6" xfId="0" applyFont="1" applyFill="1" applyBorder="1" applyAlignment="1">
      <alignment vertical="center"/>
    </xf>
    <xf numFmtId="0" fontId="25" fillId="0" borderId="6" xfId="0" applyFont="1"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alignment horizontal="left"/>
    </xf>
    <xf numFmtId="0" fontId="25" fillId="0" borderId="0" xfId="0" applyFont="1" applyAlignment="1">
      <alignment horizontal="left" vertical="center" wrapText="1" readingOrder="1"/>
    </xf>
    <xf numFmtId="0" fontId="25" fillId="0" borderId="0" xfId="0" applyFont="1" applyAlignment="1">
      <alignment horizontal="center" vertical="center" wrapText="1" readingOrder="1"/>
    </xf>
    <xf numFmtId="0" fontId="6" fillId="8" borderId="9" xfId="0" applyFont="1" applyFill="1" applyBorder="1" applyAlignment="1">
      <alignment horizontal="center" vertical="center"/>
    </xf>
    <xf numFmtId="0" fontId="6" fillId="8" borderId="9" xfId="0" applyFont="1" applyFill="1" applyBorder="1" applyAlignment="1">
      <alignment vertical="center" wrapText="1"/>
    </xf>
    <xf numFmtId="0" fontId="25" fillId="0" borderId="9" xfId="0" applyFont="1" applyBorder="1" applyAlignment="1">
      <alignment vertical="center"/>
    </xf>
    <xf numFmtId="0" fontId="25" fillId="13" borderId="9" xfId="0" applyFont="1" applyFill="1" applyBorder="1" applyAlignment="1">
      <alignment vertical="center"/>
    </xf>
    <xf numFmtId="4" fontId="6" fillId="8" borderId="9" xfId="0" applyNumberFormat="1" applyFont="1" applyFill="1" applyBorder="1" applyAlignment="1">
      <alignment vertical="center"/>
    </xf>
    <xf numFmtId="0" fontId="6" fillId="0" borderId="9" xfId="0" applyFont="1" applyBorder="1" applyAlignment="1">
      <alignment vertical="center"/>
    </xf>
    <xf numFmtId="0" fontId="25" fillId="8" borderId="9" xfId="0" applyFont="1" applyFill="1" applyBorder="1" applyAlignment="1">
      <alignment vertical="center"/>
    </xf>
    <xf numFmtId="0" fontId="6" fillId="8" borderId="1" xfId="0" applyFont="1" applyFill="1" applyBorder="1" applyAlignment="1">
      <alignment vertical="center" wrapText="1"/>
    </xf>
    <xf numFmtId="0" fontId="6" fillId="8" borderId="1" xfId="0" applyFont="1" applyFill="1" applyBorder="1" applyAlignment="1">
      <alignment horizontal="center" vertical="center"/>
    </xf>
    <xf numFmtId="0" fontId="6" fillId="0" borderId="1" xfId="0" applyFont="1" applyBorder="1" applyAlignment="1">
      <alignment vertical="center"/>
    </xf>
    <xf numFmtId="0" fontId="25" fillId="0" borderId="1" xfId="0" applyFont="1" applyBorder="1" applyAlignment="1">
      <alignment vertical="center"/>
    </xf>
    <xf numFmtId="0" fontId="25" fillId="8" borderId="1" xfId="0" applyFont="1" applyFill="1" applyBorder="1" applyAlignment="1">
      <alignment vertical="center"/>
    </xf>
    <xf numFmtId="0" fontId="25" fillId="13" borderId="1" xfId="0" applyFont="1" applyFill="1" applyBorder="1" applyAlignment="1">
      <alignment vertical="center"/>
    </xf>
    <xf numFmtId="4" fontId="6" fillId="8" borderId="1" xfId="0" applyNumberFormat="1" applyFont="1" applyFill="1" applyBorder="1" applyAlignment="1">
      <alignment vertical="center"/>
    </xf>
    <xf numFmtId="0" fontId="6" fillId="8" borderId="1" xfId="0" applyFont="1" applyFill="1" applyBorder="1" applyAlignment="1">
      <alignment horizontal="center" vertical="center" wrapText="1"/>
    </xf>
    <xf numFmtId="3" fontId="6" fillId="8" borderId="1" xfId="0" applyNumberFormat="1" applyFont="1" applyFill="1" applyBorder="1" applyAlignment="1">
      <alignment horizontal="center" vertical="center" wrapText="1"/>
    </xf>
    <xf numFmtId="0" fontId="6" fillId="8" borderId="8"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2" xfId="0" applyFont="1" applyFill="1" applyBorder="1" applyAlignment="1">
      <alignment horizontal="center" vertical="center"/>
    </xf>
    <xf numFmtId="0" fontId="6" fillId="0" borderId="6" xfId="0" applyFont="1" applyBorder="1" applyAlignment="1">
      <alignment vertical="center"/>
    </xf>
    <xf numFmtId="0" fontId="11" fillId="8" borderId="1" xfId="0" applyFont="1" applyFill="1" applyBorder="1" applyAlignment="1">
      <alignment vertical="center" wrapText="1"/>
    </xf>
    <xf numFmtId="0" fontId="6" fillId="8" borderId="1" xfId="0" applyFont="1" applyFill="1" applyBorder="1" applyAlignment="1">
      <alignment vertical="center"/>
    </xf>
    <xf numFmtId="0" fontId="25" fillId="15" borderId="1" xfId="0" applyFont="1" applyFill="1" applyBorder="1" applyAlignment="1">
      <alignment vertical="center"/>
    </xf>
    <xf numFmtId="0" fontId="6" fillId="0" borderId="1" xfId="0" applyFont="1" applyBorder="1" applyAlignment="1">
      <alignment vertical="center" wrapText="1"/>
    </xf>
    <xf numFmtId="0" fontId="6" fillId="0" borderId="6" xfId="0" applyFont="1" applyBorder="1" applyAlignment="1">
      <alignment horizontal="left" vertical="center" wrapText="1" readingOrder="1"/>
    </xf>
    <xf numFmtId="0" fontId="6" fillId="0" borderId="6" xfId="0" applyFont="1" applyBorder="1" applyAlignment="1">
      <alignment horizontal="center" vertical="center" wrapText="1" readingOrder="1"/>
    </xf>
    <xf numFmtId="0" fontId="6" fillId="0" borderId="9" xfId="0" applyFont="1" applyBorder="1" applyAlignment="1">
      <alignment horizontal="left" vertical="center" wrapText="1" readingOrder="1"/>
    </xf>
    <xf numFmtId="0" fontId="6" fillId="0" borderId="9" xfId="0" applyFont="1" applyBorder="1" applyAlignment="1">
      <alignment horizontal="center" vertical="center" wrapText="1" readingOrder="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25" fillId="8" borderId="6" xfId="0" applyFont="1" applyFill="1" applyBorder="1" applyAlignment="1">
      <alignment horizontal="center" vertical="center"/>
    </xf>
    <xf numFmtId="0" fontId="25" fillId="8" borderId="9"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13" borderId="6" xfId="0" applyFont="1" applyFill="1" applyBorder="1" applyAlignment="1">
      <alignment horizontal="center" vertical="center"/>
    </xf>
    <xf numFmtId="0" fontId="25" fillId="13" borderId="9" xfId="0" applyFont="1" applyFill="1" applyBorder="1" applyAlignment="1">
      <alignment horizontal="center" vertical="center"/>
    </xf>
    <xf numFmtId="4" fontId="6" fillId="8" borderId="6" xfId="0" applyNumberFormat="1" applyFont="1" applyFill="1" applyBorder="1" applyAlignment="1">
      <alignment horizontal="right" vertical="center"/>
    </xf>
    <xf numFmtId="4" fontId="6" fillId="8" borderId="9" xfId="0" applyNumberFormat="1" applyFont="1" applyFill="1" applyBorder="1" applyAlignment="1">
      <alignment horizontal="right" vertical="center"/>
    </xf>
    <xf numFmtId="0" fontId="27" fillId="8" borderId="5" xfId="0" applyFont="1" applyFill="1" applyBorder="1" applyAlignment="1">
      <alignment vertical="center" wrapText="1"/>
    </xf>
    <xf numFmtId="0" fontId="27" fillId="8" borderId="6" xfId="0" applyFont="1" applyFill="1" applyBorder="1" applyAlignment="1">
      <alignment vertical="center" wrapText="1"/>
    </xf>
    <xf numFmtId="0" fontId="6" fillId="13" borderId="6" xfId="0" applyFont="1" applyFill="1" applyBorder="1" applyAlignment="1">
      <alignment vertical="center"/>
    </xf>
    <xf numFmtId="0" fontId="6" fillId="0" borderId="1" xfId="0" applyFont="1" applyBorder="1" applyAlignment="1">
      <alignment horizontal="center" vertical="center"/>
    </xf>
    <xf numFmtId="0" fontId="6" fillId="8" borderId="1" xfId="0" applyFont="1" applyFill="1" applyBorder="1" applyAlignment="1">
      <alignment horizontal="left" vertical="center" wrapText="1"/>
    </xf>
    <xf numFmtId="0" fontId="25" fillId="13" borderId="1" xfId="0" applyFont="1" applyFill="1" applyBorder="1" applyAlignment="1">
      <alignment horizontal="center" vertical="center"/>
    </xf>
    <xf numFmtId="0" fontId="25" fillId="0" borderId="1" xfId="0" applyFont="1" applyBorder="1" applyAlignment="1">
      <alignment horizontal="center" vertical="center"/>
    </xf>
    <xf numFmtId="0" fontId="25" fillId="8" borderId="1" xfId="0" applyFont="1" applyFill="1" applyBorder="1" applyAlignment="1">
      <alignment horizontal="center" vertical="center"/>
    </xf>
    <xf numFmtId="4" fontId="6" fillId="8" borderId="1" xfId="0" applyNumberFormat="1" applyFont="1" applyFill="1" applyBorder="1" applyAlignment="1">
      <alignment horizontal="righ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8" borderId="0" xfId="0" applyFont="1" applyFill="1" applyAlignment="1">
      <alignment vertical="center" wrapText="1"/>
    </xf>
    <xf numFmtId="0" fontId="6" fillId="8" borderId="0" xfId="0" applyFont="1" applyFill="1" applyAlignment="1">
      <alignment horizontal="center" vertical="center"/>
    </xf>
    <xf numFmtId="0" fontId="6" fillId="0" borderId="0" xfId="0" applyFont="1" applyAlignment="1">
      <alignment horizontal="center" vertical="center"/>
    </xf>
    <xf numFmtId="0" fontId="6" fillId="8" borderId="0" xfId="0" applyFont="1" applyFill="1" applyAlignment="1">
      <alignment horizontal="left" vertical="center" wrapText="1"/>
    </xf>
    <xf numFmtId="0" fontId="25" fillId="0" borderId="0" xfId="0" applyFont="1" applyAlignment="1">
      <alignment vertical="center"/>
    </xf>
    <xf numFmtId="0" fontId="25" fillId="0" borderId="0" xfId="0" applyFont="1" applyAlignment="1">
      <alignment horizontal="center" vertical="center"/>
    </xf>
    <xf numFmtId="0" fontId="25" fillId="8" borderId="0" xfId="0" applyFont="1" applyFill="1" applyAlignment="1">
      <alignment horizontal="center" vertical="center"/>
    </xf>
    <xf numFmtId="0" fontId="25" fillId="13" borderId="0" xfId="0" applyFont="1" applyFill="1" applyAlignment="1">
      <alignment horizontal="center" vertical="center"/>
    </xf>
    <xf numFmtId="4" fontId="6" fillId="8" borderId="0" xfId="0" applyNumberFormat="1" applyFont="1" applyFill="1" applyAlignment="1">
      <alignment horizontal="right" vertical="center"/>
    </xf>
    <xf numFmtId="0" fontId="6" fillId="0" borderId="19" xfId="0" applyFont="1" applyBorder="1" applyAlignment="1">
      <alignment horizontal="left" vertical="center" wrapText="1"/>
    </xf>
    <xf numFmtId="0" fontId="6" fillId="0" borderId="19" xfId="0" applyFont="1" applyBorder="1" applyAlignment="1">
      <alignment vertical="center" wrapText="1"/>
    </xf>
    <xf numFmtId="0" fontId="6" fillId="0" borderId="3" xfId="0" applyFont="1" applyBorder="1" applyAlignment="1">
      <alignment vertical="center" wrapText="1"/>
    </xf>
    <xf numFmtId="0" fontId="4" fillId="0" borderId="0" xfId="0" applyFont="1" applyAlignment="1">
      <alignment vertical="center"/>
    </xf>
    <xf numFmtId="0" fontId="6" fillId="8" borderId="10" xfId="0" applyFont="1" applyFill="1" applyBorder="1" applyAlignment="1">
      <alignment horizontal="left" vertical="center" wrapText="1"/>
    </xf>
    <xf numFmtId="0" fontId="27" fillId="8" borderId="5" xfId="0" applyFont="1" applyFill="1" applyBorder="1" applyAlignment="1">
      <alignment horizontal="left" vertical="center" wrapText="1"/>
    </xf>
    <xf numFmtId="0" fontId="27" fillId="0" borderId="5" xfId="0" applyFont="1" applyBorder="1" applyAlignment="1">
      <alignment horizontal="left" vertical="center" wrapText="1"/>
    </xf>
    <xf numFmtId="4" fontId="24" fillId="0" borderId="7" xfId="0" applyNumberFormat="1" applyFont="1" applyBorder="1" applyAlignment="1">
      <alignment horizontal="right" vertical="center"/>
    </xf>
    <xf numFmtId="4" fontId="24" fillId="0" borderId="5" xfId="0" applyNumberFormat="1" applyFont="1" applyBorder="1" applyAlignment="1">
      <alignment horizontal="right" vertical="center"/>
    </xf>
    <xf numFmtId="4" fontId="24" fillId="0" borderId="6" xfId="0" applyNumberFormat="1" applyFont="1" applyBorder="1" applyAlignment="1">
      <alignment horizontal="right" vertical="center"/>
    </xf>
    <xf numFmtId="4" fontId="24" fillId="0" borderId="1" xfId="0" applyNumberFormat="1" applyFont="1" applyBorder="1" applyAlignment="1">
      <alignment horizontal="right" vertical="center"/>
    </xf>
    <xf numFmtId="4" fontId="24" fillId="0" borderId="5" xfId="1" applyNumberFormat="1" applyFont="1" applyBorder="1" applyAlignment="1">
      <alignment vertical="center"/>
    </xf>
    <xf numFmtId="0" fontId="11" fillId="0" borderId="22" xfId="0" applyFont="1" applyBorder="1" applyAlignment="1">
      <alignment vertical="center" wrapText="1"/>
    </xf>
    <xf numFmtId="3" fontId="5" fillId="0" borderId="1" xfId="38" applyNumberFormat="1" applyFont="1" applyBorder="1" applyAlignment="1">
      <alignment horizontal="center" vertical="center" wrapText="1" readingOrder="1"/>
    </xf>
    <xf numFmtId="4" fontId="24" fillId="0" borderId="0" xfId="0" applyNumberFormat="1" applyFont="1"/>
    <xf numFmtId="4" fontId="24" fillId="0" borderId="0" xfId="1" applyNumberFormat="1" applyFont="1"/>
    <xf numFmtId="4" fontId="24" fillId="0" borderId="0" xfId="1" applyNumberFormat="1" applyFont="1" applyFill="1"/>
    <xf numFmtId="4" fontId="24" fillId="0" borderId="0" xfId="0" applyNumberFormat="1" applyFont="1" applyAlignment="1">
      <alignment horizontal="center" vertical="center"/>
    </xf>
    <xf numFmtId="4" fontId="24" fillId="3" borderId="0" xfId="1" applyNumberFormat="1" applyFont="1" applyFill="1" applyBorder="1" applyAlignment="1">
      <alignment vertical="center" wrapText="1"/>
    </xf>
    <xf numFmtId="4" fontId="24" fillId="0" borderId="9" xfId="1" applyNumberFormat="1" applyFont="1" applyFill="1" applyBorder="1" applyAlignment="1">
      <alignment horizontal="right" vertical="center"/>
    </xf>
    <xf numFmtId="4" fontId="24" fillId="0" borderId="5" xfId="1" applyNumberFormat="1" applyFont="1" applyFill="1" applyBorder="1" applyAlignment="1">
      <alignment horizontal="right" vertical="center"/>
    </xf>
    <xf numFmtId="4" fontId="24" fillId="0" borderId="0" xfId="0" applyNumberFormat="1" applyFont="1" applyAlignment="1">
      <alignment vertical="center" wrapText="1"/>
    </xf>
    <xf numFmtId="4" fontId="24" fillId="0" borderId="5" xfId="1" applyNumberFormat="1" applyFont="1" applyBorder="1" applyAlignment="1">
      <alignment horizontal="right" vertical="center"/>
    </xf>
    <xf numFmtId="4" fontId="24" fillId="0" borderId="5" xfId="1" applyNumberFormat="1" applyFont="1" applyFill="1" applyBorder="1" applyAlignment="1">
      <alignment horizontal="right" vertical="center" wrapText="1"/>
    </xf>
    <xf numFmtId="4" fontId="24" fillId="0" borderId="5" xfId="1" applyNumberFormat="1" applyFont="1" applyBorder="1" applyAlignment="1">
      <alignment horizontal="right" vertical="center" wrapText="1"/>
    </xf>
    <xf numFmtId="4" fontId="24" fillId="0" borderId="0" xfId="0" applyNumberFormat="1" applyFont="1" applyAlignment="1">
      <alignment horizontal="left" vertical="center" wrapText="1"/>
    </xf>
    <xf numFmtId="4" fontId="24" fillId="0" borderId="0" xfId="0" applyNumberFormat="1" applyFont="1" applyAlignment="1">
      <alignment vertical="center" wrapText="1" readingOrder="1"/>
    </xf>
    <xf numFmtId="4" fontId="24" fillId="6" borderId="5" xfId="1" applyNumberFormat="1" applyFont="1" applyFill="1" applyBorder="1" applyAlignment="1">
      <alignment vertical="center"/>
    </xf>
    <xf numFmtId="4" fontId="24" fillId="6" borderId="5" xfId="1" applyNumberFormat="1" applyFont="1" applyFill="1" applyBorder="1" applyAlignment="1">
      <alignment vertical="center" wrapText="1"/>
    </xf>
    <xf numFmtId="4" fontId="24" fillId="8" borderId="0" xfId="1" applyNumberFormat="1" applyFont="1" applyFill="1" applyBorder="1" applyAlignment="1">
      <alignment horizontal="center" vertical="center"/>
    </xf>
    <xf numFmtId="4" fontId="24" fillId="0" borderId="2" xfId="0" applyNumberFormat="1" applyFont="1" applyBorder="1" applyAlignment="1">
      <alignment horizontal="right" vertical="center"/>
    </xf>
    <xf numFmtId="3" fontId="24" fillId="0" borderId="1" xfId="0" applyNumberFormat="1" applyFont="1" applyBorder="1" applyAlignment="1">
      <alignment horizontal="center" vertical="center"/>
    </xf>
    <xf numFmtId="3" fontId="24" fillId="0" borderId="1" xfId="20" applyNumberFormat="1" applyFont="1" applyBorder="1" applyAlignment="1">
      <alignment horizontal="center" vertical="center" wrapText="1"/>
    </xf>
    <xf numFmtId="0" fontId="24" fillId="0" borderId="1" xfId="0" applyFont="1" applyBorder="1" applyAlignment="1">
      <alignment horizontal="center"/>
    </xf>
    <xf numFmtId="166" fontId="24" fillId="0" borderId="1" xfId="0" applyNumberFormat="1" applyFont="1" applyBorder="1" applyAlignment="1">
      <alignment horizontal="center" vertical="center" wrapText="1"/>
    </xf>
    <xf numFmtId="0" fontId="5" fillId="3" borderId="1" xfId="0" applyFont="1" applyFill="1" applyBorder="1" applyAlignment="1">
      <alignment horizontal="left" vertical="center" wrapText="1"/>
    </xf>
    <xf numFmtId="4" fontId="0" fillId="0" borderId="0" xfId="0" applyNumberFormat="1"/>
    <xf numFmtId="3" fontId="24" fillId="6" borderId="5" xfId="0" applyNumberFormat="1"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1" xfId="0" applyFont="1" applyBorder="1" applyAlignment="1">
      <alignment vertical="center" wrapText="1" readingOrder="1"/>
    </xf>
    <xf numFmtId="4" fontId="6" fillId="0" borderId="1" xfId="0" applyNumberFormat="1" applyFont="1" applyBorder="1" applyAlignment="1">
      <alignment vertical="center"/>
    </xf>
    <xf numFmtId="3" fontId="6" fillId="0" borderId="1" xfId="0" applyNumberFormat="1" applyFont="1" applyBorder="1" applyAlignment="1">
      <alignment horizontal="center" vertical="center" wrapText="1" readingOrder="1"/>
    </xf>
    <xf numFmtId="0" fontId="24" fillId="5" borderId="39" xfId="0" applyFont="1" applyFill="1" applyBorder="1" applyAlignment="1">
      <alignment vertical="center" wrapText="1"/>
    </xf>
    <xf numFmtId="0" fontId="5" fillId="11" borderId="1" xfId="0" applyFont="1" applyFill="1" applyBorder="1" applyAlignment="1">
      <alignment vertical="center" wrapText="1"/>
    </xf>
    <xf numFmtId="43" fontId="5" fillId="0" borderId="1" xfId="1" applyFont="1" applyBorder="1" applyAlignment="1">
      <alignment vertical="center"/>
    </xf>
    <xf numFmtId="43" fontId="5" fillId="3" borderId="1" xfId="1" applyFont="1" applyFill="1" applyBorder="1" applyAlignment="1">
      <alignment vertical="center"/>
    </xf>
    <xf numFmtId="0" fontId="5" fillId="11" borderId="1" xfId="0" applyFont="1" applyFill="1" applyBorder="1"/>
    <xf numFmtId="0" fontId="5" fillId="8" borderId="1" xfId="0" applyFont="1" applyFill="1" applyBorder="1"/>
    <xf numFmtId="43" fontId="5" fillId="0" borderId="1" xfId="1" applyFont="1" applyBorder="1" applyAlignment="1">
      <alignment vertical="center" wrapText="1"/>
    </xf>
    <xf numFmtId="0" fontId="5" fillId="0" borderId="19" xfId="0" applyFont="1" applyBorder="1" applyAlignment="1">
      <alignment horizontal="center" vertical="center"/>
    </xf>
    <xf numFmtId="0" fontId="5" fillId="0" borderId="19" xfId="0" applyFont="1" applyBorder="1" applyAlignment="1">
      <alignment horizontal="left" vertical="center" wrapText="1"/>
    </xf>
    <xf numFmtId="0" fontId="5" fillId="11" borderId="19" xfId="0" applyFont="1" applyFill="1" applyBorder="1" applyAlignment="1">
      <alignment horizontal="center" vertical="center"/>
    </xf>
    <xf numFmtId="43" fontId="5" fillId="0" borderId="19" xfId="1" applyFont="1" applyBorder="1" applyAlignment="1">
      <alignment vertical="center"/>
    </xf>
    <xf numFmtId="0" fontId="5" fillId="11" borderId="1" xfId="0" applyFont="1" applyFill="1" applyBorder="1" applyAlignment="1">
      <alignment horizontal="center" vertical="center"/>
    </xf>
    <xf numFmtId="43" fontId="5" fillId="8" borderId="1" xfId="1" applyFont="1" applyFill="1" applyBorder="1" applyAlignment="1">
      <alignment vertical="center"/>
    </xf>
    <xf numFmtId="0" fontId="5" fillId="13" borderId="1" xfId="0" applyFont="1" applyFill="1" applyBorder="1" applyAlignment="1">
      <alignment vertical="center" wrapText="1"/>
    </xf>
    <xf numFmtId="0" fontId="5" fillId="0" borderId="4" xfId="0" applyFont="1" applyBorder="1" applyAlignment="1">
      <alignment vertical="center" wrapText="1"/>
    </xf>
    <xf numFmtId="43" fontId="5" fillId="0" borderId="1" xfId="1" applyFont="1" applyBorder="1" applyAlignment="1">
      <alignment horizontal="right" vertical="center" wrapText="1"/>
    </xf>
    <xf numFmtId="0" fontId="5" fillId="0" borderId="19" xfId="0" applyFont="1" applyBorder="1" applyAlignment="1">
      <alignment vertical="center" wrapText="1"/>
    </xf>
    <xf numFmtId="0" fontId="5" fillId="13" borderId="19" xfId="0" applyFont="1" applyFill="1" applyBorder="1" applyAlignment="1">
      <alignment vertical="center" wrapText="1"/>
    </xf>
    <xf numFmtId="0" fontId="5" fillId="0" borderId="20" xfId="0" applyFont="1" applyBorder="1" applyAlignment="1">
      <alignment vertical="center" wrapText="1"/>
    </xf>
    <xf numFmtId="43" fontId="6" fillId="0" borderId="1" xfId="1" applyFont="1" applyBorder="1" applyAlignment="1">
      <alignment horizontal="right" vertical="center" wrapText="1" readingOrder="1"/>
    </xf>
    <xf numFmtId="0" fontId="5" fillId="5" borderId="1" xfId="0" applyFont="1" applyFill="1" applyBorder="1"/>
    <xf numFmtId="0" fontId="5" fillId="5" borderId="4" xfId="0" applyFont="1" applyFill="1" applyBorder="1"/>
    <xf numFmtId="0" fontId="5" fillId="11" borderId="4" xfId="0" applyFont="1" applyFill="1" applyBorder="1"/>
    <xf numFmtId="43" fontId="5" fillId="0" borderId="1" xfId="1" applyFont="1" applyBorder="1" applyAlignment="1">
      <alignment horizontal="right" vertical="center"/>
    </xf>
    <xf numFmtId="0" fontId="5" fillId="0" borderId="4" xfId="0" applyFont="1" applyBorder="1"/>
    <xf numFmtId="43" fontId="5" fillId="3" borderId="13" xfId="1" applyFont="1" applyFill="1" applyBorder="1" applyAlignment="1">
      <alignment horizontal="right" vertical="center"/>
    </xf>
    <xf numFmtId="43" fontId="5" fillId="0" borderId="0" xfId="1" applyFont="1" applyBorder="1" applyAlignment="1">
      <alignment horizontal="right" vertical="center"/>
    </xf>
    <xf numFmtId="0" fontId="5" fillId="16" borderId="1" xfId="0" applyFont="1" applyFill="1" applyBorder="1"/>
    <xf numFmtId="0" fontId="5" fillId="0" borderId="10" xfId="0" applyFont="1" applyBorder="1" applyAlignment="1">
      <alignment horizontal="center" vertical="center" wrapText="1"/>
    </xf>
    <xf numFmtId="0" fontId="8" fillId="0" borderId="5" xfId="0" applyFont="1" applyBorder="1"/>
    <xf numFmtId="0" fontId="8" fillId="17" borderId="5" xfId="0" applyFont="1" applyFill="1" applyBorder="1"/>
    <xf numFmtId="43" fontId="8" fillId="6" borderId="5" xfId="1" applyFont="1" applyFill="1" applyBorder="1"/>
    <xf numFmtId="0" fontId="6" fillId="0" borderId="5" xfId="0" applyFont="1" applyBorder="1" applyAlignment="1">
      <alignment horizontal="left" vertical="center" wrapText="1" readingOrder="1"/>
    </xf>
    <xf numFmtId="0" fontId="6" fillId="18" borderId="5" xfId="0" applyFont="1" applyFill="1" applyBorder="1" applyAlignment="1">
      <alignment vertical="center" wrapText="1" readingOrder="1"/>
    </xf>
    <xf numFmtId="0" fontId="6" fillId="19" borderId="5" xfId="0" applyFont="1" applyFill="1" applyBorder="1" applyAlignment="1">
      <alignment vertical="center" wrapText="1" readingOrder="1"/>
    </xf>
    <xf numFmtId="43" fontId="6" fillId="6" borderId="5" xfId="1" applyFont="1" applyFill="1" applyBorder="1" applyAlignment="1">
      <alignment vertical="center" wrapText="1"/>
    </xf>
    <xf numFmtId="0" fontId="6" fillId="20" borderId="5" xfId="0" applyFont="1" applyFill="1" applyBorder="1" applyAlignment="1">
      <alignment vertical="center" wrapText="1" readingOrder="1"/>
    </xf>
    <xf numFmtId="0" fontId="6" fillId="21" borderId="5" xfId="0" applyFont="1" applyFill="1" applyBorder="1" applyAlignment="1">
      <alignment vertical="center" wrapText="1" readingOrder="1"/>
    </xf>
    <xf numFmtId="43" fontId="6" fillId="6" borderId="5" xfId="1" applyFont="1" applyFill="1" applyBorder="1" applyAlignment="1">
      <alignment horizontal="right" vertical="center" wrapText="1"/>
    </xf>
    <xf numFmtId="0" fontId="8" fillId="0" borderId="5" xfId="0" applyFont="1" applyBorder="1" applyAlignment="1">
      <alignment horizontal="center" vertical="center"/>
    </xf>
    <xf numFmtId="0" fontId="6" fillId="19" borderId="9" xfId="0" applyFont="1" applyFill="1" applyBorder="1" applyAlignment="1">
      <alignment vertical="center" wrapText="1" readingOrder="1"/>
    </xf>
    <xf numFmtId="43" fontId="6" fillId="6" borderId="21" xfId="1" applyFont="1" applyFill="1" applyBorder="1" applyAlignment="1">
      <alignment vertical="center" wrapText="1"/>
    </xf>
    <xf numFmtId="0" fontId="6" fillId="18" borderId="6" xfId="0" applyFont="1" applyFill="1" applyBorder="1" applyAlignment="1">
      <alignment vertical="center" wrapText="1" readingOrder="1"/>
    </xf>
    <xf numFmtId="0" fontId="6" fillId="19" borderId="6" xfId="0" applyFont="1" applyFill="1" applyBorder="1" applyAlignment="1">
      <alignment vertical="center" wrapText="1" readingOrder="1"/>
    </xf>
    <xf numFmtId="43" fontId="6" fillId="6" borderId="20" xfId="1" applyFont="1" applyFill="1" applyBorder="1" applyAlignment="1">
      <alignment vertical="center" wrapText="1"/>
    </xf>
    <xf numFmtId="0" fontId="6" fillId="0" borderId="5" xfId="0" applyFont="1" applyBorder="1"/>
    <xf numFmtId="43" fontId="6" fillId="6" borderId="5" xfId="1" applyFont="1" applyFill="1" applyBorder="1" applyAlignment="1">
      <alignment horizontal="right" vertical="center"/>
    </xf>
    <xf numFmtId="43" fontId="24" fillId="6" borderId="5" xfId="1" applyFont="1" applyFill="1" applyBorder="1" applyAlignment="1">
      <alignment horizontal="right" vertical="center"/>
    </xf>
    <xf numFmtId="0" fontId="8" fillId="0" borderId="0" xfId="0" applyFont="1"/>
    <xf numFmtId="43" fontId="6" fillId="6" borderId="11" xfId="1" applyFont="1" applyFill="1" applyBorder="1" applyAlignment="1">
      <alignment horizontal="right" vertical="center"/>
    </xf>
    <xf numFmtId="0" fontId="31" fillId="6" borderId="2" xfId="0" applyFont="1" applyFill="1" applyBorder="1" applyAlignment="1">
      <alignment horizontal="center" vertical="center" wrapText="1"/>
    </xf>
    <xf numFmtId="0" fontId="32" fillId="0" borderId="2" xfId="0" applyFont="1" applyBorder="1" applyAlignment="1">
      <alignment wrapText="1"/>
    </xf>
    <xf numFmtId="0" fontId="31" fillId="0" borderId="7" xfId="0" applyFont="1" applyBorder="1" applyAlignment="1">
      <alignment horizontal="center" vertical="center" wrapText="1"/>
    </xf>
    <xf numFmtId="0" fontId="32" fillId="0" borderId="7" xfId="0" applyFont="1" applyBorder="1" applyAlignment="1">
      <alignment wrapText="1"/>
    </xf>
    <xf numFmtId="0" fontId="8" fillId="0" borderId="24" xfId="0" applyFont="1" applyBorder="1" applyAlignment="1">
      <alignment horizontal="center" vertical="center"/>
    </xf>
    <xf numFmtId="43" fontId="6" fillId="6" borderId="20" xfId="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xf numFmtId="43" fontId="6" fillId="6" borderId="4" xfId="1" applyFont="1" applyFill="1" applyBorder="1" applyAlignment="1">
      <alignment vertical="center"/>
    </xf>
    <xf numFmtId="0" fontId="8" fillId="0" borderId="1" xfId="0" applyFont="1" applyBorder="1" applyAlignment="1">
      <alignment horizontal="center" vertical="center" wrapText="1"/>
    </xf>
    <xf numFmtId="43" fontId="6" fillId="6" borderId="4" xfId="1" applyFont="1" applyFill="1" applyBorder="1" applyAlignment="1">
      <alignment vertical="center" wrapText="1"/>
    </xf>
    <xf numFmtId="0" fontId="8" fillId="0" borderId="20" xfId="0" applyFont="1" applyBorder="1" applyAlignment="1">
      <alignment horizontal="center" vertical="center"/>
    </xf>
    <xf numFmtId="43" fontId="8" fillId="6" borderId="20" xfId="1" applyFont="1" applyFill="1" applyBorder="1" applyAlignment="1">
      <alignment horizontal="center" vertical="center"/>
    </xf>
    <xf numFmtId="0" fontId="8" fillId="0" borderId="19" xfId="0" applyFont="1" applyBorder="1" applyAlignment="1">
      <alignment horizontal="center" vertical="center"/>
    </xf>
    <xf numFmtId="43" fontId="8" fillId="6" borderId="4" xfId="1" applyFont="1" applyFill="1" applyBorder="1" applyAlignment="1">
      <alignment vertical="center"/>
    </xf>
    <xf numFmtId="43" fontId="5" fillId="8" borderId="1" xfId="1" applyFont="1" applyFill="1" applyBorder="1" applyAlignment="1">
      <alignment horizontal="center" vertical="center"/>
    </xf>
    <xf numFmtId="0" fontId="6" fillId="0" borderId="1" xfId="0" applyFont="1" applyBorder="1" applyAlignment="1">
      <alignment horizontal="left" vertical="center" wrapText="1" readingOrder="1"/>
    </xf>
    <xf numFmtId="43" fontId="5" fillId="0" borderId="1" xfId="1" applyFont="1" applyBorder="1" applyAlignment="1">
      <alignment horizontal="center" vertical="center"/>
    </xf>
    <xf numFmtId="0" fontId="5" fillId="0" borderId="1" xfId="14" applyFont="1" applyBorder="1" applyAlignment="1">
      <alignment horizontal="center" vertical="center"/>
    </xf>
    <xf numFmtId="0" fontId="5" fillId="3" borderId="1" xfId="14" applyFont="1" applyFill="1" applyBorder="1" applyAlignment="1">
      <alignment horizontal="center" vertical="center"/>
    </xf>
    <xf numFmtId="0" fontId="6" fillId="3" borderId="1" xfId="14" applyFont="1" applyFill="1" applyBorder="1" applyAlignment="1">
      <alignment horizontal="left" vertical="center" wrapText="1" readingOrder="1"/>
    </xf>
    <xf numFmtId="0" fontId="5" fillId="11" borderId="1" xfId="14" applyFont="1" applyFill="1" applyBorder="1" applyAlignment="1">
      <alignment horizontal="center" vertical="center"/>
    </xf>
    <xf numFmtId="43" fontId="5" fillId="0" borderId="1" xfId="25" applyFont="1" applyBorder="1" applyAlignment="1">
      <alignment horizontal="center" vertical="center"/>
    </xf>
    <xf numFmtId="0" fontId="11" fillId="3" borderId="1" xfId="14" applyFont="1" applyFill="1" applyBorder="1" applyAlignment="1">
      <alignment vertical="center" wrapText="1"/>
    </xf>
    <xf numFmtId="43" fontId="16" fillId="3" borderId="0" xfId="32" applyNumberFormat="1" applyFill="1"/>
    <xf numFmtId="9" fontId="5" fillId="0" borderId="1" xfId="0" applyNumberFormat="1" applyFont="1" applyBorder="1" applyAlignment="1">
      <alignment horizontal="center" vertical="center" wrapText="1"/>
    </xf>
    <xf numFmtId="0" fontId="5" fillId="0" borderId="1" xfId="0" applyFont="1" applyBorder="1" applyAlignment="1">
      <alignment vertical="center"/>
    </xf>
    <xf numFmtId="0" fontId="5" fillId="8" borderId="1" xfId="0" applyFont="1" applyFill="1" applyBorder="1" applyAlignment="1">
      <alignment horizontal="center" vertical="center"/>
    </xf>
    <xf numFmtId="4" fontId="8" fillId="0" borderId="0" xfId="0" applyNumberFormat="1" applyFont="1"/>
    <xf numFmtId="4" fontId="6" fillId="6" borderId="11" xfId="1" applyNumberFormat="1" applyFont="1" applyFill="1" applyBorder="1" applyAlignment="1">
      <alignment horizontal="right" vertical="center"/>
    </xf>
    <xf numFmtId="4" fontId="0" fillId="0" borderId="0" xfId="1" applyNumberFormat="1" applyFont="1"/>
    <xf numFmtId="4" fontId="5" fillId="0" borderId="19" xfId="1" applyNumberFormat="1" applyFont="1" applyBorder="1" applyAlignment="1">
      <alignment vertical="center"/>
    </xf>
    <xf numFmtId="4" fontId="5" fillId="0" borderId="1" xfId="1" applyNumberFormat="1" applyFont="1" applyBorder="1" applyAlignment="1">
      <alignment horizontal="right" vertical="center" wrapText="1"/>
    </xf>
    <xf numFmtId="4" fontId="16" fillId="3" borderId="0" xfId="32" applyNumberFormat="1" applyFill="1"/>
    <xf numFmtId="0" fontId="23" fillId="0" borderId="0" xfId="0" applyFont="1"/>
    <xf numFmtId="0" fontId="4" fillId="0" borderId="0" xfId="0" applyFont="1"/>
    <xf numFmtId="0" fontId="12" fillId="0" borderId="0" xfId="0" applyFont="1" applyAlignment="1">
      <alignment vertical="center" wrapText="1" readingOrder="1"/>
    </xf>
    <xf numFmtId="4" fontId="4" fillId="0" borderId="0" xfId="1" applyNumberFormat="1" applyFont="1" applyFill="1" applyAlignment="1"/>
    <xf numFmtId="0" fontId="22" fillId="0" borderId="0" xfId="0" applyFont="1"/>
    <xf numFmtId="0" fontId="12" fillId="0" borderId="0" xfId="0" applyFont="1" applyAlignment="1">
      <alignment vertical="center" readingOrder="1"/>
    </xf>
    <xf numFmtId="43" fontId="4" fillId="0" borderId="0" xfId="1" applyFont="1" applyFill="1"/>
    <xf numFmtId="0" fontId="12" fillId="0" borderId="0" xfId="0" applyFont="1" applyAlignment="1">
      <alignment horizontal="left" vertical="center" wrapText="1" readingOrder="1"/>
    </xf>
    <xf numFmtId="0" fontId="12" fillId="0" borderId="0" xfId="0" applyFont="1" applyAlignment="1">
      <alignment horizontal="right" vertical="center" wrapText="1" readingOrder="1"/>
    </xf>
    <xf numFmtId="0" fontId="5" fillId="0" borderId="0" xfId="0" applyFont="1" applyAlignment="1">
      <alignment vertical="center"/>
    </xf>
    <xf numFmtId="0" fontId="11" fillId="0" borderId="19" xfId="0" applyFont="1" applyBorder="1" applyAlignment="1">
      <alignment vertical="center" wrapText="1"/>
    </xf>
    <xf numFmtId="0" fontId="5" fillId="6" borderId="0" xfId="0" applyFont="1" applyFill="1" applyAlignment="1">
      <alignment vertical="center" wrapText="1"/>
    </xf>
    <xf numFmtId="0" fontId="5" fillId="0" borderId="0" xfId="0" applyFont="1" applyAlignment="1">
      <alignment horizontal="center" vertical="center" wrapText="1"/>
    </xf>
    <xf numFmtId="0" fontId="30" fillId="6" borderId="0" xfId="0" applyFont="1" applyFill="1" applyAlignment="1">
      <alignment horizontal="left" vertical="center" wrapText="1"/>
    </xf>
    <xf numFmtId="0" fontId="5" fillId="0" borderId="0" xfId="0" applyFont="1" applyAlignment="1">
      <alignment horizontal="center" vertical="center"/>
    </xf>
    <xf numFmtId="43" fontId="5" fillId="0" borderId="0" xfId="1" applyFont="1" applyBorder="1" applyAlignment="1">
      <alignment vertical="center"/>
    </xf>
    <xf numFmtId="0" fontId="8" fillId="0" borderId="5" xfId="0" applyFont="1" applyBorder="1" applyAlignment="1">
      <alignment horizontal="left" vertical="center"/>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2" fillId="0" borderId="37" xfId="0" applyFont="1" applyBorder="1" applyAlignment="1">
      <alignment horizontal="left" vertical="center" wrapText="1"/>
    </xf>
    <xf numFmtId="0" fontId="24" fillId="0" borderId="1" xfId="2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3" fontId="5" fillId="0" borderId="1" xfId="0" applyNumberFormat="1" applyFont="1" applyBorder="1" applyAlignment="1">
      <alignment horizontal="center" vertical="center" wrapText="1"/>
    </xf>
    <xf numFmtId="0" fontId="5" fillId="0" borderId="37" xfId="0" applyFont="1" applyBorder="1" applyAlignment="1">
      <alignment horizontal="left" vertical="center" wrapText="1"/>
    </xf>
    <xf numFmtId="3" fontId="5"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left" vertical="center" wrapText="1"/>
    </xf>
    <xf numFmtId="0" fontId="33" fillId="0" borderId="10" xfId="0" applyFont="1" applyBorder="1" applyAlignment="1">
      <alignment horizontal="center" vertical="center"/>
    </xf>
    <xf numFmtId="0" fontId="33" fillId="0" borderId="5" xfId="0" applyFont="1" applyBorder="1" applyAlignment="1">
      <alignment vertical="center" wrapText="1"/>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24" fillId="0" borderId="1"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left" vertical="center" wrapText="1"/>
    </xf>
    <xf numFmtId="0" fontId="6" fillId="0" borderId="37" xfId="0" applyFont="1" applyBorder="1" applyAlignment="1">
      <alignment horizontal="left" vertical="center" wrapText="1"/>
    </xf>
    <xf numFmtId="0" fontId="34" fillId="6" borderId="0" xfId="0" applyFont="1" applyFill="1"/>
    <xf numFmtId="43" fontId="11" fillId="0" borderId="0" xfId="1" applyFont="1"/>
    <xf numFmtId="0" fontId="0" fillId="0" borderId="0" xfId="0" applyAlignment="1">
      <alignment vertical="center"/>
    </xf>
    <xf numFmtId="0" fontId="26" fillId="0" borderId="0" xfId="0" applyFont="1" applyAlignment="1">
      <alignment horizontal="left" vertical="center" wrapText="1" readingOrder="1"/>
    </xf>
    <xf numFmtId="0" fontId="26" fillId="0" borderId="0" xfId="0" applyFont="1" applyAlignment="1">
      <alignment vertical="center" wrapText="1" readingOrder="1"/>
    </xf>
    <xf numFmtId="43" fontId="5" fillId="0" borderId="52" xfId="1" applyFont="1" applyBorder="1" applyAlignment="1">
      <alignment vertical="center"/>
    </xf>
    <xf numFmtId="43" fontId="5" fillId="0" borderId="0" xfId="1" applyFont="1" applyAlignment="1">
      <alignment vertical="center"/>
    </xf>
    <xf numFmtId="43" fontId="5" fillId="0" borderId="6" xfId="1" applyFont="1" applyBorder="1" applyAlignment="1">
      <alignment vertical="center"/>
    </xf>
    <xf numFmtId="43" fontId="5" fillId="0" borderId="5" xfId="1" applyFont="1" applyBorder="1" applyAlignment="1">
      <alignment vertical="center"/>
    </xf>
    <xf numFmtId="43" fontId="5" fillId="0" borderId="53" xfId="1" applyFont="1" applyBorder="1" applyAlignment="1">
      <alignment vertical="center"/>
    </xf>
    <xf numFmtId="0" fontId="11" fillId="0" borderId="1" xfId="0" applyFont="1" applyBorder="1" applyAlignment="1">
      <alignment horizontal="center" vertical="center" wrapText="1"/>
    </xf>
    <xf numFmtId="0" fontId="4" fillId="3" borderId="0" xfId="0" applyFont="1" applyFill="1" applyAlignment="1">
      <alignment horizontal="center" vertical="center" wrapText="1"/>
    </xf>
    <xf numFmtId="43" fontId="5" fillId="0" borderId="3" xfId="1" applyFont="1" applyBorder="1" applyAlignment="1">
      <alignment vertical="center"/>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36" fillId="0" borderId="0" xfId="0" applyFont="1" applyAlignment="1">
      <alignment horizontal="center" vertical="center"/>
    </xf>
    <xf numFmtId="0" fontId="5" fillId="0" borderId="0" xfId="27" applyFont="1" applyAlignment="1">
      <alignment horizontal="center" vertical="center" wrapText="1"/>
    </xf>
    <xf numFmtId="0" fontId="37" fillId="0" borderId="0" xfId="27" applyFont="1" applyAlignment="1">
      <alignment horizontal="center" vertical="center" wrapText="1" readingOrder="1"/>
    </xf>
    <xf numFmtId="0" fontId="25" fillId="0" borderId="0" xfId="27" applyFont="1" applyAlignment="1">
      <alignment horizontal="center" vertical="center" wrapText="1" readingOrder="1"/>
    </xf>
    <xf numFmtId="0" fontId="7" fillId="0" borderId="0" xfId="27" applyFont="1" applyAlignment="1">
      <alignment horizontal="center" vertical="center" wrapText="1" readingOrder="1"/>
    </xf>
    <xf numFmtId="0" fontId="5" fillId="0" borderId="0" xfId="27" applyFont="1" applyAlignment="1">
      <alignment horizontal="center" vertical="center" wrapText="1" readingOrder="1"/>
    </xf>
    <xf numFmtId="49" fontId="5" fillId="0" borderId="0" xfId="27" applyNumberFormat="1" applyFont="1" applyAlignment="1">
      <alignment horizontal="center" vertical="center" wrapText="1"/>
    </xf>
    <xf numFmtId="0" fontId="5" fillId="0" borderId="0" xfId="27" applyFont="1" applyAlignment="1">
      <alignment vertical="center" wrapText="1"/>
    </xf>
    <xf numFmtId="0" fontId="11" fillId="0" borderId="0" xfId="21" applyFont="1" applyAlignment="1">
      <alignment horizontal="left" vertical="center" wrapText="1"/>
    </xf>
    <xf numFmtId="43" fontId="37" fillId="0" borderId="0" xfId="1" applyFont="1" applyBorder="1" applyAlignment="1">
      <alignment horizontal="right" vertical="center" wrapText="1"/>
    </xf>
    <xf numFmtId="1" fontId="5" fillId="0" borderId="1" xfId="21" applyNumberFormat="1" applyFont="1" applyBorder="1" applyAlignment="1">
      <alignment horizontal="center" vertical="center"/>
    </xf>
    <xf numFmtId="0" fontId="5" fillId="0" borderId="1" xfId="21" applyFont="1" applyBorder="1" applyAlignment="1">
      <alignment horizontal="center" vertical="center" wrapText="1"/>
    </xf>
    <xf numFmtId="0" fontId="5" fillId="0" borderId="1" xfId="21" applyFont="1" applyBorder="1" applyAlignment="1">
      <alignment vertical="center" wrapText="1"/>
    </xf>
    <xf numFmtId="0" fontId="6" fillId="5" borderId="1" xfId="2" applyFont="1" applyFill="1" applyBorder="1" applyAlignment="1">
      <alignment horizontal="center" vertical="center" wrapText="1" readingOrder="1"/>
    </xf>
    <xf numFmtId="0" fontId="6" fillId="0" borderId="1" xfId="2" applyFont="1" applyBorder="1" applyAlignment="1">
      <alignment horizontal="center" vertical="center" wrapText="1" readingOrder="1"/>
    </xf>
    <xf numFmtId="0" fontId="5" fillId="3" borderId="0" xfId="21" applyFont="1" applyFill="1" applyAlignment="1">
      <alignment horizontal="left" vertical="center" wrapText="1"/>
    </xf>
    <xf numFmtId="49" fontId="5" fillId="0" borderId="1" xfId="21" applyNumberFormat="1" applyFont="1" applyBorder="1" applyAlignment="1">
      <alignment horizontal="center" vertical="center" wrapText="1"/>
    </xf>
    <xf numFmtId="0" fontId="4" fillId="0" borderId="1" xfId="21" applyFont="1" applyBorder="1" applyAlignment="1">
      <alignment horizontal="center" vertical="center" wrapText="1"/>
    </xf>
    <xf numFmtId="0" fontId="5" fillId="0" borderId="3" xfId="21" applyFont="1" applyBorder="1" applyAlignment="1">
      <alignment horizontal="left" vertical="center" wrapText="1"/>
    </xf>
    <xf numFmtId="0" fontId="5" fillId="0" borderId="1" xfId="21" applyFont="1" applyBorder="1" applyAlignment="1">
      <alignment horizontal="center" vertical="center"/>
    </xf>
    <xf numFmtId="0" fontId="5" fillId="0" borderId="1" xfId="21" applyFont="1" applyBorder="1"/>
    <xf numFmtId="0" fontId="5" fillId="5" borderId="1" xfId="21" applyFont="1" applyFill="1" applyBorder="1"/>
    <xf numFmtId="0" fontId="5" fillId="3" borderId="0" xfId="21" applyFont="1" applyFill="1" applyAlignment="1">
      <alignment horizontal="center" vertical="center" wrapText="1"/>
    </xf>
    <xf numFmtId="0" fontId="6" fillId="3" borderId="0" xfId="2" applyFont="1" applyFill="1" applyAlignment="1">
      <alignment horizontal="center" vertical="center" wrapText="1" readingOrder="1"/>
    </xf>
    <xf numFmtId="43" fontId="5" fillId="3" borderId="0" xfId="1" applyFont="1" applyFill="1" applyBorder="1" applyAlignment="1">
      <alignment horizontal="center" vertical="center"/>
    </xf>
    <xf numFmtId="0" fontId="0" fillId="3" borderId="0" xfId="0" applyFill="1"/>
    <xf numFmtId="1" fontId="5" fillId="0" borderId="1" xfId="21" applyNumberFormat="1" applyFont="1" applyBorder="1" applyAlignment="1">
      <alignment horizontal="center" vertical="center" wrapText="1"/>
    </xf>
    <xf numFmtId="0" fontId="5" fillId="0" borderId="1" xfId="21" applyFont="1" applyBorder="1" applyAlignment="1">
      <alignment horizontal="left" vertical="center" wrapText="1"/>
    </xf>
    <xf numFmtId="0" fontId="6" fillId="0" borderId="5" xfId="2" applyFont="1" applyBorder="1" applyAlignment="1">
      <alignment horizontal="center" vertical="center" wrapText="1" readingOrder="1"/>
    </xf>
    <xf numFmtId="0" fontId="6" fillId="5" borderId="5" xfId="2" applyFont="1" applyFill="1" applyBorder="1" applyAlignment="1">
      <alignment horizontal="center" vertical="center" wrapText="1" readingOrder="1"/>
    </xf>
    <xf numFmtId="167" fontId="5" fillId="3" borderId="0" xfId="29" applyNumberFormat="1" applyFont="1" applyFill="1" applyBorder="1" applyAlignment="1">
      <alignment horizontal="center" vertical="center" wrapText="1"/>
    </xf>
    <xf numFmtId="1" fontId="5" fillId="3" borderId="0" xfId="21" applyNumberFormat="1" applyFont="1" applyFill="1" applyAlignment="1">
      <alignment horizontal="center" vertical="center" wrapText="1"/>
    </xf>
    <xf numFmtId="0" fontId="5" fillId="0" borderId="0" xfId="21" applyFont="1" applyAlignment="1">
      <alignment vertical="center"/>
    </xf>
    <xf numFmtId="43" fontId="11" fillId="0" borderId="0" xfId="1" applyFont="1" applyAlignment="1">
      <alignment vertical="center"/>
    </xf>
    <xf numFmtId="0" fontId="5" fillId="0" borderId="1" xfId="0" applyFont="1" applyBorder="1" applyAlignment="1">
      <alignment horizontal="center" vertical="center" wrapText="1" readingOrder="1"/>
    </xf>
    <xf numFmtId="43" fontId="5" fillId="0" borderId="4" xfId="1" applyFont="1" applyFill="1" applyBorder="1" applyAlignment="1">
      <alignment horizontal="right" vertical="center" readingOrder="1"/>
    </xf>
    <xf numFmtId="0" fontId="4" fillId="0" borderId="0" xfId="0" applyFont="1" applyAlignment="1">
      <alignment horizontal="center" vertical="center"/>
    </xf>
    <xf numFmtId="43" fontId="5" fillId="0" borderId="52" xfId="1" applyFont="1" applyBorder="1" applyAlignment="1">
      <alignment horizontal="right" vertical="center" wrapText="1"/>
    </xf>
    <xf numFmtId="43" fontId="5" fillId="0" borderId="4" xfId="1" applyFont="1" applyBorder="1" applyAlignment="1">
      <alignment vertical="center"/>
    </xf>
    <xf numFmtId="43" fontId="5" fillId="0" borderId="4" xfId="1" applyFont="1" applyBorder="1" applyAlignment="1">
      <alignment horizontal="right" vertical="center"/>
    </xf>
    <xf numFmtId="43" fontId="5" fillId="0" borderId="4" xfId="1" applyFont="1" applyBorder="1" applyAlignment="1">
      <alignment vertical="center" wrapText="1"/>
    </xf>
    <xf numFmtId="43" fontId="5" fillId="0" borderId="57" xfId="1" applyFont="1" applyBorder="1" applyAlignment="1">
      <alignment vertical="center"/>
    </xf>
    <xf numFmtId="43" fontId="11" fillId="0" borderId="4" xfId="1" applyFont="1" applyFill="1" applyBorder="1" applyAlignment="1">
      <alignment horizontal="right" vertical="center"/>
    </xf>
    <xf numFmtId="43" fontId="5" fillId="0" borderId="20" xfId="1" applyFont="1" applyBorder="1" applyAlignment="1">
      <alignment vertical="center"/>
    </xf>
    <xf numFmtId="43" fontId="5" fillId="0" borderId="51" xfId="1" applyFont="1" applyBorder="1" applyAlignment="1">
      <alignment vertical="center" wrapText="1"/>
    </xf>
    <xf numFmtId="43" fontId="5" fillId="0" borderId="4" xfId="1" applyFont="1" applyBorder="1" applyAlignment="1">
      <alignment horizontal="center" vertical="center"/>
    </xf>
    <xf numFmtId="43" fontId="5" fillId="0" borderId="4" xfId="1" applyFont="1" applyBorder="1" applyAlignment="1">
      <alignment horizontal="center" vertical="center" wrapText="1"/>
    </xf>
    <xf numFmtId="43" fontId="6" fillId="0" borderId="4" xfId="1" applyFont="1" applyBorder="1" applyAlignment="1">
      <alignment horizontal="center"/>
    </xf>
    <xf numFmtId="43" fontId="6" fillId="0" borderId="11" xfId="1" applyFont="1" applyBorder="1" applyAlignment="1">
      <alignment horizontal="center" vertical="center" wrapText="1" readingOrder="1"/>
    </xf>
    <xf numFmtId="43" fontId="6" fillId="0" borderId="20" xfId="1" applyFont="1" applyBorder="1" applyAlignment="1">
      <alignment horizontal="center" vertical="center"/>
    </xf>
    <xf numFmtId="43" fontId="6" fillId="0" borderId="57" xfId="1" applyFont="1" applyBorder="1" applyAlignment="1">
      <alignment horizontal="center" vertical="center"/>
    </xf>
    <xf numFmtId="3" fontId="5" fillId="0" borderId="0" xfId="0" applyNumberFormat="1" applyFont="1" applyAlignment="1">
      <alignment horizontal="center" vertical="center" wrapText="1"/>
    </xf>
    <xf numFmtId="43" fontId="11" fillId="0" borderId="3" xfId="1" applyFont="1" applyBorder="1" applyAlignment="1">
      <alignment vertical="center"/>
    </xf>
    <xf numFmtId="43" fontId="11" fillId="0" borderId="1" xfId="1" applyFont="1" applyBorder="1" applyAlignment="1">
      <alignment vertical="center"/>
    </xf>
    <xf numFmtId="0" fontId="6" fillId="0" borderId="3" xfId="0" applyFont="1" applyBorder="1" applyAlignment="1">
      <alignment horizontal="center" vertical="center" wrapText="1" readingOrder="1"/>
    </xf>
    <xf numFmtId="0" fontId="6" fillId="0" borderId="3" xfId="0" applyFont="1" applyBorder="1" applyAlignment="1">
      <alignment horizontal="left" vertical="center" wrapText="1" readingOrder="1"/>
    </xf>
    <xf numFmtId="0" fontId="5" fillId="5" borderId="3" xfId="0" applyFont="1" applyFill="1" applyBorder="1" applyAlignment="1">
      <alignment horizontal="center" vertical="center" wrapText="1"/>
    </xf>
    <xf numFmtId="0" fontId="6" fillId="18" borderId="3" xfId="0" applyFont="1" applyFill="1" applyBorder="1" applyAlignment="1">
      <alignment wrapText="1" readingOrder="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readingOrder="1"/>
    </xf>
    <xf numFmtId="0" fontId="6" fillId="18" borderId="1" xfId="0" applyFont="1" applyFill="1" applyBorder="1" applyAlignment="1">
      <alignment wrapText="1" readingOrder="1"/>
    </xf>
    <xf numFmtId="0" fontId="5" fillId="5" borderId="1" xfId="0" applyFont="1" applyFill="1" applyBorder="1" applyAlignment="1">
      <alignment horizontal="center" vertical="center"/>
    </xf>
    <xf numFmtId="0" fontId="5" fillId="3" borderId="0" xfId="0" applyFont="1" applyFill="1" applyAlignment="1">
      <alignment horizontal="center" vertical="center" wrapText="1"/>
    </xf>
    <xf numFmtId="43" fontId="5" fillId="0" borderId="5" xfId="1" applyFont="1" applyBorder="1" applyAlignment="1">
      <alignment horizontal="right" vertical="center" wrapText="1"/>
    </xf>
    <xf numFmtId="0" fontId="5" fillId="5" borderId="5" xfId="0" applyFont="1" applyFill="1" applyBorder="1" applyAlignment="1">
      <alignment vertical="center" wrapText="1"/>
    </xf>
    <xf numFmtId="0" fontId="5" fillId="3" borderId="5" xfId="0" applyFont="1" applyFill="1" applyBorder="1" applyAlignment="1">
      <alignment vertical="center" wrapText="1"/>
    </xf>
    <xf numFmtId="43" fontId="5" fillId="0" borderId="5" xfId="1" applyFont="1" applyBorder="1" applyAlignment="1">
      <alignment horizontal="right" vertical="center"/>
    </xf>
    <xf numFmtId="0" fontId="5" fillId="0" borderId="5" xfId="0" applyFont="1" applyBorder="1"/>
    <xf numFmtId="0" fontId="5" fillId="0" borderId="5" xfId="0" applyFont="1" applyBorder="1" applyAlignment="1">
      <alignment horizontal="center" vertical="center" wrapText="1"/>
    </xf>
    <xf numFmtId="0" fontId="5" fillId="0" borderId="5" xfId="0" applyFont="1" applyBorder="1" applyAlignment="1">
      <alignment horizontal="center"/>
    </xf>
    <xf numFmtId="0" fontId="5" fillId="11" borderId="5" xfId="0" applyFont="1" applyFill="1" applyBorder="1" applyAlignment="1">
      <alignment horizontal="center"/>
    </xf>
    <xf numFmtId="0" fontId="5" fillId="0" borderId="5" xfId="0" applyFont="1" applyBorder="1" applyAlignment="1">
      <alignment horizontal="center" vertical="center"/>
    </xf>
    <xf numFmtId="43" fontId="5" fillId="0" borderId="5" xfId="1" applyFont="1" applyBorder="1" applyAlignment="1">
      <alignment vertical="center" wrapText="1"/>
    </xf>
    <xf numFmtId="0" fontId="6" fillId="0" borderId="5" xfId="0" applyFont="1" applyBorder="1" applyAlignment="1">
      <alignment wrapText="1" readingOrder="1"/>
    </xf>
    <xf numFmtId="49" fontId="5" fillId="0" borderId="4" xfId="8" applyNumberFormat="1" applyFont="1" applyBorder="1" applyAlignment="1">
      <alignment horizontal="center" vertical="center" wrapText="1"/>
    </xf>
    <xf numFmtId="0" fontId="5" fillId="0" borderId="1" xfId="8" applyFont="1" applyBorder="1" applyAlignment="1">
      <alignment vertical="center" wrapText="1"/>
    </xf>
    <xf numFmtId="0" fontId="5" fillId="5" borderId="7" xfId="8" applyFont="1" applyFill="1" applyBorder="1"/>
    <xf numFmtId="0" fontId="5" fillId="5" borderId="3" xfId="8" applyFont="1" applyFill="1" applyBorder="1"/>
    <xf numFmtId="49" fontId="5" fillId="0" borderId="21" xfId="8" applyNumberFormat="1" applyFont="1" applyBorder="1" applyAlignment="1">
      <alignment horizontal="center" vertical="center" wrapText="1"/>
    </xf>
    <xf numFmtId="0" fontId="5" fillId="0" borderId="3" xfId="8" applyFont="1" applyBorder="1"/>
    <xf numFmtId="0" fontId="5" fillId="0" borderId="7" xfId="8" applyFont="1" applyBorder="1"/>
    <xf numFmtId="43" fontId="5" fillId="3" borderId="4" xfId="1" applyFont="1" applyFill="1" applyBorder="1" applyAlignment="1">
      <alignment horizontal="right" vertical="center"/>
    </xf>
    <xf numFmtId="168" fontId="5" fillId="3" borderId="0" xfId="1" applyNumberFormat="1" applyFont="1" applyFill="1" applyBorder="1" applyAlignment="1">
      <alignment vertical="center"/>
    </xf>
    <xf numFmtId="0" fontId="6" fillId="0" borderId="20" xfId="8" applyFont="1" applyBorder="1" applyAlignment="1">
      <alignment horizontal="center" vertical="center" wrapText="1" readingOrder="1"/>
    </xf>
    <xf numFmtId="0" fontId="5" fillId="0" borderId="35" xfId="8" applyFont="1" applyBorder="1"/>
    <xf numFmtId="0" fontId="5" fillId="0" borderId="19" xfId="8" applyFont="1" applyBorder="1"/>
    <xf numFmtId="0" fontId="5" fillId="5" borderId="19" xfId="8" applyFont="1" applyFill="1" applyBorder="1"/>
    <xf numFmtId="43" fontId="5" fillId="3" borderId="19" xfId="1" applyFont="1" applyFill="1" applyBorder="1" applyAlignment="1">
      <alignment vertical="center"/>
    </xf>
    <xf numFmtId="0" fontId="5" fillId="0" borderId="19" xfId="8" applyFont="1" applyBorder="1" applyAlignment="1">
      <alignment horizontal="center" vertical="center"/>
    </xf>
    <xf numFmtId="43" fontId="11" fillId="3" borderId="1" xfId="1" applyFont="1" applyFill="1" applyBorder="1" applyAlignment="1">
      <alignment horizontal="right" vertical="center"/>
    </xf>
    <xf numFmtId="43" fontId="11" fillId="3" borderId="1" xfId="1" applyFont="1" applyFill="1" applyBorder="1" applyAlignment="1">
      <alignment horizontal="right" vertical="center" wrapText="1"/>
    </xf>
    <xf numFmtId="43" fontId="5" fillId="3" borderId="5" xfId="1" applyFont="1" applyFill="1" applyBorder="1" applyAlignment="1">
      <alignment vertical="center"/>
    </xf>
    <xf numFmtId="0" fontId="5" fillId="0" borderId="5" xfId="8" applyFont="1" applyBorder="1" applyAlignment="1">
      <alignment horizontal="center" vertical="center" wrapText="1"/>
    </xf>
    <xf numFmtId="0" fontId="5" fillId="5" borderId="5" xfId="8" applyFont="1" applyFill="1" applyBorder="1" applyAlignment="1">
      <alignment vertical="center" wrapText="1"/>
    </xf>
    <xf numFmtId="0" fontId="5" fillId="0" borderId="5" xfId="8" applyFont="1" applyBorder="1" applyAlignment="1">
      <alignment vertical="center" wrapText="1"/>
    </xf>
    <xf numFmtId="0" fontId="5" fillId="0" borderId="5" xfId="8" applyFont="1" applyBorder="1" applyAlignment="1">
      <alignment horizontal="center" vertical="center"/>
    </xf>
    <xf numFmtId="0" fontId="5" fillId="5" borderId="5" xfId="8" applyFont="1" applyFill="1" applyBorder="1" applyAlignment="1">
      <alignment vertical="center"/>
    </xf>
    <xf numFmtId="0" fontId="5" fillId="0" borderId="5" xfId="8" applyFont="1" applyBorder="1" applyAlignment="1">
      <alignment vertical="center"/>
    </xf>
    <xf numFmtId="43" fontId="5" fillId="3" borderId="3" xfId="1" applyFont="1" applyFill="1" applyBorder="1" applyAlignment="1">
      <alignment vertical="center"/>
    </xf>
    <xf numFmtId="0" fontId="5" fillId="0" borderId="21" xfId="0" applyFont="1" applyBorder="1" applyAlignment="1">
      <alignment horizontal="left" vertical="center" wrapText="1"/>
    </xf>
    <xf numFmtId="43" fontId="5" fillId="3" borderId="7" xfId="1" applyFont="1" applyFill="1" applyBorder="1" applyAlignment="1">
      <alignment vertical="center"/>
    </xf>
    <xf numFmtId="0" fontId="5" fillId="0" borderId="1" xfId="0" applyFont="1" applyBorder="1" applyAlignment="1">
      <alignment horizontal="center"/>
    </xf>
    <xf numFmtId="0" fontId="5" fillId="11" borderId="1" xfId="0" applyFont="1" applyFill="1" applyBorder="1" applyAlignment="1">
      <alignment horizontal="center"/>
    </xf>
    <xf numFmtId="0" fontId="11" fillId="0" borderId="2" xfId="8" applyFont="1" applyBorder="1" applyAlignment="1">
      <alignment horizontal="center" vertical="center" wrapText="1"/>
    </xf>
    <xf numFmtId="0" fontId="11" fillId="0" borderId="1" xfId="8" applyFont="1" applyBorder="1" applyAlignment="1">
      <alignment horizontal="center" vertical="center" wrapText="1"/>
    </xf>
    <xf numFmtId="0" fontId="11" fillId="6" borderId="1" xfId="8" applyFont="1" applyFill="1" applyBorder="1" applyAlignment="1">
      <alignment vertical="top" wrapText="1"/>
    </xf>
    <xf numFmtId="0" fontId="11" fillId="0" borderId="1" xfId="8" applyFont="1" applyBorder="1" applyAlignment="1">
      <alignment vertical="top" wrapText="1"/>
    </xf>
    <xf numFmtId="0" fontId="11" fillId="5" borderId="1" xfId="8" applyFont="1" applyFill="1" applyBorder="1" applyAlignment="1">
      <alignment vertical="top" wrapText="1"/>
    </xf>
    <xf numFmtId="0" fontId="11" fillId="3" borderId="1" xfId="8" applyFont="1" applyFill="1" applyBorder="1" applyAlignment="1">
      <alignment vertical="top" wrapText="1"/>
    </xf>
    <xf numFmtId="43" fontId="5" fillId="0" borderId="1" xfId="1" applyFont="1" applyBorder="1" applyAlignment="1">
      <alignment horizontal="center" vertical="center" wrapText="1"/>
    </xf>
    <xf numFmtId="0" fontId="11" fillId="0" borderId="1" xfId="23" applyFont="1" applyBorder="1" applyAlignment="1">
      <alignment horizontal="center" vertical="center" wrapText="1"/>
    </xf>
    <xf numFmtId="0" fontId="11" fillId="5" borderId="1" xfId="21" applyFont="1" applyFill="1" applyBorder="1" applyAlignment="1">
      <alignment vertical="top" wrapText="1"/>
    </xf>
    <xf numFmtId="0" fontId="11" fillId="0" borderId="1" xfId="21" applyFont="1" applyBorder="1" applyAlignment="1">
      <alignment vertical="top" wrapText="1"/>
    </xf>
    <xf numFmtId="0" fontId="11" fillId="3" borderId="1" xfId="21" applyFont="1" applyFill="1" applyBorder="1" applyAlignment="1">
      <alignment vertical="top" wrapText="1"/>
    </xf>
    <xf numFmtId="0" fontId="5" fillId="5" borderId="1" xfId="21" applyFont="1" applyFill="1" applyBorder="1" applyAlignment="1">
      <alignment vertical="top" wrapText="1"/>
    </xf>
    <xf numFmtId="0" fontId="11" fillId="3" borderId="1" xfId="23" applyFont="1" applyFill="1" applyBorder="1" applyAlignment="1">
      <alignment horizontal="center" vertical="center" wrapText="1"/>
    </xf>
    <xf numFmtId="0" fontId="5" fillId="0" borderId="1" xfId="8" applyFont="1" applyBorder="1" applyAlignment="1">
      <alignment vertical="top" wrapText="1"/>
    </xf>
    <xf numFmtId="0" fontId="11" fillId="5" borderId="1" xfId="8" applyFont="1" applyFill="1" applyBorder="1" applyAlignment="1">
      <alignment vertical="center" wrapText="1"/>
    </xf>
    <xf numFmtId="0" fontId="5" fillId="3" borderId="1" xfId="8" applyFont="1" applyFill="1" applyBorder="1"/>
    <xf numFmtId="0" fontId="5" fillId="5" borderId="1" xfId="8" applyFont="1" applyFill="1" applyBorder="1" applyAlignment="1">
      <alignment vertical="top" wrapText="1"/>
    </xf>
    <xf numFmtId="3" fontId="11" fillId="0" borderId="1" xfId="8" applyNumberFormat="1" applyFont="1" applyBorder="1" applyAlignment="1">
      <alignment vertical="top" wrapText="1"/>
    </xf>
    <xf numFmtId="3" fontId="11" fillId="5" borderId="1" xfId="8" applyNumberFormat="1" applyFont="1" applyFill="1" applyBorder="1" applyAlignment="1">
      <alignment vertical="top" wrapText="1"/>
    </xf>
    <xf numFmtId="3" fontId="11" fillId="3" borderId="1" xfId="8" applyNumberFormat="1" applyFont="1" applyFill="1" applyBorder="1" applyAlignment="1">
      <alignment vertical="top" wrapText="1"/>
    </xf>
    <xf numFmtId="3" fontId="5" fillId="0" borderId="1" xfId="8" applyNumberFormat="1" applyFont="1" applyBorder="1" applyAlignment="1">
      <alignment vertical="top" wrapText="1"/>
    </xf>
    <xf numFmtId="0" fontId="11" fillId="0" borderId="0" xfId="8" applyFont="1"/>
    <xf numFmtId="0" fontId="11" fillId="3" borderId="1" xfId="8" applyFont="1" applyFill="1" applyBorder="1" applyAlignment="1">
      <alignment vertical="center" wrapText="1"/>
    </xf>
    <xf numFmtId="43" fontId="11" fillId="0" borderId="1" xfId="1" applyFont="1" applyFill="1" applyBorder="1" applyAlignment="1">
      <alignment horizontal="right" vertical="center"/>
    </xf>
    <xf numFmtId="0" fontId="11" fillId="17" borderId="1" xfId="8" applyFont="1" applyFill="1" applyBorder="1" applyAlignment="1">
      <alignment vertical="top" wrapText="1"/>
    </xf>
    <xf numFmtId="0" fontId="6" fillId="0" borderId="1" xfId="0" applyFont="1" applyBorder="1" applyAlignment="1">
      <alignment horizontal="center"/>
    </xf>
    <xf numFmtId="0" fontId="6" fillId="11" borderId="1" xfId="0" applyFont="1" applyFill="1" applyBorder="1" applyAlignment="1">
      <alignment horizontal="center"/>
    </xf>
    <xf numFmtId="0" fontId="6" fillId="0" borderId="3" xfId="0" applyFont="1" applyBorder="1" applyAlignment="1">
      <alignment wrapText="1" readingOrder="1"/>
    </xf>
    <xf numFmtId="0" fontId="6" fillId="0" borderId="1" xfId="0" applyFont="1" applyBorder="1" applyAlignment="1">
      <alignment wrapText="1" readingOrder="1"/>
    </xf>
    <xf numFmtId="0" fontId="5" fillId="0" borderId="1" xfId="15" applyFont="1" applyBorder="1" applyAlignment="1">
      <alignment horizontal="center" vertical="center"/>
    </xf>
    <xf numFmtId="0" fontId="5" fillId="0" borderId="1" xfId="15" applyFont="1" applyBorder="1" applyAlignment="1">
      <alignment vertical="center" wrapText="1"/>
    </xf>
    <xf numFmtId="0" fontId="5" fillId="0" borderId="1" xfId="15" applyFont="1" applyBorder="1"/>
    <xf numFmtId="0" fontId="5" fillId="5" borderId="1" xfId="15" applyFont="1" applyFill="1" applyBorder="1"/>
    <xf numFmtId="0" fontId="5" fillId="0" borderId="1" xfId="15" applyFont="1" applyBorder="1" applyAlignment="1">
      <alignment horizontal="center" vertical="center" wrapText="1"/>
    </xf>
    <xf numFmtId="0" fontId="5" fillId="5" borderId="1" xfId="15" applyFont="1" applyFill="1" applyBorder="1" applyAlignment="1">
      <alignment vertical="center" wrapText="1"/>
    </xf>
    <xf numFmtId="43" fontId="5" fillId="3" borderId="1" xfId="1" applyFont="1" applyFill="1" applyBorder="1" applyAlignment="1">
      <alignment vertical="center" wrapText="1"/>
    </xf>
    <xf numFmtId="0" fontId="5" fillId="0" borderId="1" xfId="21" applyFont="1" applyBorder="1" applyAlignment="1">
      <alignment vertical="center"/>
    </xf>
    <xf numFmtId="0" fontId="5" fillId="5" borderId="1" xfId="21" applyFont="1" applyFill="1" applyBorder="1" applyAlignment="1">
      <alignment vertical="center"/>
    </xf>
    <xf numFmtId="0" fontId="5" fillId="0" borderId="1" xfId="24" applyFont="1" applyBorder="1" applyAlignment="1">
      <alignment horizontal="center" vertical="center"/>
    </xf>
    <xf numFmtId="0" fontId="5" fillId="6" borderId="1" xfId="24" applyFont="1" applyFill="1" applyBorder="1" applyAlignment="1">
      <alignment horizontal="left" vertical="center" wrapText="1"/>
    </xf>
    <xf numFmtId="0" fontId="5" fillId="5" borderId="1" xfId="24" applyFont="1" applyFill="1" applyBorder="1" applyAlignment="1">
      <alignment horizontal="center"/>
    </xf>
    <xf numFmtId="0" fontId="5" fillId="0" borderId="1" xfId="24" applyFont="1" applyBorder="1" applyAlignment="1">
      <alignment horizontal="center"/>
    </xf>
    <xf numFmtId="43" fontId="5" fillId="3" borderId="1" xfId="1" applyFont="1" applyFill="1" applyBorder="1" applyAlignment="1">
      <alignment horizontal="center" vertical="center"/>
    </xf>
    <xf numFmtId="0" fontId="5" fillId="5" borderId="1" xfId="24" applyFont="1" applyFill="1" applyBorder="1"/>
    <xf numFmtId="0" fontId="5" fillId="0" borderId="1" xfId="24" applyFont="1" applyBorder="1"/>
    <xf numFmtId="0" fontId="5" fillId="0" borderId="1" xfId="21" applyFont="1" applyBorder="1" applyAlignment="1">
      <alignment horizontal="left" vertical="center"/>
    </xf>
    <xf numFmtId="0" fontId="5" fillId="5" borderId="1" xfId="21" applyFont="1" applyFill="1" applyBorder="1" applyAlignment="1">
      <alignment horizontal="left" vertical="center"/>
    </xf>
    <xf numFmtId="0" fontId="5" fillId="0" borderId="1" xfId="24" applyFont="1" applyBorder="1" applyAlignment="1">
      <alignment horizontal="left" vertical="center" wrapText="1"/>
    </xf>
    <xf numFmtId="0" fontId="5" fillId="11" borderId="1" xfId="24" applyFont="1" applyFill="1" applyBorder="1"/>
    <xf numFmtId="43" fontId="5" fillId="3" borderId="1" xfId="1" applyFont="1" applyFill="1" applyBorder="1" applyAlignment="1">
      <alignment horizontal="right" vertical="center" wrapText="1"/>
    </xf>
    <xf numFmtId="0" fontId="5" fillId="5" borderId="1" xfId="0" applyFont="1" applyFill="1" applyBorder="1" applyAlignment="1">
      <alignment vertical="center" wrapText="1"/>
    </xf>
    <xf numFmtId="0" fontId="11" fillId="5" borderId="1" xfId="0" applyFont="1" applyFill="1" applyBorder="1"/>
    <xf numFmtId="0" fontId="11" fillId="0" borderId="1" xfId="0" applyFont="1" applyBorder="1"/>
    <xf numFmtId="43" fontId="11" fillId="3" borderId="1" xfId="1" applyFont="1" applyFill="1" applyBorder="1" applyAlignment="1">
      <alignment horizontal="center" vertical="center"/>
    </xf>
    <xf numFmtId="43" fontId="11" fillId="3" borderId="1" xfId="1" applyFont="1" applyFill="1" applyBorder="1" applyAlignment="1">
      <alignment vertical="center"/>
    </xf>
    <xf numFmtId="43" fontId="11" fillId="0" borderId="1" xfId="1" applyFont="1" applyFill="1" applyBorder="1" applyAlignment="1">
      <alignment vertical="center"/>
    </xf>
    <xf numFmtId="43" fontId="11" fillId="0" borderId="1" xfId="1" applyFont="1" applyFill="1" applyBorder="1" applyAlignment="1">
      <alignment vertical="center" wrapText="1"/>
    </xf>
    <xf numFmtId="43" fontId="11" fillId="0" borderId="1" xfId="1" applyFont="1" applyFill="1" applyBorder="1" applyAlignment="1">
      <alignment horizontal="center" vertical="center"/>
    </xf>
    <xf numFmtId="0" fontId="5" fillId="0" borderId="0" xfId="0" applyFont="1"/>
    <xf numFmtId="0" fontId="11" fillId="3" borderId="0" xfId="0" applyFont="1" applyFill="1"/>
    <xf numFmtId="0" fontId="5" fillId="0" borderId="5" xfId="15" applyFont="1" applyBorder="1" applyAlignment="1">
      <alignment horizontal="center" vertical="center"/>
    </xf>
    <xf numFmtId="0" fontId="5" fillId="0" borderId="5" xfId="21" applyFont="1" applyBorder="1"/>
    <xf numFmtId="0" fontId="5" fillId="5" borderId="5" xfId="21" applyFont="1" applyFill="1" applyBorder="1"/>
    <xf numFmtId="0" fontId="4" fillId="0" borderId="0" xfId="8" applyFont="1"/>
    <xf numFmtId="0" fontId="5" fillId="0" borderId="0" xfId="8" applyFont="1" applyAlignment="1">
      <alignment vertical="center"/>
    </xf>
    <xf numFmtId="0" fontId="5" fillId="3" borderId="0" xfId="8" applyFont="1" applyFill="1" applyAlignment="1">
      <alignment horizontal="center" vertical="center"/>
    </xf>
    <xf numFmtId="0" fontId="5" fillId="3" borderId="0" xfId="8" applyFont="1" applyFill="1" applyAlignment="1">
      <alignment vertical="center" wrapText="1"/>
    </xf>
    <xf numFmtId="0" fontId="5" fillId="3" borderId="0" xfId="8" applyFont="1" applyFill="1"/>
    <xf numFmtId="43" fontId="5" fillId="3" borderId="0" xfId="1" applyFont="1" applyFill="1" applyAlignment="1">
      <alignment vertical="center"/>
    </xf>
    <xf numFmtId="0" fontId="5" fillId="3" borderId="0" xfId="8" applyFont="1" applyFill="1" applyAlignment="1">
      <alignment horizontal="left" vertical="center" wrapText="1"/>
    </xf>
    <xf numFmtId="0" fontId="5" fillId="3" borderId="0" xfId="8" applyFont="1" applyFill="1" applyAlignment="1">
      <alignment horizontal="center" vertical="center" wrapText="1"/>
    </xf>
    <xf numFmtId="3" fontId="5" fillId="3" borderId="0" xfId="8" applyNumberFormat="1" applyFont="1" applyFill="1" applyAlignment="1">
      <alignment horizontal="right" vertical="center" wrapText="1"/>
    </xf>
    <xf numFmtId="49" fontId="5" fillId="3" borderId="0" xfId="8" applyNumberFormat="1" applyFont="1" applyFill="1" applyAlignment="1">
      <alignment horizontal="center" vertical="center" wrapText="1"/>
    </xf>
    <xf numFmtId="0" fontId="37" fillId="0" borderId="0" xfId="8" applyFont="1" applyAlignment="1">
      <alignment vertical="center"/>
    </xf>
    <xf numFmtId="43" fontId="5" fillId="0" borderId="0" xfId="1" applyFont="1"/>
    <xf numFmtId="49" fontId="5" fillId="0" borderId="52" xfId="8" applyNumberFormat="1" applyFont="1" applyBorder="1" applyAlignment="1">
      <alignment horizontal="center" vertical="center"/>
    </xf>
    <xf numFmtId="0" fontId="5" fillId="0" borderId="1" xfId="8" applyFont="1" applyBorder="1" applyAlignment="1">
      <alignment horizontal="center" vertical="center"/>
    </xf>
    <xf numFmtId="0" fontId="5" fillId="0" borderId="1" xfId="8" applyFont="1" applyBorder="1" applyAlignment="1">
      <alignment vertical="center"/>
    </xf>
    <xf numFmtId="0" fontId="5" fillId="5" borderId="1" xfId="8" applyFont="1" applyFill="1" applyBorder="1" applyAlignment="1">
      <alignment vertical="center"/>
    </xf>
    <xf numFmtId="49" fontId="5" fillId="0" borderId="1" xfId="8" applyNumberFormat="1" applyFont="1" applyBorder="1" applyAlignment="1">
      <alignment horizontal="center" vertical="center" wrapText="1"/>
    </xf>
    <xf numFmtId="0" fontId="11" fillId="0" borderId="1" xfId="8" applyFont="1" applyBorder="1" applyAlignment="1">
      <alignment horizontal="left" vertical="center" wrapText="1"/>
    </xf>
    <xf numFmtId="0" fontId="5" fillId="0" borderId="1" xfId="8" applyFont="1" applyBorder="1" applyAlignment="1">
      <alignment horizontal="center" vertical="center" wrapText="1"/>
    </xf>
    <xf numFmtId="0" fontId="5" fillId="5" borderId="1" xfId="8" applyFont="1" applyFill="1" applyBorder="1" applyAlignment="1">
      <alignment vertical="center" wrapText="1"/>
    </xf>
    <xf numFmtId="0" fontId="5" fillId="0" borderId="0" xfId="8" applyFont="1"/>
    <xf numFmtId="0" fontId="5" fillId="0" borderId="0" xfId="8" applyFont="1" applyAlignment="1">
      <alignment horizontal="center" vertical="center"/>
    </xf>
    <xf numFmtId="0" fontId="5" fillId="6" borderId="1" xfId="8" applyFont="1" applyFill="1" applyBorder="1" applyAlignment="1">
      <alignment vertical="center"/>
    </xf>
    <xf numFmtId="0" fontId="5" fillId="3" borderId="1" xfId="21" applyFont="1" applyFill="1" applyBorder="1" applyAlignment="1">
      <alignment vertical="center"/>
    </xf>
    <xf numFmtId="0" fontId="6" fillId="0" borderId="1" xfId="21" applyFont="1" applyBorder="1" applyAlignment="1">
      <alignment horizontal="center" vertical="center"/>
    </xf>
    <xf numFmtId="49" fontId="5" fillId="0" borderId="1" xfId="8" applyNumberFormat="1" applyFont="1" applyBorder="1" applyAlignment="1">
      <alignment horizontal="center" vertical="center"/>
    </xf>
    <xf numFmtId="0" fontId="11" fillId="0" borderId="1" xfId="8" applyFont="1" applyBorder="1" applyAlignment="1">
      <alignment horizontal="center" vertical="center"/>
    </xf>
    <xf numFmtId="0" fontId="11" fillId="5" borderId="1" xfId="8" applyFont="1" applyFill="1" applyBorder="1" applyAlignment="1">
      <alignment vertical="center"/>
    </xf>
    <xf numFmtId="0" fontId="11" fillId="0" borderId="1" xfId="8" applyFont="1" applyBorder="1" applyAlignment="1">
      <alignment vertical="center"/>
    </xf>
    <xf numFmtId="0" fontId="0" fillId="0" borderId="0" xfId="0" applyAlignment="1">
      <alignment horizontal="left" vertical="center" wrapText="1" readingOrder="1"/>
    </xf>
    <xf numFmtId="0" fontId="5" fillId="0" borderId="2" xfId="0" applyFont="1" applyBorder="1" applyAlignment="1">
      <alignment horizontal="right" vertical="center" wrapText="1"/>
    </xf>
    <xf numFmtId="0" fontId="5" fillId="0" borderId="7" xfId="0" applyFont="1" applyBorder="1" applyAlignment="1">
      <alignment horizontal="right" vertical="center" wrapText="1"/>
    </xf>
    <xf numFmtId="4" fontId="5" fillId="0" borderId="5" xfId="1" applyNumberFormat="1" applyFont="1" applyBorder="1" applyAlignment="1">
      <alignment horizontal="right" vertical="center" wrapText="1"/>
    </xf>
    <xf numFmtId="0" fontId="5" fillId="6" borderId="5" xfId="0" applyFont="1" applyFill="1" applyBorder="1" applyAlignment="1">
      <alignment horizontal="center" vertical="center" wrapText="1" readingOrder="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43" fontId="5" fillId="0" borderId="6" xfId="1" applyFont="1" applyBorder="1" applyAlignment="1">
      <alignment horizontal="center" vertical="center" wrapText="1" readingOrder="1"/>
    </xf>
    <xf numFmtId="0" fontId="5" fillId="0" borderId="19" xfId="0" applyFont="1" applyBorder="1" applyAlignment="1">
      <alignment horizontal="center" vertical="center" wrapText="1"/>
    </xf>
    <xf numFmtId="3" fontId="5" fillId="0" borderId="35" xfId="0" applyNumberFormat="1" applyFont="1" applyBorder="1" applyAlignment="1">
      <alignment horizontal="center" vertical="center" wrapText="1"/>
    </xf>
    <xf numFmtId="0" fontId="5" fillId="0" borderId="1" xfId="24" applyFont="1" applyBorder="1" applyAlignment="1">
      <alignment horizontal="center" vertical="center" wrapText="1"/>
    </xf>
    <xf numFmtId="0" fontId="32" fillId="8"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5" fillId="6" borderId="1" xfId="21" applyFont="1" applyFill="1" applyBorder="1" applyAlignment="1">
      <alignment horizontal="center" vertical="center" wrapText="1"/>
    </xf>
    <xf numFmtId="167" fontId="5" fillId="0" borderId="1" xfId="29" applyNumberFormat="1" applyFont="1" applyBorder="1" applyAlignment="1">
      <alignment horizontal="center" vertical="center" wrapText="1"/>
    </xf>
    <xf numFmtId="3" fontId="4" fillId="0" borderId="1" xfId="21" applyNumberFormat="1" applyFont="1" applyBorder="1" applyAlignment="1">
      <alignment horizontal="center" vertical="center" wrapText="1"/>
    </xf>
    <xf numFmtId="3" fontId="5" fillId="6" borderId="1" xfId="16" applyNumberFormat="1" applyFont="1" applyFill="1" applyBorder="1" applyAlignment="1">
      <alignment horizontal="center" vertical="center" wrapText="1"/>
    </xf>
    <xf numFmtId="3" fontId="5" fillId="0" borderId="1" xfId="16" applyNumberFormat="1" applyFont="1" applyBorder="1" applyAlignment="1">
      <alignment horizontal="center" vertical="center" wrapText="1"/>
    </xf>
    <xf numFmtId="0" fontId="5" fillId="0" borderId="1" xfId="16" applyFont="1" applyBorder="1" applyAlignment="1">
      <alignment horizontal="center" vertical="center" wrapText="1"/>
    </xf>
    <xf numFmtId="4" fontId="19" fillId="0" borderId="0" xfId="0" applyNumberFormat="1" applyFont="1" applyAlignment="1">
      <alignment horizontal="right" vertical="center" wrapText="1" indent="1"/>
    </xf>
    <xf numFmtId="4" fontId="32" fillId="0" borderId="0" xfId="0" applyNumberFormat="1" applyFont="1" applyAlignment="1">
      <alignment horizontal="right" vertical="center"/>
    </xf>
    <xf numFmtId="43" fontId="5" fillId="0" borderId="0" xfId="1" applyFont="1" applyFill="1" applyBorder="1" applyAlignment="1">
      <alignment horizontal="right" vertical="center" readingOrder="1"/>
    </xf>
    <xf numFmtId="0" fontId="4"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vertical="center" wrapText="1" readingOrder="1"/>
    </xf>
    <xf numFmtId="0" fontId="32" fillId="0" borderId="0" xfId="0" applyFont="1" applyAlignment="1">
      <alignment vertical="center" wrapText="1"/>
    </xf>
    <xf numFmtId="0" fontId="32" fillId="8" borderId="0" xfId="0" applyFont="1" applyFill="1" applyAlignment="1">
      <alignment horizontal="center" vertical="center" wrapText="1"/>
    </xf>
    <xf numFmtId="0" fontId="32" fillId="6" borderId="0" xfId="0" applyFont="1" applyFill="1" applyAlignment="1">
      <alignment horizontal="center" vertical="center" wrapText="1"/>
    </xf>
    <xf numFmtId="0" fontId="5" fillId="0" borderId="2" xfId="0" applyFont="1" applyBorder="1" applyAlignment="1">
      <alignment horizontal="left" vertical="center" wrapText="1"/>
    </xf>
    <xf numFmtId="0" fontId="5" fillId="3" borderId="1" xfId="8" applyFont="1" applyFill="1" applyBorder="1" applyAlignment="1">
      <alignment horizontal="left" vertical="center" wrapText="1"/>
    </xf>
    <xf numFmtId="3" fontId="5" fillId="6" borderId="1" xfId="8" applyNumberFormat="1" applyFont="1" applyFill="1" applyBorder="1" applyAlignment="1">
      <alignment horizontal="center" vertical="center" wrapText="1"/>
    </xf>
    <xf numFmtId="3" fontId="5" fillId="3" borderId="1" xfId="8" applyNumberFormat="1" applyFont="1" applyFill="1" applyBorder="1" applyAlignment="1">
      <alignment horizontal="center" vertical="center" wrapText="1"/>
    </xf>
    <xf numFmtId="3" fontId="5" fillId="3" borderId="4" xfId="8" applyNumberFormat="1" applyFont="1" applyFill="1" applyBorder="1" applyAlignment="1">
      <alignment horizontal="center" vertical="center" wrapText="1"/>
    </xf>
    <xf numFmtId="3" fontId="5" fillId="0" borderId="5"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54" xfId="8" applyFont="1" applyBorder="1" applyAlignment="1">
      <alignment horizontal="center" vertical="center" wrapText="1"/>
    </xf>
    <xf numFmtId="0" fontId="5" fillId="0" borderId="21" xfId="0" applyFont="1" applyBorder="1" applyAlignment="1">
      <alignment horizontal="center" vertical="center" wrapText="1"/>
    </xf>
    <xf numFmtId="0" fontId="11" fillId="3" borderId="5" xfId="8" applyFont="1" applyFill="1" applyBorder="1" applyAlignment="1">
      <alignment horizontal="center" vertical="center" wrapText="1"/>
    </xf>
    <xf numFmtId="3" fontId="11" fillId="0" borderId="1" xfId="8" applyNumberFormat="1" applyFont="1" applyBorder="1" applyAlignment="1">
      <alignment horizontal="center" vertical="center" wrapText="1"/>
    </xf>
    <xf numFmtId="0" fontId="5" fillId="0" borderId="1" xfId="15" applyFont="1" applyBorder="1" applyAlignment="1">
      <alignment horizontal="left" vertical="center" wrapText="1"/>
    </xf>
    <xf numFmtId="0" fontId="5" fillId="6" borderId="5" xfId="24" applyFont="1" applyFill="1" applyBorder="1" applyAlignment="1">
      <alignment horizontal="center" vertical="center" wrapText="1"/>
    </xf>
    <xf numFmtId="3" fontId="5" fillId="0" borderId="19" xfId="15" applyNumberFormat="1" applyFont="1" applyBorder="1" applyAlignment="1">
      <alignment horizontal="center" vertical="center" wrapText="1"/>
    </xf>
    <xf numFmtId="0" fontId="5" fillId="6" borderId="1" xfId="24" applyFont="1" applyFill="1" applyBorder="1" applyAlignment="1">
      <alignment horizontal="center" vertical="center" wrapText="1"/>
    </xf>
    <xf numFmtId="3" fontId="5" fillId="0" borderId="1" xfId="24" applyNumberFormat="1" applyFont="1" applyBorder="1" applyAlignment="1">
      <alignment horizontal="center" vertical="center" wrapText="1"/>
    </xf>
    <xf numFmtId="0" fontId="5" fillId="0" borderId="5" xfId="24" applyFont="1" applyBorder="1" applyAlignment="1">
      <alignment horizontal="center" vertical="center" wrapText="1"/>
    </xf>
    <xf numFmtId="0" fontId="5" fillId="0" borderId="1" xfId="8" applyFont="1" applyBorder="1" applyAlignment="1">
      <alignment horizontal="left" vertical="center" wrapText="1"/>
    </xf>
    <xf numFmtId="0" fontId="5" fillId="3" borderId="1" xfId="8" applyFont="1" applyFill="1" applyBorder="1" applyAlignment="1">
      <alignment horizontal="center" vertical="center" wrapText="1"/>
    </xf>
    <xf numFmtId="0" fontId="5" fillId="6" borderId="1" xfId="8" applyFont="1" applyFill="1" applyBorder="1" applyAlignment="1">
      <alignment horizontal="center" vertical="center" wrapText="1"/>
    </xf>
    <xf numFmtId="3" fontId="5" fillId="0" borderId="1" xfId="8" applyNumberFormat="1" applyFont="1" applyBorder="1" applyAlignment="1">
      <alignment horizontal="center" vertical="center" wrapText="1"/>
    </xf>
    <xf numFmtId="167" fontId="5" fillId="0" borderId="19" xfId="25" applyNumberFormat="1" applyFont="1" applyBorder="1" applyAlignment="1">
      <alignment horizontal="center" vertical="center" wrapText="1"/>
    </xf>
    <xf numFmtId="43" fontId="5" fillId="0" borderId="19" xfId="25" applyFont="1" applyBorder="1" applyAlignment="1">
      <alignment horizontal="center" vertical="center" wrapText="1"/>
    </xf>
    <xf numFmtId="0" fontId="5" fillId="0" borderId="19" xfId="8" applyFont="1" applyBorder="1" applyAlignment="1">
      <alignment horizontal="left" vertical="center" wrapText="1"/>
    </xf>
    <xf numFmtId="0" fontId="5" fillId="0" borderId="7" xfId="0" applyFont="1" applyBorder="1" applyAlignment="1">
      <alignment horizontal="left" vertical="center" wrapText="1"/>
    </xf>
    <xf numFmtId="0" fontId="5" fillId="6" borderId="1" xfId="24" applyFont="1" applyFill="1" applyBorder="1" applyAlignment="1">
      <alignment horizontal="center" vertical="center"/>
    </xf>
    <xf numFmtId="0" fontId="5" fillId="6" borderId="1" xfId="21" applyFont="1" applyFill="1" applyBorder="1" applyAlignment="1">
      <alignment horizontal="center" vertical="center"/>
    </xf>
    <xf numFmtId="0" fontId="0" fillId="0" borderId="0" xfId="0" applyAlignment="1">
      <alignment horizontal="center" vertical="center" wrapText="1" readingOrder="1"/>
    </xf>
    <xf numFmtId="3" fontId="5" fillId="3" borderId="0" xfId="8" applyNumberFormat="1" applyFont="1" applyFill="1" applyAlignment="1">
      <alignment horizontal="center" vertical="center" wrapText="1"/>
    </xf>
    <xf numFmtId="0" fontId="4" fillId="0" borderId="0" xfId="8" applyFont="1" applyAlignment="1">
      <alignment horizontal="center" vertical="center"/>
    </xf>
    <xf numFmtId="3" fontId="5" fillId="0" borderId="1" xfId="15" applyNumberFormat="1" applyFont="1" applyBorder="1" applyAlignment="1">
      <alignment horizontal="center" vertical="center" wrapText="1"/>
    </xf>
    <xf numFmtId="0" fontId="5" fillId="6" borderId="1" xfId="15" applyFont="1" applyFill="1" applyBorder="1" applyAlignment="1">
      <alignment horizontal="center" vertical="center" wrapText="1"/>
    </xf>
    <xf numFmtId="0" fontId="5" fillId="0" borderId="0" xfId="0" applyFont="1" applyAlignment="1">
      <alignment horizontal="left" vertical="center" wrapText="1" readingOrder="1"/>
    </xf>
    <xf numFmtId="0" fontId="5" fillId="0" borderId="0" xfId="0" applyFont="1" applyAlignment="1">
      <alignment horizontal="center" vertical="center" wrapText="1" readingOrder="1"/>
    </xf>
    <xf numFmtId="3" fontId="5" fillId="0" borderId="0" xfId="38" applyNumberFormat="1" applyFont="1" applyAlignment="1">
      <alignment horizontal="center" vertical="center" wrapText="1" readingOrder="1"/>
    </xf>
    <xf numFmtId="0" fontId="0" fillId="3" borderId="1" xfId="0" applyFill="1" applyBorder="1"/>
    <xf numFmtId="43" fontId="5" fillId="0" borderId="1" xfId="1" applyFont="1" applyFill="1" applyBorder="1" applyAlignment="1">
      <alignment horizontal="center" vertical="center"/>
    </xf>
    <xf numFmtId="3" fontId="5" fillId="0" borderId="2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11" xfId="0" applyFont="1" applyBorder="1" applyAlignment="1">
      <alignment horizontal="center" vertical="center" wrapText="1"/>
    </xf>
    <xf numFmtId="3" fontId="41" fillId="0" borderId="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5" xfId="27" applyFont="1" applyBorder="1" applyAlignment="1">
      <alignment horizontal="left" vertical="center" wrapText="1"/>
    </xf>
    <xf numFmtId="0" fontId="5" fillId="0" borderId="5" xfId="27" applyFont="1" applyBorder="1" applyAlignment="1">
      <alignment horizontal="center" vertical="center" wrapText="1"/>
    </xf>
    <xf numFmtId="0" fontId="5" fillId="0" borderId="11" xfId="27" applyFont="1" applyBorder="1" applyAlignment="1">
      <alignment horizontal="center" vertical="center" wrapText="1"/>
    </xf>
    <xf numFmtId="4" fontId="8" fillId="0" borderId="1" xfId="0" applyNumberFormat="1" applyFont="1" applyBorder="1" applyAlignment="1">
      <alignment horizontal="right" vertical="center" wrapText="1"/>
    </xf>
    <xf numFmtId="0" fontId="5" fillId="0" borderId="10" xfId="24" applyFont="1" applyBorder="1" applyAlignment="1">
      <alignment horizontal="left" vertical="center" wrapText="1"/>
    </xf>
    <xf numFmtId="0" fontId="24" fillId="6" borderId="1" xfId="0" applyFont="1" applyFill="1" applyBorder="1" applyAlignment="1">
      <alignment horizontal="center" vertical="center" wrapText="1"/>
    </xf>
    <xf numFmtId="0" fontId="24" fillId="0" borderId="15" xfId="0" applyFont="1" applyBorder="1" applyAlignment="1">
      <alignment horizontal="center" vertical="center" wrapText="1"/>
    </xf>
    <xf numFmtId="0" fontId="5" fillId="6" borderId="1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2" xfId="0" applyFont="1" applyBorder="1" applyAlignment="1">
      <alignment wrapText="1"/>
    </xf>
    <xf numFmtId="0" fontId="5" fillId="0" borderId="7" xfId="0" applyFont="1" applyBorder="1" applyAlignment="1">
      <alignment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53" xfId="0" applyFont="1" applyBorder="1" applyAlignment="1">
      <alignment horizontal="right" vertical="center"/>
    </xf>
    <xf numFmtId="0" fontId="6" fillId="13" borderId="2" xfId="0" applyFont="1" applyFill="1" applyBorder="1" applyAlignment="1">
      <alignment vertical="center" wrapText="1"/>
    </xf>
    <xf numFmtId="4" fontId="6" fillId="0" borderId="52" xfId="0" applyNumberFormat="1" applyFont="1" applyBorder="1" applyAlignment="1">
      <alignment horizontal="right" vertical="center"/>
    </xf>
    <xf numFmtId="0" fontId="6" fillId="0" borderId="7" xfId="0" applyFont="1" applyBorder="1" applyAlignment="1">
      <alignment vertical="center" wrapText="1"/>
    </xf>
    <xf numFmtId="0" fontId="6" fillId="13" borderId="7" xfId="0" applyFont="1" applyFill="1" applyBorder="1" applyAlignment="1">
      <alignment vertical="center" wrapText="1"/>
    </xf>
    <xf numFmtId="4" fontId="36" fillId="0" borderId="0" xfId="0" applyNumberFormat="1" applyFont="1" applyAlignment="1">
      <alignment horizontal="right" vertical="center"/>
    </xf>
    <xf numFmtId="0" fontId="6" fillId="0" borderId="11" xfId="0" applyFont="1" applyBorder="1" applyAlignment="1">
      <alignment horizontal="center" vertical="center" wrapText="1"/>
    </xf>
    <xf numFmtId="0" fontId="5" fillId="0" borderId="0" xfId="0" applyFont="1" applyAlignment="1">
      <alignment horizontal="left" vertical="center"/>
    </xf>
    <xf numFmtId="4"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5" fillId="3" borderId="1" xfId="0" applyFont="1" applyFill="1" applyBorder="1"/>
    <xf numFmtId="0" fontId="5" fillId="6" borderId="1" xfId="0" applyFont="1" applyFill="1" applyBorder="1"/>
    <xf numFmtId="0" fontId="5" fillId="3" borderId="1" xfId="0" applyFont="1" applyFill="1" applyBorder="1" applyAlignment="1">
      <alignment vertical="center"/>
    </xf>
    <xf numFmtId="0" fontId="5" fillId="7" borderId="1" xfId="0" applyFont="1" applyFill="1" applyBorder="1" applyAlignment="1">
      <alignment vertical="center"/>
    </xf>
    <xf numFmtId="0" fontId="5" fillId="6" borderId="1" xfId="0" applyFont="1" applyFill="1" applyBorder="1" applyAlignment="1">
      <alignment vertical="center"/>
    </xf>
    <xf numFmtId="0" fontId="5" fillId="7" borderId="1" xfId="21" applyFont="1" applyFill="1" applyBorder="1"/>
    <xf numFmtId="0" fontId="5" fillId="3" borderId="1" xfId="0" applyFont="1" applyFill="1" applyBorder="1" applyAlignment="1">
      <alignment horizontal="center" vertical="center"/>
    </xf>
    <xf numFmtId="49" fontId="11" fillId="0" borderId="3" xfId="0" applyNumberFormat="1" applyFont="1" applyBorder="1" applyAlignment="1">
      <alignment horizontal="center" vertical="center"/>
    </xf>
    <xf numFmtId="0" fontId="11" fillId="0" borderId="21" xfId="0" applyFont="1" applyBorder="1" applyAlignment="1">
      <alignment horizontal="center" vertical="center"/>
    </xf>
    <xf numFmtId="0" fontId="36" fillId="0" borderId="7" xfId="0" applyFont="1" applyBorder="1" applyAlignment="1">
      <alignment horizontal="center" vertical="center"/>
    </xf>
    <xf numFmtId="0" fontId="36" fillId="0" borderId="3" xfId="0" applyFont="1" applyBorder="1" applyAlignment="1">
      <alignment horizontal="center" vertical="center"/>
    </xf>
    <xf numFmtId="0" fontId="36" fillId="7" borderId="3" xfId="0" applyFont="1" applyFill="1" applyBorder="1" applyAlignment="1">
      <alignment horizontal="center" vertical="center"/>
    </xf>
    <xf numFmtId="49" fontId="11" fillId="0" borderId="1" xfId="0" applyNumberFormat="1" applyFont="1" applyBorder="1" applyAlignment="1">
      <alignment horizontal="center" vertical="center"/>
    </xf>
    <xf numFmtId="0" fontId="11" fillId="0" borderId="4"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center" vertical="center"/>
    </xf>
    <xf numFmtId="0" fontId="36" fillId="7" borderId="1" xfId="0" applyFont="1" applyFill="1" applyBorder="1" applyAlignment="1">
      <alignment horizontal="center" vertical="center"/>
    </xf>
    <xf numFmtId="0" fontId="5" fillId="0" borderId="4" xfId="21" applyFont="1" applyBorder="1" applyAlignment="1">
      <alignment horizontal="center" vertical="center"/>
    </xf>
    <xf numFmtId="0" fontId="5" fillId="0" borderId="2" xfId="21" applyFont="1" applyBorder="1" applyAlignment="1">
      <alignment vertical="center"/>
    </xf>
    <xf numFmtId="0" fontId="5" fillId="7" borderId="1" xfId="21" applyFont="1" applyFill="1" applyBorder="1" applyAlignment="1">
      <alignment vertical="center"/>
    </xf>
    <xf numFmtId="3" fontId="41" fillId="3" borderId="35" xfId="0" applyNumberFormat="1" applyFont="1" applyFill="1" applyBorder="1" applyAlignment="1">
      <alignment horizontal="left" vertical="top" wrapText="1"/>
    </xf>
    <xf numFmtId="49" fontId="11" fillId="0" borderId="0" xfId="0" applyNumberFormat="1" applyFont="1" applyAlignment="1">
      <alignment horizontal="center" vertical="center"/>
    </xf>
    <xf numFmtId="0" fontId="5" fillId="0" borderId="2" xfId="0" applyFont="1" applyBorder="1" applyAlignment="1">
      <alignment horizontal="center" vertical="center" wrapText="1"/>
    </xf>
    <xf numFmtId="0" fontId="46" fillId="9" borderId="2" xfId="0" applyFont="1" applyFill="1" applyBorder="1" applyAlignment="1">
      <alignment wrapText="1"/>
    </xf>
    <xf numFmtId="0" fontId="5" fillId="0" borderId="7" xfId="0" applyFont="1" applyBorder="1" applyAlignment="1">
      <alignment horizontal="center" vertical="center" wrapText="1"/>
    </xf>
    <xf numFmtId="0" fontId="46" fillId="9" borderId="7" xfId="0" applyFont="1" applyFill="1" applyBorder="1" applyAlignment="1">
      <alignment wrapText="1"/>
    </xf>
    <xf numFmtId="0" fontId="46" fillId="0" borderId="7" xfId="0" applyFont="1" applyBorder="1" applyAlignment="1">
      <alignment wrapText="1"/>
    </xf>
    <xf numFmtId="0" fontId="5" fillId="0" borderId="37" xfId="0" applyFont="1" applyBorder="1" applyAlignment="1">
      <alignment horizontal="center" vertical="center" wrapText="1"/>
    </xf>
    <xf numFmtId="0" fontId="5" fillId="0" borderId="37" xfId="0" applyFont="1" applyBorder="1" applyAlignment="1">
      <alignment wrapText="1"/>
    </xf>
    <xf numFmtId="0" fontId="46" fillId="9" borderId="37" xfId="0" applyFont="1" applyFill="1" applyBorder="1" applyAlignment="1">
      <alignment wrapText="1"/>
    </xf>
    <xf numFmtId="0" fontId="6" fillId="0" borderId="2" xfId="0" applyFont="1" applyBorder="1" applyAlignment="1">
      <alignment wrapText="1"/>
    </xf>
    <xf numFmtId="0" fontId="47" fillId="12" borderId="2" xfId="0" applyFont="1" applyFill="1" applyBorder="1" applyAlignment="1">
      <alignment wrapText="1"/>
    </xf>
    <xf numFmtId="0" fontId="6" fillId="0" borderId="7" xfId="0" applyFont="1" applyBorder="1" applyAlignment="1">
      <alignment wrapText="1"/>
    </xf>
    <xf numFmtId="0" fontId="47" fillId="12" borderId="7" xfId="0" applyFont="1" applyFill="1" applyBorder="1" applyAlignment="1">
      <alignment wrapText="1"/>
    </xf>
    <xf numFmtId="0" fontId="6" fillId="0" borderId="7" xfId="0" applyFont="1" applyBorder="1" applyAlignment="1">
      <alignment horizontal="right" vertical="center" wrapText="1"/>
    </xf>
    <xf numFmtId="0" fontId="5" fillId="0" borderId="0" xfId="27" applyFont="1" applyAlignment="1">
      <alignment horizontal="center" vertical="center"/>
    </xf>
    <xf numFmtId="0" fontId="5" fillId="0" borderId="0" xfId="27" applyFont="1"/>
    <xf numFmtId="0" fontId="5" fillId="5" borderId="1" xfId="21" applyFont="1" applyFill="1" applyBorder="1" applyAlignment="1">
      <alignment vertical="center" wrapText="1"/>
    </xf>
    <xf numFmtId="0" fontId="5" fillId="11" borderId="55" xfId="0" applyFont="1" applyFill="1" applyBorder="1"/>
    <xf numFmtId="0" fontId="5" fillId="0" borderId="2" xfId="0" applyFont="1" applyBorder="1"/>
    <xf numFmtId="0" fontId="5" fillId="0" borderId="7" xfId="0" applyFont="1" applyBorder="1"/>
    <xf numFmtId="0" fontId="6" fillId="0" borderId="7" xfId="0" applyFont="1" applyBorder="1"/>
    <xf numFmtId="0" fontId="36" fillId="3" borderId="0" xfId="0" applyFont="1" applyFill="1" applyAlignment="1">
      <alignment horizontal="center" vertical="center"/>
    </xf>
    <xf numFmtId="0" fontId="5" fillId="0" borderId="0" xfId="21" applyFont="1" applyAlignment="1">
      <alignment horizontal="center" vertical="center"/>
    </xf>
    <xf numFmtId="0" fontId="5" fillId="0" borderId="0" xfId="21" applyFont="1"/>
    <xf numFmtId="0" fontId="5" fillId="3" borderId="0" xfId="21" applyFont="1" applyFill="1"/>
    <xf numFmtId="0" fontId="37" fillId="5" borderId="1" xfId="21" applyFont="1" applyFill="1" applyBorder="1" applyAlignment="1">
      <alignment horizontal="center" vertical="center" wrapText="1"/>
    </xf>
    <xf numFmtId="0" fontId="37" fillId="0" borderId="1" xfId="21" applyFont="1" applyBorder="1" applyAlignment="1">
      <alignment horizontal="center" vertical="center" wrapText="1"/>
    </xf>
    <xf numFmtId="0" fontId="37" fillId="5" borderId="19" xfId="21" applyFont="1" applyFill="1" applyBorder="1" applyAlignment="1">
      <alignment horizontal="center" vertical="center" wrapText="1"/>
    </xf>
    <xf numFmtId="0" fontId="46" fillId="0" borderId="2" xfId="0" applyFont="1" applyBorder="1" applyAlignment="1">
      <alignment wrapText="1"/>
    </xf>
    <xf numFmtId="168" fontId="5" fillId="0" borderId="2" xfId="0" applyNumberFormat="1" applyFont="1" applyBorder="1" applyAlignment="1">
      <alignment vertical="center"/>
    </xf>
    <xf numFmtId="0" fontId="5" fillId="0" borderId="7" xfId="0" applyFont="1" applyBorder="1" applyAlignment="1">
      <alignment horizontal="right" vertical="center"/>
    </xf>
    <xf numFmtId="0" fontId="5" fillId="0" borderId="5" xfId="24" applyFont="1" applyBorder="1" applyAlignment="1">
      <alignment horizontal="center" vertical="center"/>
    </xf>
    <xf numFmtId="0" fontId="5" fillId="0" borderId="10" xfId="24" applyFont="1" applyBorder="1"/>
    <xf numFmtId="0" fontId="5" fillId="11" borderId="10" xfId="24" applyFont="1" applyFill="1" applyBorder="1"/>
    <xf numFmtId="0" fontId="5" fillId="0" borderId="9" xfId="24" applyFont="1" applyBorder="1" applyAlignment="1">
      <alignment horizontal="center" vertical="center"/>
    </xf>
    <xf numFmtId="0" fontId="5" fillId="0" borderId="8" xfId="24" applyFont="1" applyBorder="1"/>
    <xf numFmtId="0" fontId="5" fillId="11" borderId="8" xfId="24" applyFont="1" applyFill="1" applyBorder="1"/>
    <xf numFmtId="0" fontId="5" fillId="8" borderId="8" xfId="24" applyFont="1" applyFill="1" applyBorder="1"/>
    <xf numFmtId="0" fontId="5" fillId="5" borderId="55" xfId="0" applyFont="1" applyFill="1" applyBorder="1"/>
    <xf numFmtId="0" fontId="5" fillId="5" borderId="1" xfId="0" applyFont="1" applyFill="1" applyBorder="1" applyAlignment="1">
      <alignment horizontal="center"/>
    </xf>
    <xf numFmtId="0" fontId="5" fillId="0" borderId="19" xfId="0" applyFont="1" applyBorder="1" applyAlignment="1">
      <alignment horizontal="center"/>
    </xf>
    <xf numFmtId="0" fontId="6" fillId="0" borderId="19" xfId="0" applyFont="1" applyBorder="1"/>
    <xf numFmtId="0" fontId="5" fillId="11" borderId="19" xfId="0" applyFont="1" applyFill="1" applyBorder="1" applyAlignment="1">
      <alignment horizontal="center"/>
    </xf>
    <xf numFmtId="0" fontId="5" fillId="0" borderId="58" xfId="0" applyFont="1" applyBorder="1" applyAlignment="1">
      <alignment horizontal="center"/>
    </xf>
    <xf numFmtId="0" fontId="5" fillId="11" borderId="2" xfId="0" applyFont="1" applyFill="1" applyBorder="1"/>
    <xf numFmtId="0" fontId="5" fillId="13" borderId="1" xfId="0" applyFont="1" applyFill="1" applyBorder="1"/>
    <xf numFmtId="0" fontId="5" fillId="13" borderId="2" xfId="0" applyFont="1" applyFill="1" applyBorder="1"/>
    <xf numFmtId="0" fontId="5" fillId="8" borderId="1"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9" xfId="0" applyFont="1" applyFill="1" applyBorder="1" applyAlignment="1">
      <alignment vertical="center" wrapText="1"/>
    </xf>
    <xf numFmtId="0" fontId="5" fillId="8" borderId="55" xfId="0" applyFont="1" applyFill="1" applyBorder="1" applyAlignment="1">
      <alignment horizontal="center" vertical="center" wrapText="1"/>
    </xf>
    <xf numFmtId="0" fontId="5" fillId="8" borderId="55" xfId="0" applyFont="1" applyFill="1" applyBorder="1" applyAlignment="1">
      <alignment vertical="center" wrapText="1"/>
    </xf>
    <xf numFmtId="0" fontId="11" fillId="0" borderId="5"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vertical="center"/>
    </xf>
    <xf numFmtId="0" fontId="5" fillId="5" borderId="3" xfId="0" applyFont="1" applyFill="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5" borderId="1" xfId="0" applyFont="1" applyFill="1" applyBorder="1" applyAlignment="1">
      <alignment vertical="center"/>
    </xf>
    <xf numFmtId="0" fontId="48" fillId="0" borderId="2" xfId="0" applyFont="1" applyBorder="1" applyAlignment="1">
      <alignment vertical="center"/>
    </xf>
    <xf numFmtId="0" fontId="48" fillId="0" borderId="1" xfId="0" applyFont="1" applyBorder="1" applyAlignment="1">
      <alignment vertical="center"/>
    </xf>
    <xf numFmtId="0" fontId="48" fillId="0" borderId="1" xfId="0" applyFont="1" applyBorder="1" applyAlignment="1">
      <alignment horizontal="center" vertical="center"/>
    </xf>
    <xf numFmtId="0" fontId="11" fillId="0" borderId="2" xfId="0" applyFont="1" applyBorder="1" applyAlignment="1">
      <alignment vertical="center"/>
    </xf>
    <xf numFmtId="0" fontId="11" fillId="0" borderId="1" xfId="0" applyFont="1" applyBorder="1" applyAlignment="1">
      <alignment vertical="center"/>
    </xf>
    <xf numFmtId="0" fontId="11" fillId="5" borderId="1"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vertical="center"/>
    </xf>
    <xf numFmtId="0" fontId="5" fillId="0" borderId="19" xfId="0" applyFont="1" applyBorder="1" applyAlignment="1">
      <alignment vertical="center"/>
    </xf>
    <xf numFmtId="0" fontId="5" fillId="5" borderId="19" xfId="0" applyFont="1" applyFill="1" applyBorder="1" applyAlignment="1">
      <alignment vertical="center"/>
    </xf>
    <xf numFmtId="0" fontId="5" fillId="3" borderId="19" xfId="0" applyFont="1" applyFill="1" applyBorder="1" applyAlignment="1">
      <alignment vertical="center"/>
    </xf>
    <xf numFmtId="0" fontId="5" fillId="5" borderId="19"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5" xfId="0" applyFont="1" applyBorder="1" applyAlignment="1">
      <alignment vertical="center"/>
    </xf>
    <xf numFmtId="0" fontId="5" fillId="6" borderId="5" xfId="0" applyFont="1" applyFill="1" applyBorder="1" applyAlignment="1">
      <alignment vertical="center"/>
    </xf>
    <xf numFmtId="0" fontId="5" fillId="6"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 xfId="0" applyFont="1" applyFill="1" applyBorder="1" applyAlignment="1">
      <alignment vertical="center"/>
    </xf>
    <xf numFmtId="0" fontId="5" fillId="5" borderId="5" xfId="0" applyFont="1" applyFill="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5" fillId="0" borderId="22" xfId="0" applyFont="1" applyBorder="1" applyAlignment="1">
      <alignment horizontal="center" vertical="center" wrapText="1" readingOrder="1"/>
    </xf>
    <xf numFmtId="0" fontId="46" fillId="9" borderId="2" xfId="0" applyFont="1" applyFill="1" applyBorder="1" applyAlignment="1">
      <alignment vertical="center" wrapText="1"/>
    </xf>
    <xf numFmtId="0" fontId="46" fillId="0" borderId="2" xfId="0" applyFont="1" applyBorder="1" applyAlignment="1">
      <alignment vertical="center" wrapText="1"/>
    </xf>
    <xf numFmtId="0" fontId="46" fillId="9" borderId="7" xfId="0" applyFont="1" applyFill="1" applyBorder="1" applyAlignment="1">
      <alignment vertical="center" wrapText="1"/>
    </xf>
    <xf numFmtId="0" fontId="46" fillId="0" borderId="7" xfId="0" applyFont="1" applyBorder="1" applyAlignment="1">
      <alignment vertical="center" wrapText="1"/>
    </xf>
    <xf numFmtId="0" fontId="6" fillId="0" borderId="10" xfId="0" applyFont="1" applyBorder="1" applyAlignment="1">
      <alignment vertical="center"/>
    </xf>
    <xf numFmtId="0" fontId="47" fillId="12" borderId="10" xfId="0" applyFont="1" applyFill="1" applyBorder="1" applyAlignment="1">
      <alignment vertical="center"/>
    </xf>
    <xf numFmtId="0" fontId="5" fillId="0" borderId="8" xfId="0" applyFont="1" applyBorder="1" applyAlignment="1">
      <alignment horizontal="center" vertical="center" wrapText="1"/>
    </xf>
    <xf numFmtId="0" fontId="6" fillId="0" borderId="8" xfId="0" applyFont="1" applyBorder="1" applyAlignment="1">
      <alignment vertical="center"/>
    </xf>
    <xf numFmtId="0" fontId="47" fillId="12" borderId="8" xfId="0" applyFont="1" applyFill="1" applyBorder="1" applyAlignment="1">
      <alignment vertical="center"/>
    </xf>
    <xf numFmtId="0" fontId="47" fillId="0" borderId="8" xfId="0" applyFont="1" applyBorder="1" applyAlignment="1">
      <alignment vertical="center"/>
    </xf>
    <xf numFmtId="0" fontId="5" fillId="0" borderId="21" xfId="8" applyFont="1" applyBorder="1" applyAlignment="1">
      <alignment horizontal="center" vertical="center" wrapText="1"/>
    </xf>
    <xf numFmtId="0" fontId="11" fillId="0" borderId="5" xfId="8" applyFont="1" applyBorder="1"/>
    <xf numFmtId="0" fontId="11" fillId="0" borderId="5" xfId="8" applyFont="1" applyBorder="1" applyAlignment="1">
      <alignment vertical="center"/>
    </xf>
    <xf numFmtId="0" fontId="11" fillId="5" borderId="5" xfId="8" applyFont="1" applyFill="1" applyBorder="1" applyAlignment="1">
      <alignment vertical="center"/>
    </xf>
    <xf numFmtId="0" fontId="6" fillId="0" borderId="5" xfId="8" applyFont="1" applyBorder="1" applyAlignment="1">
      <alignment horizontal="center" vertical="center" wrapText="1"/>
    </xf>
    <xf numFmtId="0" fontId="11" fillId="5" borderId="5" xfId="8" applyFont="1" applyFill="1" applyBorder="1"/>
    <xf numFmtId="0" fontId="11" fillId="5" borderId="6" xfId="8" applyFont="1" applyFill="1" applyBorder="1"/>
    <xf numFmtId="0" fontId="5" fillId="0" borderId="3" xfId="0" applyFont="1" applyBorder="1"/>
    <xf numFmtId="0" fontId="50" fillId="5" borderId="3" xfId="0" applyFont="1" applyFill="1" applyBorder="1"/>
    <xf numFmtId="0" fontId="5" fillId="0" borderId="37" xfId="0" applyFont="1" applyBorder="1"/>
    <xf numFmtId="0" fontId="5" fillId="0" borderId="22" xfId="0" applyFont="1" applyBorder="1"/>
    <xf numFmtId="0" fontId="50" fillId="5" borderId="22" xfId="0" applyFont="1" applyFill="1" applyBorder="1"/>
    <xf numFmtId="0" fontId="50" fillId="5" borderId="5" xfId="0" applyFont="1" applyFill="1" applyBorder="1"/>
    <xf numFmtId="0" fontId="5" fillId="6" borderId="3" xfId="0" applyFont="1" applyFill="1" applyBorder="1"/>
    <xf numFmtId="0" fontId="5" fillId="5" borderId="3" xfId="0" applyFont="1" applyFill="1" applyBorder="1"/>
    <xf numFmtId="0" fontId="5" fillId="0" borderId="0" xfId="8" applyFont="1" applyAlignment="1">
      <alignment horizontal="left"/>
    </xf>
    <xf numFmtId="0" fontId="5" fillId="0" borderId="0" xfId="24" applyFont="1" applyAlignment="1">
      <alignment horizontal="left"/>
    </xf>
    <xf numFmtId="0" fontId="25" fillId="0" borderId="0" xfId="24" applyFont="1" applyAlignment="1">
      <alignment horizontal="left" vertical="center" wrapText="1" readingOrder="1"/>
    </xf>
    <xf numFmtId="0" fontId="5" fillId="0" borderId="0" xfId="24" applyFont="1" applyAlignment="1">
      <alignment horizontal="left" readingOrder="1"/>
    </xf>
    <xf numFmtId="0" fontId="5" fillId="0" borderId="0" xfId="21" applyFont="1" applyAlignment="1">
      <alignment horizontal="left"/>
    </xf>
    <xf numFmtId="0" fontId="11" fillId="6" borderId="0" xfId="0" applyFont="1" applyFill="1"/>
    <xf numFmtId="0" fontId="5" fillId="6" borderId="3" xfId="0" applyFont="1" applyFill="1" applyBorder="1" applyAlignment="1">
      <alignment horizontal="center" vertical="center" wrapText="1"/>
    </xf>
    <xf numFmtId="0" fontId="5" fillId="0" borderId="10" xfId="21" applyFont="1" applyBorder="1" applyAlignment="1">
      <alignment horizontal="center" vertical="center"/>
    </xf>
    <xf numFmtId="0" fontId="37" fillId="0" borderId="0" xfId="8" applyFont="1" applyAlignment="1">
      <alignment horizontal="center" vertical="center"/>
    </xf>
    <xf numFmtId="0" fontId="26" fillId="0" borderId="0" xfId="0" applyFont="1" applyAlignment="1">
      <alignment horizontal="center" vertical="center" wrapText="1" readingOrder="1"/>
    </xf>
    <xf numFmtId="4" fontId="4" fillId="0" borderId="0" xfId="0" applyNumberFormat="1" applyFont="1" applyAlignment="1">
      <alignment horizontal="right" vertical="center"/>
    </xf>
    <xf numFmtId="0" fontId="26" fillId="6" borderId="0" xfId="0" applyFont="1" applyFill="1"/>
    <xf numFmtId="43" fontId="1" fillId="0" borderId="0" xfId="1" applyFont="1"/>
    <xf numFmtId="0" fontId="0" fillId="0" borderId="0" xfId="0" applyAlignment="1">
      <alignment horizontal="left" vertical="center"/>
    </xf>
    <xf numFmtId="0" fontId="11" fillId="0" borderId="0" xfId="0" applyFont="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4" fontId="5" fillId="0" borderId="7" xfId="0" applyNumberFormat="1" applyFont="1" applyBorder="1" applyAlignment="1">
      <alignment horizontal="right" vertical="center" wrapText="1"/>
    </xf>
    <xf numFmtId="4" fontId="5" fillId="0" borderId="37"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6" fillId="0" borderId="7" xfId="0" applyNumberFormat="1" applyFont="1" applyBorder="1" applyAlignment="1">
      <alignment horizontal="right" vertical="center" wrapText="1"/>
    </xf>
    <xf numFmtId="4" fontId="5" fillId="0" borderId="52" xfId="0" applyNumberFormat="1" applyFont="1" applyBorder="1" applyAlignment="1">
      <alignment horizontal="right" vertical="center"/>
    </xf>
    <xf numFmtId="4" fontId="6" fillId="0" borderId="53" xfId="0" applyNumberFormat="1" applyFont="1" applyBorder="1" applyAlignment="1">
      <alignment horizontal="right" vertical="center"/>
    </xf>
    <xf numFmtId="4" fontId="5" fillId="0" borderId="2" xfId="0" applyNumberFormat="1" applyFont="1" applyBorder="1" applyAlignment="1">
      <alignment horizontal="right" vertical="center" wrapText="1"/>
    </xf>
    <xf numFmtId="4" fontId="5" fillId="0" borderId="7" xfId="0" applyNumberFormat="1" applyFont="1" applyBorder="1" applyAlignment="1">
      <alignment horizontal="right" vertical="center" wrapText="1" readingOrder="1"/>
    </xf>
    <xf numFmtId="0" fontId="11" fillId="0" borderId="3" xfId="0" applyFont="1" applyBorder="1" applyAlignment="1">
      <alignment horizontal="center" vertical="center" wrapText="1"/>
    </xf>
    <xf numFmtId="0" fontId="6" fillId="8" borderId="7" xfId="0" applyFont="1" applyFill="1" applyBorder="1" applyAlignment="1">
      <alignment horizontal="left" vertical="center" wrapText="1"/>
    </xf>
    <xf numFmtId="0" fontId="5" fillId="0" borderId="0" xfId="0" applyFont="1" applyAlignment="1">
      <alignment horizontal="left" vertical="center" wrapText="1"/>
    </xf>
    <xf numFmtId="0" fontId="5" fillId="0" borderId="0" xfId="21" applyFont="1" applyAlignment="1">
      <alignment horizontal="left" vertical="center"/>
    </xf>
    <xf numFmtId="0" fontId="5" fillId="0" borderId="1" xfId="0" applyFont="1" applyBorder="1" applyAlignment="1">
      <alignment horizontal="left" vertical="center" wrapText="1" readingOrder="1"/>
    </xf>
    <xf numFmtId="0" fontId="5" fillId="0" borderId="8" xfId="24" applyFont="1" applyBorder="1" applyAlignment="1">
      <alignment horizontal="left" vertical="center" wrapText="1"/>
    </xf>
    <xf numFmtId="0" fontId="5" fillId="0" borderId="55" xfId="0" applyFont="1" applyBorder="1" applyAlignment="1">
      <alignment horizontal="left" vertical="center" wrapText="1"/>
    </xf>
    <xf numFmtId="0" fontId="6" fillId="0" borderId="8" xfId="0" applyFont="1" applyBorder="1" applyAlignment="1">
      <alignment horizontal="left" vertical="center"/>
    </xf>
    <xf numFmtId="0" fontId="11" fillId="0" borderId="1" xfId="23" applyFont="1" applyBorder="1" applyAlignment="1">
      <alignment horizontal="left" vertical="center" wrapText="1"/>
    </xf>
    <xf numFmtId="0" fontId="11" fillId="3" borderId="1" xfId="23" applyFont="1" applyFill="1" applyBorder="1" applyAlignment="1">
      <alignment horizontal="left" vertical="center" wrapText="1"/>
    </xf>
    <xf numFmtId="0" fontId="6" fillId="0" borderId="1" xfId="0" applyFont="1" applyBorder="1" applyAlignment="1">
      <alignment horizontal="left" vertical="center"/>
    </xf>
    <xf numFmtId="0" fontId="5" fillId="0" borderId="1" xfId="15" applyFont="1" applyBorder="1" applyAlignment="1">
      <alignment horizontal="left" vertical="center"/>
    </xf>
    <xf numFmtId="0" fontId="5" fillId="0" borderId="5" xfId="21" applyFont="1" applyBorder="1" applyAlignment="1">
      <alignment horizontal="left" vertical="center"/>
    </xf>
    <xf numFmtId="0" fontId="6" fillId="0" borderId="7" xfId="0" applyFont="1" applyBorder="1" applyAlignment="1">
      <alignment horizontal="left" vertical="center"/>
    </xf>
    <xf numFmtId="0" fontId="6" fillId="0" borderId="37" xfId="0" applyFont="1" applyBorder="1" applyAlignment="1">
      <alignment horizontal="left" vertical="center"/>
    </xf>
    <xf numFmtId="0" fontId="6" fillId="0" borderId="5" xfId="0" applyFont="1" applyBorder="1" applyAlignment="1">
      <alignment horizontal="left" vertical="center"/>
    </xf>
    <xf numFmtId="0" fontId="37" fillId="0" borderId="0" xfId="8" applyFont="1" applyAlignment="1">
      <alignment horizontal="left" vertical="center"/>
    </xf>
    <xf numFmtId="0" fontId="5" fillId="0" borderId="0" xfId="8" applyFont="1" applyAlignment="1">
      <alignment horizontal="left" vertical="center"/>
    </xf>
    <xf numFmtId="0" fontId="6" fillId="0" borderId="1" xfId="8" applyFont="1" applyBorder="1" applyAlignment="1">
      <alignment horizontal="left" vertical="center" wrapText="1"/>
    </xf>
    <xf numFmtId="0" fontId="5" fillId="3" borderId="37" xfId="0" applyFont="1" applyFill="1" applyBorder="1" applyAlignment="1">
      <alignment horizontal="center" vertical="center" wrapText="1"/>
    </xf>
    <xf numFmtId="49" fontId="11" fillId="0" borderId="19" xfId="0" applyNumberFormat="1" applyFont="1" applyBorder="1" applyAlignment="1">
      <alignment horizontal="center" vertical="center"/>
    </xf>
    <xf numFmtId="0" fontId="5" fillId="0" borderId="0" xfId="27"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right" vertical="center" wrapText="1"/>
    </xf>
    <xf numFmtId="0" fontId="6" fillId="0" borderId="3" xfId="0" applyFont="1" applyBorder="1" applyAlignment="1">
      <alignment horizontal="center" vertical="center"/>
    </xf>
    <xf numFmtId="0" fontId="5" fillId="0" borderId="55" xfId="0" applyFont="1" applyBorder="1" applyAlignment="1">
      <alignment horizontal="center" vertical="center"/>
    </xf>
    <xf numFmtId="0" fontId="5" fillId="0" borderId="2" xfId="0" applyFont="1" applyBorder="1" applyAlignment="1">
      <alignment horizontal="center" vertical="center" wrapText="1" readingOrder="1"/>
    </xf>
    <xf numFmtId="0" fontId="5" fillId="11" borderId="1" xfId="0" applyFont="1" applyFill="1" applyBorder="1" applyAlignment="1">
      <alignment horizontal="center" vertical="center" wrapText="1"/>
    </xf>
    <xf numFmtId="0" fontId="11" fillId="0" borderId="10" xfId="0" applyFont="1" applyBorder="1" applyAlignment="1">
      <alignment horizontal="center" vertical="center"/>
    </xf>
    <xf numFmtId="43" fontId="28" fillId="3" borderId="1" xfId="1" applyFont="1" applyFill="1" applyBorder="1" applyAlignment="1">
      <alignment vertical="center"/>
    </xf>
    <xf numFmtId="0" fontId="5" fillId="0" borderId="7" xfId="0" applyFont="1" applyBorder="1" applyAlignment="1">
      <alignment horizontal="center" vertical="center" wrapText="1" readingOrder="1"/>
    </xf>
    <xf numFmtId="0" fontId="6" fillId="0" borderId="12" xfId="0" applyFont="1" applyBorder="1" applyAlignment="1">
      <alignment horizontal="left" vertical="center" wrapText="1"/>
    </xf>
    <xf numFmtId="0" fontId="5" fillId="0" borderId="19" xfId="8" applyFont="1" applyBorder="1" applyAlignment="1">
      <alignment horizontal="center" vertical="center" wrapText="1"/>
    </xf>
    <xf numFmtId="9" fontId="6" fillId="6" borderId="1"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43" fontId="6" fillId="0" borderId="1" xfId="0" applyNumberFormat="1" applyFont="1" applyBorder="1" applyAlignment="1">
      <alignment horizontal="right" vertical="center"/>
    </xf>
    <xf numFmtId="3" fontId="6" fillId="0" borderId="1" xfId="8" applyNumberFormat="1" applyFont="1" applyBorder="1" applyAlignment="1">
      <alignment horizontal="center" vertical="center" wrapText="1"/>
    </xf>
    <xf numFmtId="9" fontId="6" fillId="0" borderId="1" xfId="8" applyNumberFormat="1" applyFont="1" applyBorder="1" applyAlignment="1">
      <alignment horizontal="center" vertical="center" wrapText="1"/>
    </xf>
    <xf numFmtId="0" fontId="6" fillId="0" borderId="1" xfId="8" applyFont="1" applyBorder="1" applyAlignment="1">
      <alignment horizontal="center" vertical="center" wrapText="1"/>
    </xf>
    <xf numFmtId="3" fontId="6" fillId="0" borderId="1" xfId="0" applyNumberFormat="1" applyFont="1" applyBorder="1" applyAlignment="1">
      <alignment horizontal="center" vertical="center" wrapText="1"/>
    </xf>
    <xf numFmtId="9" fontId="6" fillId="6" borderId="1" xfId="0" applyNumberFormat="1" applyFont="1" applyFill="1" applyBorder="1" applyAlignment="1">
      <alignment horizontal="center" vertical="center" wrapText="1" readingOrder="1"/>
    </xf>
    <xf numFmtId="9" fontId="6" fillId="6" borderId="1" xfId="31" applyFont="1" applyFill="1" applyBorder="1" applyAlignment="1">
      <alignment horizontal="center" vertical="center" wrapText="1" readingOrder="1"/>
    </xf>
    <xf numFmtId="9" fontId="6" fillId="6" borderId="1" xfId="0" applyNumberFormat="1" applyFont="1" applyFill="1" applyBorder="1" applyAlignment="1">
      <alignment horizontal="center" vertical="center"/>
    </xf>
    <xf numFmtId="43" fontId="8" fillId="0" borderId="0" xfId="0" applyNumberFormat="1" applyFont="1"/>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43" fontId="8" fillId="0" borderId="0" xfId="1" applyFont="1" applyFill="1" applyBorder="1" applyAlignment="1">
      <alignment vertical="center"/>
    </xf>
    <xf numFmtId="0" fontId="6" fillId="3" borderId="1" xfId="0" applyFont="1" applyFill="1" applyBorder="1" applyAlignment="1">
      <alignment vertical="center" wrapText="1"/>
    </xf>
    <xf numFmtId="9" fontId="6" fillId="0" borderId="1" xfId="0" applyNumberFormat="1" applyFont="1" applyBorder="1" applyAlignment="1">
      <alignment horizontal="center" vertical="center" wrapText="1"/>
    </xf>
    <xf numFmtId="43" fontId="6" fillId="0" borderId="1" xfId="0" applyNumberFormat="1" applyFont="1" applyBorder="1" applyAlignment="1">
      <alignment vertical="center"/>
    </xf>
    <xf numFmtId="9" fontId="6" fillId="0" borderId="1" xfId="0" applyNumberFormat="1" applyFont="1" applyBorder="1" applyAlignment="1">
      <alignment horizontal="center" vertical="center"/>
    </xf>
    <xf numFmtId="9" fontId="6" fillId="0" borderId="1" xfId="31" applyFont="1" applyBorder="1" applyAlignment="1">
      <alignment horizontal="center" vertical="center"/>
    </xf>
    <xf numFmtId="9" fontId="6" fillId="0" borderId="1" xfId="31" applyFont="1" applyBorder="1" applyAlignment="1">
      <alignment horizontal="center" vertical="center" wrapText="1"/>
    </xf>
    <xf numFmtId="0" fontId="8" fillId="0" borderId="0" xfId="0" applyFont="1" applyAlignment="1">
      <alignment horizontal="left" vertical="center" wrapText="1"/>
    </xf>
    <xf numFmtId="0" fontId="8" fillId="3" borderId="0" xfId="0" applyFont="1" applyFill="1" applyAlignment="1">
      <alignment horizontal="left" vertical="center" wrapText="1"/>
    </xf>
    <xf numFmtId="9" fontId="8" fillId="0" borderId="0" xfId="31" applyFont="1" applyBorder="1" applyAlignment="1">
      <alignment horizontal="center" vertical="center"/>
    </xf>
    <xf numFmtId="9" fontId="8" fillId="0" borderId="0" xfId="31" applyFont="1" applyBorder="1" applyAlignment="1">
      <alignment horizontal="center" vertical="center" wrapText="1"/>
    </xf>
    <xf numFmtId="43" fontId="8" fillId="0" borderId="0" xfId="0" applyNumberFormat="1" applyFont="1" applyAlignment="1">
      <alignment horizontal="right" vertical="center"/>
    </xf>
    <xf numFmtId="0" fontId="6" fillId="0" borderId="1" xfId="2" applyFont="1" applyBorder="1" applyAlignment="1">
      <alignment horizontal="center" vertical="center" wrapText="1"/>
    </xf>
    <xf numFmtId="0" fontId="6" fillId="0" borderId="1" xfId="2" applyFont="1" applyBorder="1" applyAlignment="1">
      <alignment horizontal="left" vertical="center" wrapText="1"/>
    </xf>
    <xf numFmtId="3" fontId="6" fillId="0" borderId="1" xfId="2" applyNumberFormat="1" applyFont="1" applyBorder="1" applyAlignment="1">
      <alignment horizontal="center" vertical="center" wrapText="1"/>
    </xf>
    <xf numFmtId="0" fontId="6" fillId="0" borderId="1" xfId="2" applyFont="1" applyBorder="1" applyAlignment="1">
      <alignment vertical="center" wrapText="1"/>
    </xf>
    <xf numFmtId="3" fontId="6" fillId="3" borderId="1" xfId="2" applyNumberFormat="1" applyFont="1" applyFill="1" applyBorder="1" applyAlignment="1">
      <alignment horizontal="center" vertical="center" wrapText="1"/>
    </xf>
    <xf numFmtId="0" fontId="6" fillId="23" borderId="1" xfId="23" applyFont="1" applyFill="1" applyBorder="1" applyAlignment="1">
      <alignment horizontal="center" vertical="center" wrapText="1" readingOrder="1"/>
    </xf>
    <xf numFmtId="0" fontId="25" fillId="23" borderId="1" xfId="23" applyFont="1" applyFill="1" applyBorder="1" applyAlignment="1">
      <alignment horizontal="center" vertical="center" wrapText="1" readingOrder="1"/>
    </xf>
    <xf numFmtId="169" fontId="6" fillId="0" borderId="1" xfId="0" applyNumberFormat="1" applyFont="1" applyBorder="1" applyAlignment="1">
      <alignment horizontal="center" vertical="center" wrapText="1"/>
    </xf>
    <xf numFmtId="0" fontId="6" fillId="3" borderId="1" xfId="23"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3" borderId="1" xfId="23" applyFont="1" applyFill="1" applyBorder="1" applyAlignment="1">
      <alignment vertical="center" wrapText="1"/>
    </xf>
    <xf numFmtId="9" fontId="6" fillId="0" borderId="1" xfId="3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8" borderId="0" xfId="0" applyFont="1" applyFill="1" applyAlignment="1">
      <alignment horizontal="center" vertical="center" wrapText="1"/>
    </xf>
    <xf numFmtId="3"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wrapText="1"/>
    </xf>
    <xf numFmtId="10" fontId="6" fillId="8"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xf>
    <xf numFmtId="3" fontId="6" fillId="0" borderId="1" xfId="27" applyNumberFormat="1" applyFont="1" applyBorder="1" applyAlignment="1">
      <alignment horizontal="center" vertical="center" wrapText="1"/>
    </xf>
    <xf numFmtId="0" fontId="6" fillId="0" borderId="1" xfId="21" applyFont="1" applyBorder="1" applyAlignment="1">
      <alignment horizontal="center"/>
    </xf>
    <xf numFmtId="0" fontId="6" fillId="0" borderId="1" xfId="23" applyFont="1" applyBorder="1" applyAlignment="1">
      <alignment horizontal="left" vertical="center" wrapText="1"/>
    </xf>
    <xf numFmtId="0" fontId="6" fillId="3" borderId="1" xfId="0" applyFont="1" applyFill="1" applyBorder="1" applyAlignment="1">
      <alignment horizontal="left" vertical="center" wrapText="1"/>
    </xf>
    <xf numFmtId="9" fontId="6" fillId="8"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xf>
    <xf numFmtId="43" fontId="6" fillId="0" borderId="1" xfId="1" applyFont="1" applyBorder="1" applyAlignment="1">
      <alignment horizontal="right" vertical="center" wrapText="1"/>
    </xf>
    <xf numFmtId="43" fontId="8" fillId="0" borderId="0" xfId="1" applyFont="1" applyFill="1"/>
    <xf numFmtId="0" fontId="6" fillId="0" borderId="1" xfId="0" applyFont="1" applyBorder="1" applyAlignment="1">
      <alignment horizontal="left" wrapText="1"/>
    </xf>
    <xf numFmtId="9" fontId="6" fillId="6" borderId="3" xfId="0" applyNumberFormat="1" applyFont="1" applyFill="1" applyBorder="1" applyAlignment="1">
      <alignment horizontal="center" vertical="center" wrapText="1"/>
    </xf>
    <xf numFmtId="3" fontId="6" fillId="6" borderId="3" xfId="0" applyNumberFormat="1" applyFont="1" applyFill="1" applyBorder="1" applyAlignment="1">
      <alignment horizontal="center" vertical="center" wrapText="1"/>
    </xf>
    <xf numFmtId="43" fontId="6" fillId="0" borderId="3" xfId="0" applyNumberFormat="1" applyFont="1" applyBorder="1" applyAlignment="1">
      <alignment horizontal="right" vertical="center"/>
    </xf>
    <xf numFmtId="0" fontId="6" fillId="3" borderId="0" xfId="0" applyFont="1" applyFill="1" applyAlignment="1">
      <alignment horizontal="left" vertical="center" wrapText="1"/>
    </xf>
    <xf numFmtId="3" fontId="6" fillId="0" borderId="0" xfId="0" applyNumberFormat="1" applyFont="1" applyAlignment="1">
      <alignment horizontal="center" vertical="center" wrapText="1"/>
    </xf>
    <xf numFmtId="3" fontId="6" fillId="0" borderId="1" xfId="34" applyNumberFormat="1" applyFont="1" applyBorder="1" applyAlignment="1">
      <alignment horizontal="center" vertical="center" wrapText="1"/>
    </xf>
    <xf numFmtId="3" fontId="6" fillId="3" borderId="1" xfId="21" applyNumberFormat="1" applyFont="1" applyFill="1" applyBorder="1" applyAlignment="1">
      <alignment horizontal="center" vertical="center" wrapText="1"/>
    </xf>
    <xf numFmtId="3" fontId="6" fillId="3" borderId="1" xfId="21" applyNumberFormat="1"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1" xfId="8" applyFont="1" applyFill="1" applyBorder="1" applyAlignment="1">
      <alignment horizontal="center" vertical="center" wrapText="1"/>
    </xf>
    <xf numFmtId="0" fontId="6" fillId="6" borderId="1" xfId="0" applyFont="1" applyFill="1" applyBorder="1" applyAlignment="1">
      <alignment vertical="center"/>
    </xf>
    <xf numFmtId="0" fontId="6" fillId="0" borderId="1" xfId="8" applyFont="1" applyBorder="1" applyAlignment="1">
      <alignment vertical="center" wrapText="1"/>
    </xf>
    <xf numFmtId="4" fontId="24" fillId="6" borderId="6" xfId="1" applyNumberFormat="1" applyFont="1" applyFill="1" applyBorder="1" applyAlignment="1">
      <alignment vertical="center"/>
    </xf>
    <xf numFmtId="0" fontId="5" fillId="8" borderId="5" xfId="0" applyFont="1" applyFill="1" applyBorder="1" applyAlignment="1">
      <alignment horizontal="left" vertical="center" wrapText="1"/>
    </xf>
    <xf numFmtId="0" fontId="5" fillId="13" borderId="5" xfId="0" applyFont="1" applyFill="1" applyBorder="1" applyAlignment="1">
      <alignment vertical="center"/>
    </xf>
    <xf numFmtId="0" fontId="5" fillId="8" borderId="5" xfId="0" applyFont="1" applyFill="1" applyBorder="1" applyAlignment="1">
      <alignment vertical="center"/>
    </xf>
    <xf numFmtId="4" fontId="5" fillId="0" borderId="5" xfId="0" applyNumberFormat="1" applyFont="1" applyBorder="1" applyAlignment="1">
      <alignment horizontal="right" vertical="center"/>
    </xf>
    <xf numFmtId="0" fontId="5" fillId="0" borderId="3" xfId="0" applyFont="1" applyBorder="1" applyAlignment="1">
      <alignment horizontal="justify" vertical="center" wrapText="1"/>
    </xf>
    <xf numFmtId="0" fontId="19" fillId="0" borderId="9" xfId="20" applyFont="1" applyBorder="1" applyAlignment="1">
      <alignment horizontal="center" vertical="center" wrapText="1"/>
    </xf>
    <xf numFmtId="0" fontId="19" fillId="0" borderId="9" xfId="20" applyFont="1" applyBorder="1" applyAlignment="1">
      <alignment horizontal="left" vertical="center" wrapText="1"/>
    </xf>
    <xf numFmtId="0" fontId="19" fillId="0" borderId="9" xfId="20" applyFont="1" applyBorder="1" applyAlignment="1">
      <alignment vertical="center"/>
    </xf>
    <xf numFmtId="0" fontId="19" fillId="5" borderId="9" xfId="20" applyFont="1" applyFill="1" applyBorder="1" applyAlignment="1">
      <alignment vertical="center"/>
    </xf>
    <xf numFmtId="0" fontId="5" fillId="0" borderId="1" xfId="0" applyFont="1" applyBorder="1" applyAlignment="1">
      <alignment horizontal="justify" vertical="center" wrapText="1"/>
    </xf>
    <xf numFmtId="0" fontId="19" fillId="0" borderId="5" xfId="0" applyFont="1" applyBorder="1" applyAlignment="1">
      <alignment horizontal="center" vertical="center"/>
    </xf>
    <xf numFmtId="0" fontId="19" fillId="0" borderId="5" xfId="0" applyFont="1" applyBorder="1" applyAlignment="1">
      <alignment horizontal="left" vertical="center" wrapText="1"/>
    </xf>
    <xf numFmtId="0" fontId="19" fillId="11" borderId="5" xfId="0" applyFont="1" applyFill="1" applyBorder="1" applyAlignment="1">
      <alignment vertical="center"/>
    </xf>
    <xf numFmtId="0" fontId="19" fillId="0" borderId="5" xfId="0" applyFont="1" applyBorder="1" applyAlignment="1">
      <alignment vertical="center"/>
    </xf>
    <xf numFmtId="4" fontId="19" fillId="0" borderId="5" xfId="1" applyNumberFormat="1" applyFont="1" applyBorder="1" applyAlignment="1">
      <alignment horizontal="right" vertical="center"/>
    </xf>
    <xf numFmtId="0" fontId="19" fillId="0" borderId="5" xfId="0" applyFont="1" applyBorder="1" applyAlignment="1">
      <alignment horizontal="center" vertical="center" wrapText="1"/>
    </xf>
    <xf numFmtId="0" fontId="19" fillId="5" borderId="5" xfId="0" applyFont="1" applyFill="1" applyBorder="1" applyAlignment="1">
      <alignment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left" vertical="center" wrapText="1"/>
    </xf>
    <xf numFmtId="0" fontId="19" fillId="0" borderId="10" xfId="20" applyFont="1" applyBorder="1" applyAlignment="1">
      <alignment horizontal="center" vertical="center"/>
    </xf>
    <xf numFmtId="0" fontId="19" fillId="0" borderId="5" xfId="20" applyFont="1" applyBorder="1" applyAlignment="1">
      <alignment horizontal="left" vertical="center" wrapText="1"/>
    </xf>
    <xf numFmtId="0" fontId="19" fillId="0" borderId="5" xfId="20" applyFont="1" applyBorder="1" applyAlignment="1">
      <alignment vertical="center"/>
    </xf>
    <xf numFmtId="0" fontId="19" fillId="5" borderId="5" xfId="20" applyFont="1" applyFill="1" applyBorder="1" applyAlignment="1">
      <alignment vertical="center"/>
    </xf>
    <xf numFmtId="0" fontId="19" fillId="0" borderId="10" xfId="20" applyFont="1" applyBorder="1" applyAlignment="1">
      <alignment horizontal="center" vertical="center" wrapText="1"/>
    </xf>
    <xf numFmtId="4" fontId="19" fillId="0" borderId="5" xfId="1" applyNumberFormat="1" applyFont="1" applyBorder="1" applyAlignment="1">
      <alignment horizontal="right" vertical="center" wrapText="1"/>
    </xf>
    <xf numFmtId="3" fontId="19" fillId="0" borderId="0" xfId="0" applyNumberFormat="1" applyFont="1" applyAlignment="1">
      <alignment horizontal="left" vertical="center" wrapText="1"/>
    </xf>
    <xf numFmtId="4" fontId="19" fillId="0" borderId="0" xfId="0" applyNumberFormat="1" applyFont="1" applyAlignment="1">
      <alignment horizontal="left" vertical="center" wrapText="1"/>
    </xf>
    <xf numFmtId="4" fontId="24" fillId="6" borderId="1" xfId="1" applyNumberFormat="1" applyFont="1" applyFill="1" applyBorder="1" applyAlignment="1">
      <alignment vertical="center"/>
    </xf>
    <xf numFmtId="0" fontId="6" fillId="0" borderId="0" xfId="0" applyFont="1" applyAlignment="1">
      <alignment vertical="center"/>
    </xf>
    <xf numFmtId="0" fontId="8" fillId="3" borderId="0" xfId="0" applyFont="1" applyFill="1" applyAlignment="1">
      <alignment vertical="center"/>
    </xf>
    <xf numFmtId="0" fontId="6" fillId="0" borderId="0" xfId="0" applyFont="1" applyAlignment="1">
      <alignment horizontal="left" vertical="center"/>
    </xf>
    <xf numFmtId="0" fontId="6" fillId="3" borderId="0" xfId="0" applyFont="1" applyFill="1" applyAlignment="1">
      <alignment vertical="center"/>
    </xf>
    <xf numFmtId="0" fontId="6" fillId="0" borderId="1" xfId="17" applyFont="1" applyBorder="1" applyAlignment="1">
      <alignment horizontal="center" vertical="center" wrapText="1"/>
    </xf>
    <xf numFmtId="0" fontId="6" fillId="0" borderId="1" xfId="17" applyFont="1" applyBorder="1" applyAlignment="1">
      <alignment horizontal="left" vertical="center" wrapText="1"/>
    </xf>
    <xf numFmtId="0" fontId="6" fillId="5" borderId="1" xfId="0" applyFont="1" applyFill="1" applyBorder="1" applyAlignment="1">
      <alignment horizontal="center" vertical="center"/>
    </xf>
    <xf numFmtId="1" fontId="6" fillId="0" borderId="1" xfId="0" applyNumberFormat="1" applyFont="1" applyBorder="1" applyAlignment="1">
      <alignment horizontal="center" vertical="center"/>
    </xf>
    <xf numFmtId="0" fontId="6" fillId="5" borderId="1" xfId="0" applyFont="1" applyFill="1" applyBorder="1" applyAlignment="1">
      <alignment vertical="center"/>
    </xf>
    <xf numFmtId="0" fontId="52" fillId="0" borderId="1" xfId="0" applyFont="1" applyBorder="1" applyAlignment="1">
      <alignment horizontal="center" vertical="center" wrapText="1"/>
    </xf>
    <xf numFmtId="0" fontId="3" fillId="0" borderId="1" xfId="0" applyFont="1" applyBorder="1" applyAlignment="1">
      <alignment vertical="center"/>
    </xf>
    <xf numFmtId="0" fontId="3" fillId="8" borderId="1" xfId="0" applyFont="1" applyFill="1" applyBorder="1" applyAlignment="1">
      <alignment vertical="center"/>
    </xf>
    <xf numFmtId="4" fontId="6" fillId="3" borderId="1" xfId="1" applyNumberFormat="1" applyFont="1" applyFill="1" applyBorder="1" applyAlignment="1">
      <alignment horizontal="right" vertical="center"/>
    </xf>
    <xf numFmtId="9" fontId="6" fillId="6" borderId="0" xfId="0" applyNumberFormat="1" applyFont="1" applyFill="1" applyAlignment="1">
      <alignment vertical="center" wrapText="1"/>
    </xf>
    <xf numFmtId="3" fontId="6" fillId="6" borderId="0" xfId="0" applyNumberFormat="1" applyFont="1" applyFill="1" applyAlignment="1">
      <alignment vertical="center" wrapText="1"/>
    </xf>
    <xf numFmtId="0" fontId="6" fillId="6" borderId="0" xfId="0" applyFont="1" applyFill="1" applyAlignment="1">
      <alignment vertical="center" wrapText="1"/>
    </xf>
    <xf numFmtId="0" fontId="6" fillId="6" borderId="0" xfId="16" applyFont="1" applyFill="1" applyAlignment="1">
      <alignment vertical="center" wrapText="1"/>
    </xf>
    <xf numFmtId="0" fontId="52" fillId="3" borderId="0" xfId="0" applyFont="1" applyFill="1" applyAlignment="1">
      <alignment horizontal="center" vertical="center" wrapText="1"/>
    </xf>
    <xf numFmtId="0" fontId="3" fillId="3" borderId="0" xfId="0" applyFont="1" applyFill="1" applyAlignment="1">
      <alignment vertical="center"/>
    </xf>
    <xf numFmtId="0" fontId="3" fillId="16" borderId="0" xfId="0" applyFont="1" applyFill="1" applyAlignment="1">
      <alignment vertical="center"/>
    </xf>
    <xf numFmtId="0" fontId="6" fillId="0" borderId="1" xfId="8" applyFont="1" applyBorder="1" applyAlignment="1">
      <alignment horizontal="center" vertical="center"/>
    </xf>
    <xf numFmtId="0" fontId="6" fillId="5" borderId="1" xfId="8" applyFont="1" applyFill="1" applyBorder="1" applyAlignment="1">
      <alignment vertical="center"/>
    </xf>
    <xf numFmtId="0" fontId="6" fillId="0" borderId="1" xfId="8" applyFont="1" applyBorder="1" applyAlignment="1">
      <alignment vertical="center"/>
    </xf>
    <xf numFmtId="0" fontId="6" fillId="3" borderId="1" xfId="8" applyFont="1" applyFill="1" applyBorder="1" applyAlignment="1">
      <alignment vertical="center"/>
    </xf>
    <xf numFmtId="0" fontId="6" fillId="0" borderId="1" xfId="16" applyFont="1" applyBorder="1" applyAlignment="1">
      <alignment horizontal="center" vertical="center" wrapText="1"/>
    </xf>
    <xf numFmtId="0" fontId="6" fillId="0" borderId="0" xfId="8" applyFont="1" applyAlignment="1">
      <alignment vertical="center" wrapText="1"/>
    </xf>
    <xf numFmtId="0" fontId="6" fillId="3" borderId="0" xfId="8" applyFont="1" applyFill="1" applyAlignment="1">
      <alignment vertical="center" wrapText="1"/>
    </xf>
    <xf numFmtId="9" fontId="6" fillId="0" borderId="0" xfId="8" applyNumberFormat="1" applyFont="1" applyAlignment="1">
      <alignment vertical="center" wrapText="1"/>
    </xf>
    <xf numFmtId="0" fontId="6" fillId="6" borderId="0" xfId="8" applyFont="1" applyFill="1" applyAlignment="1">
      <alignment vertical="center" wrapText="1"/>
    </xf>
    <xf numFmtId="0" fontId="6" fillId="0" borderId="0" xfId="8" applyFont="1" applyAlignment="1">
      <alignment horizontal="center" vertical="center" wrapText="1"/>
    </xf>
    <xf numFmtId="0" fontId="6" fillId="0" borderId="0" xfId="8" applyFont="1" applyAlignment="1">
      <alignment horizontal="center" vertical="center"/>
    </xf>
    <xf numFmtId="0" fontId="6" fillId="0" borderId="0" xfId="8" applyFont="1" applyAlignment="1">
      <alignment horizontal="left" vertical="center" wrapText="1"/>
    </xf>
    <xf numFmtId="0" fontId="6" fillId="0" borderId="0" xfId="8" applyFont="1" applyAlignment="1">
      <alignment vertical="center"/>
    </xf>
    <xf numFmtId="0" fontId="6" fillId="5" borderId="0" xfId="8" applyFont="1" applyFill="1" applyAlignment="1">
      <alignment vertical="center"/>
    </xf>
    <xf numFmtId="0" fontId="6" fillId="0" borderId="2" xfId="8" applyFont="1" applyBorder="1" applyAlignment="1">
      <alignment horizontal="center" vertical="center" wrapText="1"/>
    </xf>
    <xf numFmtId="0" fontId="6" fillId="5" borderId="1" xfId="8" applyFont="1" applyFill="1" applyBorder="1" applyAlignment="1">
      <alignment horizontal="center" vertical="center"/>
    </xf>
    <xf numFmtId="0" fontId="6" fillId="3" borderId="1" xfId="8" applyFont="1" applyFill="1" applyBorder="1" applyAlignment="1">
      <alignment horizontal="center" vertical="center"/>
    </xf>
    <xf numFmtId="0" fontId="6" fillId="3" borderId="0" xfId="8" applyFont="1" applyFill="1" applyAlignment="1">
      <alignment horizontal="center" vertical="center" wrapText="1"/>
    </xf>
    <xf numFmtId="9" fontId="6" fillId="3" borderId="0" xfId="8" applyNumberFormat="1" applyFont="1" applyFill="1" applyAlignment="1">
      <alignment vertical="center" wrapText="1"/>
    </xf>
    <xf numFmtId="0" fontId="6" fillId="3" borderId="0" xfId="16" applyFont="1" applyFill="1" applyAlignment="1">
      <alignment vertical="center" wrapText="1"/>
    </xf>
    <xf numFmtId="0" fontId="6" fillId="3" borderId="0" xfId="8" applyFont="1" applyFill="1" applyAlignment="1">
      <alignment horizontal="center" vertical="center"/>
    </xf>
    <xf numFmtId="0" fontId="6" fillId="3" borderId="0" xfId="8" applyFont="1" applyFill="1" applyAlignment="1">
      <alignment horizontal="left" vertical="center" wrapText="1"/>
    </xf>
    <xf numFmtId="0" fontId="6" fillId="3" borderId="0" xfId="8" applyFont="1" applyFill="1" applyAlignment="1">
      <alignment vertical="center"/>
    </xf>
    <xf numFmtId="0" fontId="24" fillId="13" borderId="7" xfId="0" applyFont="1" applyFill="1" applyBorder="1" applyAlignment="1">
      <alignment vertical="center"/>
    </xf>
    <xf numFmtId="0" fontId="6" fillId="0" borderId="35" xfId="8" applyFont="1" applyBorder="1" applyAlignment="1">
      <alignment horizontal="center" vertical="center" wrapText="1"/>
    </xf>
    <xf numFmtId="0" fontId="6" fillId="0" borderId="22" xfId="8" applyFont="1" applyBorder="1" applyAlignment="1">
      <alignment horizontal="center" vertical="center" wrapText="1"/>
    </xf>
    <xf numFmtId="0" fontId="6" fillId="0" borderId="19" xfId="8" applyFont="1" applyBorder="1" applyAlignment="1">
      <alignment horizontal="left" vertical="center" wrapText="1"/>
    </xf>
    <xf numFmtId="0" fontId="6" fillId="0" borderId="19" xfId="8" applyFont="1" applyBorder="1" applyAlignment="1">
      <alignment horizontal="center" vertical="center"/>
    </xf>
    <xf numFmtId="0" fontId="6" fillId="3" borderId="19" xfId="8" applyFont="1" applyFill="1" applyBorder="1" applyAlignment="1">
      <alignment horizontal="center" vertical="center"/>
    </xf>
    <xf numFmtId="0" fontId="6" fillId="5" borderId="19" xfId="8" applyFont="1" applyFill="1" applyBorder="1" applyAlignment="1">
      <alignment horizontal="center" vertical="center"/>
    </xf>
    <xf numFmtId="0" fontId="24" fillId="0" borderId="1" xfId="0" applyFont="1" applyBorder="1" applyAlignment="1">
      <alignment vertical="center"/>
    </xf>
    <xf numFmtId="0" fontId="24" fillId="13" borderId="1" xfId="0" applyFont="1" applyFill="1" applyBorder="1" applyAlignment="1">
      <alignment vertical="center"/>
    </xf>
    <xf numFmtId="0" fontId="24" fillId="0" borderId="1" xfId="0" applyFont="1" applyBorder="1" applyAlignment="1">
      <alignment horizontal="center" vertical="center" wrapText="1" readingOrder="1"/>
    </xf>
    <xf numFmtId="0" fontId="24" fillId="8" borderId="1" xfId="0" applyFont="1" applyFill="1" applyBorder="1" applyAlignment="1">
      <alignment vertical="center"/>
    </xf>
    <xf numFmtId="0" fontId="24" fillId="8" borderId="1" xfId="0" applyFont="1" applyFill="1" applyBorder="1" applyAlignment="1">
      <alignment horizontal="center" vertical="center"/>
    </xf>
    <xf numFmtId="0" fontId="24" fillId="8" borderId="1" xfId="0" applyFont="1" applyFill="1" applyBorder="1" applyAlignment="1">
      <alignment vertical="center" wrapText="1"/>
    </xf>
    <xf numFmtId="0" fontId="24" fillId="8" borderId="1" xfId="0" applyFont="1" applyFill="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4" fillId="8" borderId="9" xfId="0" applyFont="1" applyFill="1" applyBorder="1" applyAlignment="1">
      <alignment vertical="center" wrapText="1"/>
    </xf>
    <xf numFmtId="0" fontId="24" fillId="13" borderId="7" xfId="0" applyFont="1" applyFill="1" applyBorder="1" applyAlignment="1">
      <alignment vertical="center" wrapText="1"/>
    </xf>
    <xf numFmtId="0" fontId="6" fillId="6" borderId="0" xfId="0" applyFont="1" applyFill="1" applyAlignment="1">
      <alignment vertical="center"/>
    </xf>
    <xf numFmtId="0" fontId="6" fillId="0" borderId="2" xfId="0" applyFont="1" applyBorder="1" applyAlignment="1">
      <alignment horizontal="center" vertical="center"/>
    </xf>
    <xf numFmtId="0" fontId="6" fillId="5" borderId="1" xfId="0" applyFont="1" applyFill="1" applyBorder="1" applyAlignment="1">
      <alignment vertical="center" wrapText="1"/>
    </xf>
    <xf numFmtId="0" fontId="55" fillId="0" borderId="0" xfId="0" applyFont="1" applyAlignment="1">
      <alignment vertical="center"/>
    </xf>
    <xf numFmtId="0" fontId="6" fillId="0" borderId="2" xfId="0" applyFont="1" applyBorder="1" applyAlignment="1">
      <alignment horizontal="center" vertical="center" wrapText="1"/>
    </xf>
    <xf numFmtId="4" fontId="6" fillId="3" borderId="1" xfId="1" applyNumberFormat="1" applyFont="1" applyFill="1" applyBorder="1" applyAlignment="1">
      <alignment horizontal="right" vertical="center" wrapText="1"/>
    </xf>
    <xf numFmtId="0" fontId="6" fillId="0" borderId="2" xfId="0" applyFont="1" applyBorder="1" applyAlignment="1">
      <alignment vertical="center" wrapText="1"/>
    </xf>
    <xf numFmtId="0" fontId="6" fillId="8" borderId="2" xfId="0" applyFont="1" applyFill="1" applyBorder="1" applyAlignment="1">
      <alignment vertical="center" wrapText="1"/>
    </xf>
    <xf numFmtId="0" fontId="6" fillId="11" borderId="10" xfId="0" applyFont="1" applyFill="1" applyBorder="1" applyAlignment="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8" borderId="7" xfId="0" applyFont="1" applyFill="1" applyBorder="1" applyAlignment="1">
      <alignment vertical="center" wrapText="1"/>
    </xf>
    <xf numFmtId="0" fontId="6" fillId="11" borderId="8" xfId="0" applyFont="1" applyFill="1" applyBorder="1" applyAlignment="1">
      <alignment vertical="center"/>
    </xf>
    <xf numFmtId="0" fontId="6" fillId="16" borderId="0" xfId="0" applyFont="1" applyFill="1" applyAlignment="1">
      <alignment vertical="center" wrapText="1"/>
    </xf>
    <xf numFmtId="0" fontId="6" fillId="16" borderId="0" xfId="0" applyFont="1" applyFill="1" applyAlignment="1">
      <alignment vertical="center"/>
    </xf>
    <xf numFmtId="0" fontId="6" fillId="0" borderId="7" xfId="0" applyFont="1" applyBorder="1" applyAlignment="1">
      <alignment horizontal="center" vertical="center" wrapText="1"/>
    </xf>
    <xf numFmtId="0" fontId="6" fillId="8" borderId="7" xfId="0" applyFont="1" applyFill="1" applyBorder="1" applyAlignment="1">
      <alignment vertical="center"/>
    </xf>
    <xf numFmtId="0" fontId="6" fillId="23" borderId="1" xfId="13" applyFont="1" applyFill="1" applyBorder="1" applyAlignment="1">
      <alignment horizontal="center" vertical="center" wrapText="1" readingOrder="1"/>
    </xf>
    <xf numFmtId="0" fontId="6" fillId="23" borderId="1" xfId="13" applyFont="1" applyFill="1" applyBorder="1" applyAlignment="1">
      <alignment horizontal="left" vertical="center" wrapText="1" readingOrder="1"/>
    </xf>
    <xf numFmtId="0" fontId="6" fillId="11" borderId="1" xfId="13" applyFont="1" applyFill="1" applyBorder="1" applyAlignment="1">
      <alignment vertical="center"/>
    </xf>
    <xf numFmtId="0" fontId="6" fillId="11" borderId="1" xfId="8" applyFont="1" applyFill="1" applyBorder="1" applyAlignment="1">
      <alignment vertical="center"/>
    </xf>
    <xf numFmtId="0" fontId="6" fillId="5" borderId="2" xfId="0" applyFont="1" applyFill="1" applyBorder="1" applyAlignment="1">
      <alignment vertical="center" wrapText="1"/>
    </xf>
    <xf numFmtId="0" fontId="6" fillId="0" borderId="1" xfId="21" applyFont="1" applyBorder="1" applyAlignment="1">
      <alignment horizontal="center" vertical="center" wrapText="1"/>
    </xf>
    <xf numFmtId="0" fontId="6" fillId="5" borderId="1" xfId="21" applyFont="1" applyFill="1" applyBorder="1" applyAlignment="1">
      <alignment horizontal="center" vertical="center" wrapText="1"/>
    </xf>
    <xf numFmtId="0" fontId="6" fillId="11" borderId="2" xfId="0" applyFont="1" applyFill="1" applyBorder="1" applyAlignment="1">
      <alignment vertical="center" wrapText="1"/>
    </xf>
    <xf numFmtId="0" fontId="6" fillId="5" borderId="1" xfId="21" applyFont="1" applyFill="1" applyBorder="1" applyAlignment="1">
      <alignment vertical="center" wrapText="1"/>
    </xf>
    <xf numFmtId="0" fontId="6" fillId="0" borderId="1" xfId="21" applyFont="1" applyBorder="1" applyAlignment="1">
      <alignment vertical="center" wrapText="1"/>
    </xf>
    <xf numFmtId="0" fontId="6" fillId="3" borderId="0" xfId="0" applyFont="1" applyFill="1" applyAlignment="1">
      <alignment vertical="center" wrapText="1"/>
    </xf>
    <xf numFmtId="0" fontId="6" fillId="3" borderId="0" xfId="0" applyFont="1" applyFill="1" applyAlignment="1">
      <alignment horizontal="center" vertical="center" wrapText="1"/>
    </xf>
    <xf numFmtId="0" fontId="6" fillId="3" borderId="0" xfId="21" applyFont="1" applyFill="1" applyAlignment="1">
      <alignment vertical="center" wrapText="1"/>
    </xf>
    <xf numFmtId="3" fontId="6" fillId="0" borderId="4"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56" fillId="0" borderId="1" xfId="0" applyFont="1" applyBorder="1" applyAlignment="1">
      <alignment vertical="center" wrapText="1"/>
    </xf>
    <xf numFmtId="9" fontId="6" fillId="0" borderId="0" xfId="31" applyFont="1" applyBorder="1" applyAlignment="1">
      <alignment horizontal="center" vertical="center"/>
    </xf>
    <xf numFmtId="9" fontId="6" fillId="0" borderId="0" xfId="31" applyFont="1" applyBorder="1" applyAlignment="1">
      <alignment horizontal="center" vertical="center" wrapText="1"/>
    </xf>
    <xf numFmtId="0" fontId="3" fillId="16" borderId="0" xfId="0" applyFont="1" applyFill="1" applyAlignment="1">
      <alignment vertical="center" wrapText="1"/>
    </xf>
    <xf numFmtId="0" fontId="6" fillId="5" borderId="1" xfId="8" applyFont="1" applyFill="1" applyBorder="1" applyAlignment="1">
      <alignment vertical="center" wrapText="1"/>
    </xf>
    <xf numFmtId="0" fontId="6" fillId="0" borderId="2" xfId="8" applyFont="1" applyBorder="1" applyAlignment="1">
      <alignment vertical="center" wrapText="1"/>
    </xf>
    <xf numFmtId="0" fontId="6" fillId="6" borderId="2" xfId="8" applyFont="1" applyFill="1" applyBorder="1" applyAlignment="1">
      <alignment vertical="center" wrapText="1"/>
    </xf>
    <xf numFmtId="0" fontId="6" fillId="0" borderId="5" xfId="21" applyFont="1" applyBorder="1" applyAlignment="1">
      <alignment horizontal="center" vertical="center" wrapText="1"/>
    </xf>
    <xf numFmtId="0" fontId="6" fillId="0" borderId="2" xfId="21" applyFont="1" applyBorder="1" applyAlignment="1">
      <alignment vertical="center" wrapText="1"/>
    </xf>
    <xf numFmtId="0" fontId="6" fillId="0" borderId="6" xfId="21" applyFont="1" applyBorder="1" applyAlignment="1">
      <alignment horizontal="center" vertical="center" wrapText="1"/>
    </xf>
    <xf numFmtId="0" fontId="6" fillId="0" borderId="35" xfId="21" applyFont="1" applyBorder="1" applyAlignment="1">
      <alignment vertical="center" wrapText="1"/>
    </xf>
    <xf numFmtId="0" fontId="6" fillId="5" borderId="22" xfId="21" applyFont="1" applyFill="1" applyBorder="1" applyAlignment="1">
      <alignment vertical="center" wrapText="1"/>
    </xf>
    <xf numFmtId="0" fontId="6" fillId="5" borderId="22" xfId="21" applyFont="1" applyFill="1" applyBorder="1" applyAlignment="1">
      <alignment vertical="center"/>
    </xf>
    <xf numFmtId="0" fontId="6" fillId="0" borderId="22" xfId="21" applyFont="1" applyBorder="1" applyAlignment="1">
      <alignment vertical="center"/>
    </xf>
    <xf numFmtId="0" fontId="6" fillId="5" borderId="1" xfId="21" applyFont="1" applyFill="1" applyBorder="1" applyAlignment="1">
      <alignment vertical="center"/>
    </xf>
    <xf numFmtId="0" fontId="6" fillId="0" borderId="1" xfId="21" applyFont="1" applyBorder="1" applyAlignment="1">
      <alignment vertical="center"/>
    </xf>
    <xf numFmtId="0" fontId="6" fillId="0" borderId="2" xfId="8" applyFont="1" applyBorder="1" applyAlignment="1">
      <alignment horizontal="left" vertical="center" wrapText="1"/>
    </xf>
    <xf numFmtId="0" fontId="6" fillId="0" borderId="51" xfId="8" applyFont="1" applyBorder="1" applyAlignment="1">
      <alignment horizontal="center" vertical="center" wrapText="1"/>
    </xf>
    <xf numFmtId="0" fontId="6" fillId="0" borderId="19" xfId="8" applyFont="1" applyBorder="1" applyAlignment="1">
      <alignment vertical="center"/>
    </xf>
    <xf numFmtId="0" fontId="6" fillId="5" borderId="19" xfId="8" applyFont="1" applyFill="1" applyBorder="1" applyAlignment="1">
      <alignment vertical="center"/>
    </xf>
    <xf numFmtId="0" fontId="6" fillId="0" borderId="0" xfId="0" applyFont="1" applyAlignment="1">
      <alignment vertical="center" wrapText="1" readingOrder="1"/>
    </xf>
    <xf numFmtId="0" fontId="6" fillId="0" borderId="1" xfId="16" applyFont="1" applyBorder="1" applyAlignment="1">
      <alignment vertical="center" wrapText="1"/>
    </xf>
    <xf numFmtId="0" fontId="6" fillId="0" borderId="1" xfId="16" applyFont="1" applyBorder="1" applyAlignment="1">
      <alignment horizontal="left" vertical="center" wrapText="1"/>
    </xf>
    <xf numFmtId="0" fontId="6" fillId="0" borderId="18" xfId="8" applyFont="1" applyBorder="1" applyAlignment="1">
      <alignment vertical="center" wrapText="1"/>
    </xf>
    <xf numFmtId="170" fontId="6" fillId="5" borderId="1" xfId="16" applyNumberFormat="1" applyFont="1" applyFill="1" applyBorder="1" applyAlignment="1">
      <alignment vertical="center" wrapText="1" readingOrder="1"/>
    </xf>
    <xf numFmtId="49" fontId="6" fillId="0" borderId="1" xfId="0" applyNumberFormat="1" applyFont="1" applyBorder="1" applyAlignment="1">
      <alignment horizontal="center" vertical="center" wrapText="1"/>
    </xf>
    <xf numFmtId="170" fontId="6" fillId="5" borderId="1" xfId="16" applyNumberFormat="1" applyFont="1" applyFill="1" applyBorder="1" applyAlignment="1">
      <alignment horizontal="right" vertical="center" wrapText="1" readingOrder="1"/>
    </xf>
    <xf numFmtId="0" fontId="6" fillId="0" borderId="7" xfId="2" applyFont="1" applyBorder="1" applyAlignment="1">
      <alignment horizontal="center" vertical="center"/>
    </xf>
    <xf numFmtId="0" fontId="6" fillId="0" borderId="3" xfId="2" applyFont="1" applyBorder="1" applyAlignment="1">
      <alignment vertical="center" wrapText="1"/>
    </xf>
    <xf numFmtId="0" fontId="6" fillId="5" borderId="3" xfId="2" applyFont="1" applyFill="1" applyBorder="1" applyAlignment="1">
      <alignment vertical="center"/>
    </xf>
    <xf numFmtId="0" fontId="6" fillId="0" borderId="2" xfId="2" applyFont="1" applyBorder="1" applyAlignment="1">
      <alignment horizontal="center" vertical="center"/>
    </xf>
    <xf numFmtId="0" fontId="6" fillId="5" borderId="1" xfId="2" applyFont="1" applyFill="1" applyBorder="1" applyAlignment="1">
      <alignment vertical="center"/>
    </xf>
    <xf numFmtId="1" fontId="6" fillId="0" borderId="1" xfId="2" applyNumberFormat="1" applyFont="1" applyBorder="1" applyAlignment="1">
      <alignment horizontal="center" vertical="center" wrapText="1"/>
    </xf>
    <xf numFmtId="0" fontId="6" fillId="3" borderId="1" xfId="2" applyFont="1" applyFill="1" applyBorder="1" applyAlignment="1">
      <alignment vertical="center" wrapText="1"/>
    </xf>
    <xf numFmtId="0" fontId="6" fillId="0" borderId="1" xfId="2" applyFont="1" applyBorder="1" applyAlignment="1">
      <alignment horizontal="center" vertical="center"/>
    </xf>
    <xf numFmtId="0" fontId="6" fillId="0" borderId="0" xfId="2" applyFont="1" applyAlignment="1">
      <alignment vertical="center"/>
    </xf>
    <xf numFmtId="0" fontId="6" fillId="3" borderId="1" xfId="0" applyFont="1" applyFill="1" applyBorder="1" applyAlignment="1">
      <alignment horizontal="center" vertical="center"/>
    </xf>
    <xf numFmtId="0" fontId="25" fillId="0" borderId="1" xfId="8" applyFont="1" applyBorder="1" applyAlignment="1">
      <alignment vertical="center"/>
    </xf>
    <xf numFmtId="0" fontId="25" fillId="11" borderId="1" xfId="8" applyFont="1" applyFill="1" applyBorder="1" applyAlignment="1">
      <alignment vertical="center"/>
    </xf>
    <xf numFmtId="0" fontId="6" fillId="3" borderId="0" xfId="2" applyFont="1" applyFill="1" applyAlignment="1">
      <alignment vertical="center" wrapText="1"/>
    </xf>
    <xf numFmtId="0" fontId="6" fillId="0" borderId="2" xfId="23" applyFont="1" applyBorder="1" applyAlignment="1">
      <alignment horizontal="center" vertical="center" wrapText="1"/>
    </xf>
    <xf numFmtId="0" fontId="6" fillId="0" borderId="1" xfId="23" applyFont="1" applyBorder="1" applyAlignment="1">
      <alignment horizontal="center" vertical="center" wrapText="1"/>
    </xf>
    <xf numFmtId="0" fontId="6" fillId="0" borderId="1" xfId="23" applyFont="1" applyBorder="1" applyAlignment="1">
      <alignment vertical="center" wrapText="1"/>
    </xf>
    <xf numFmtId="0" fontId="6" fillId="5" borderId="1" xfId="23" applyFont="1" applyFill="1" applyBorder="1" applyAlignment="1">
      <alignment vertical="center" wrapText="1"/>
    </xf>
    <xf numFmtId="0" fontId="6" fillId="6" borderId="1" xfId="23" applyFont="1" applyFill="1" applyBorder="1" applyAlignment="1">
      <alignment vertical="center" wrapText="1"/>
    </xf>
    <xf numFmtId="4" fontId="6" fillId="0" borderId="1" xfId="1" applyNumberFormat="1" applyFont="1" applyBorder="1" applyAlignment="1">
      <alignment horizontal="right" vertical="center"/>
    </xf>
    <xf numFmtId="0" fontId="6" fillId="3" borderId="1" xfId="0" applyFont="1" applyFill="1" applyBorder="1" applyAlignment="1">
      <alignment vertical="center"/>
    </xf>
    <xf numFmtId="3" fontId="6" fillId="3" borderId="0" xfId="0" applyNumberFormat="1" applyFont="1" applyFill="1" applyAlignment="1">
      <alignment vertical="center" wrapText="1"/>
    </xf>
    <xf numFmtId="0" fontId="6" fillId="0" borderId="3" xfId="0" applyFont="1" applyBorder="1" applyAlignment="1">
      <alignment vertical="center"/>
    </xf>
    <xf numFmtId="0" fontId="6" fillId="5" borderId="3" xfId="0" applyFont="1" applyFill="1" applyBorder="1" applyAlignment="1">
      <alignment vertical="center"/>
    </xf>
    <xf numFmtId="0" fontId="6" fillId="3" borderId="3" xfId="0" applyFont="1" applyFill="1" applyBorder="1" applyAlignment="1">
      <alignment vertical="center"/>
    </xf>
    <xf numFmtId="0" fontId="6" fillId="11"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5" fillId="0" borderId="1" xfId="0" applyFont="1" applyBorder="1" applyAlignment="1">
      <alignment horizontal="center" vertical="center"/>
    </xf>
    <xf numFmtId="0" fontId="56" fillId="0" borderId="10" xfId="0" applyFont="1" applyBorder="1" applyAlignment="1">
      <alignment horizontal="center" vertical="center" wrapText="1"/>
    </xf>
    <xf numFmtId="0" fontId="56" fillId="0" borderId="5" xfId="0" applyFont="1" applyBorder="1" applyAlignment="1">
      <alignment horizontal="center" vertical="center" wrapText="1" readingOrder="1"/>
    </xf>
    <xf numFmtId="0" fontId="56" fillId="0" borderId="5" xfId="0" applyFont="1" applyBorder="1" applyAlignment="1">
      <alignment vertical="center" wrapText="1"/>
    </xf>
    <xf numFmtId="0" fontId="56" fillId="0" borderId="5" xfId="0" applyFont="1" applyBorder="1" applyAlignment="1">
      <alignment vertical="center" wrapText="1" readingOrder="1"/>
    </xf>
    <xf numFmtId="0" fontId="56" fillId="6" borderId="5" xfId="0" applyFont="1" applyFill="1" applyBorder="1" applyAlignment="1">
      <alignment horizontal="center" vertical="center" wrapText="1" readingOrder="1"/>
    </xf>
    <xf numFmtId="0" fontId="56" fillId="0" borderId="14" xfId="0" applyFont="1" applyBorder="1" applyAlignment="1">
      <alignment horizontal="center" vertical="center" wrapText="1"/>
    </xf>
    <xf numFmtId="0" fontId="56" fillId="6" borderId="6" xfId="0" applyFont="1" applyFill="1" applyBorder="1" applyAlignment="1">
      <alignment horizontal="center" vertical="center" wrapText="1" readingOrder="1"/>
    </xf>
    <xf numFmtId="0" fontId="56" fillId="0" borderId="6" xfId="0" applyFont="1" applyBorder="1" applyAlignment="1">
      <alignment vertical="center" wrapText="1"/>
    </xf>
    <xf numFmtId="0" fontId="56" fillId="0" borderId="6" xfId="0" applyFont="1" applyBorder="1" applyAlignment="1">
      <alignment vertical="center" wrapText="1" readingOrder="1"/>
    </xf>
    <xf numFmtId="0" fontId="6" fillId="5" borderId="22" xfId="0" applyFont="1" applyFill="1" applyBorder="1" applyAlignment="1">
      <alignment horizontal="center" vertical="center" wrapText="1"/>
    </xf>
    <xf numFmtId="0" fontId="56" fillId="0" borderId="2" xfId="0" applyFont="1" applyBorder="1" applyAlignment="1">
      <alignment horizontal="center" vertical="center" wrapText="1"/>
    </xf>
    <xf numFmtId="0" fontId="56" fillId="6" borderId="1" xfId="0" applyFont="1" applyFill="1" applyBorder="1" applyAlignment="1">
      <alignment horizontal="center" vertical="center" wrapText="1" readingOrder="1"/>
    </xf>
    <xf numFmtId="0" fontId="56" fillId="0" borderId="1" xfId="0" applyFont="1" applyBorder="1" applyAlignment="1">
      <alignment vertical="center" wrapText="1" readingOrder="1"/>
    </xf>
    <xf numFmtId="0" fontId="56" fillId="0" borderId="0" xfId="0" applyFont="1" applyAlignment="1">
      <alignment horizontal="center" vertical="center" wrapText="1"/>
    </xf>
    <xf numFmtId="0" fontId="56" fillId="0" borderId="0" xfId="0" applyFont="1" applyAlignment="1">
      <alignment vertical="center" wrapText="1"/>
    </xf>
    <xf numFmtId="0" fontId="56" fillId="0" borderId="0" xfId="0" applyFont="1" applyAlignment="1">
      <alignment vertical="center" wrapText="1" readingOrder="1"/>
    </xf>
    <xf numFmtId="0" fontId="56" fillId="3" borderId="0" xfId="0" applyFont="1" applyFill="1" applyAlignment="1">
      <alignment vertical="center" wrapText="1" readingOrder="1"/>
    </xf>
    <xf numFmtId="0" fontId="56" fillId="0" borderId="0" xfId="0" applyFont="1" applyAlignment="1">
      <alignment horizontal="center" vertical="center" wrapText="1" readingOrder="1"/>
    </xf>
    <xf numFmtId="49" fontId="6" fillId="0" borderId="1" xfId="0" applyNumberFormat="1" applyFont="1" applyBorder="1" applyAlignment="1">
      <alignment horizontal="center" vertical="center"/>
    </xf>
    <xf numFmtId="0" fontId="6" fillId="11" borderId="9" xfId="0" applyFont="1" applyFill="1" applyBorder="1" applyAlignment="1">
      <alignment vertical="center"/>
    </xf>
    <xf numFmtId="0" fontId="6" fillId="8" borderId="9" xfId="0" applyFont="1" applyFill="1" applyBorder="1" applyAlignment="1">
      <alignment vertical="center"/>
    </xf>
    <xf numFmtId="0" fontId="6" fillId="0" borderId="5" xfId="0" applyFont="1" applyBorder="1" applyAlignment="1">
      <alignment vertical="center" wrapText="1" readingOrder="1"/>
    </xf>
    <xf numFmtId="0" fontId="6" fillId="11" borderId="5" xfId="0" applyFont="1" applyFill="1" applyBorder="1" applyAlignment="1">
      <alignment vertical="center"/>
    </xf>
    <xf numFmtId="0" fontId="24" fillId="8" borderId="5" xfId="0" applyFont="1" applyFill="1" applyBorder="1" applyAlignment="1">
      <alignment vertical="center" wrapText="1" readingOrder="1"/>
    </xf>
    <xf numFmtId="0" fontId="24" fillId="9" borderId="5" xfId="0" applyFont="1" applyFill="1" applyBorder="1" applyAlignment="1">
      <alignment vertical="center"/>
    </xf>
    <xf numFmtId="0" fontId="6" fillId="8" borderId="5" xfId="0" applyFont="1" applyFill="1" applyBorder="1" applyAlignment="1">
      <alignment vertical="center" wrapText="1" readingOrder="1"/>
    </xf>
    <xf numFmtId="0" fontId="6" fillId="0" borderId="4" xfId="0" applyFont="1" applyBorder="1" applyAlignment="1">
      <alignment vertical="center"/>
    </xf>
    <xf numFmtId="0" fontId="6" fillId="0" borderId="19" xfId="0" applyFont="1" applyBorder="1" applyAlignment="1">
      <alignment vertical="center"/>
    </xf>
    <xf numFmtId="0" fontId="6" fillId="0" borderId="1" xfId="21" applyFont="1" applyBorder="1" applyAlignment="1">
      <alignment horizontal="left" vertical="center" wrapText="1"/>
    </xf>
    <xf numFmtId="0" fontId="6" fillId="0" borderId="2" xfId="21" applyFont="1" applyBorder="1" applyAlignment="1">
      <alignment horizontal="center" vertical="center" wrapText="1"/>
    </xf>
    <xf numFmtId="0" fontId="6" fillId="0" borderId="22" xfId="21" applyFont="1" applyBorder="1" applyAlignment="1">
      <alignment horizontal="center" vertical="center" wrapText="1"/>
    </xf>
    <xf numFmtId="0" fontId="6" fillId="0" borderId="19" xfId="21" applyFont="1" applyBorder="1" applyAlignment="1">
      <alignment horizontal="left" vertical="center" wrapText="1"/>
    </xf>
    <xf numFmtId="0" fontId="6" fillId="0" borderId="19" xfId="21" applyFont="1" applyBorder="1" applyAlignment="1">
      <alignment horizontal="center" vertical="center"/>
    </xf>
    <xf numFmtId="0" fontId="6" fillId="5" borderId="19" xfId="21" applyFont="1" applyFill="1" applyBorder="1" applyAlignment="1">
      <alignment horizontal="center" vertical="center"/>
    </xf>
    <xf numFmtId="0" fontId="6" fillId="0" borderId="20" xfId="21" applyFont="1" applyBorder="1" applyAlignment="1">
      <alignment horizontal="center" vertical="center"/>
    </xf>
    <xf numFmtId="0" fontId="56" fillId="6" borderId="2" xfId="0" applyFont="1" applyFill="1" applyBorder="1" applyAlignment="1">
      <alignment horizontal="center" vertical="center" wrapText="1"/>
    </xf>
    <xf numFmtId="0" fontId="56" fillId="0" borderId="2" xfId="0" applyFont="1" applyBorder="1" applyAlignment="1">
      <alignment vertical="center" wrapText="1"/>
    </xf>
    <xf numFmtId="0" fontId="6" fillId="5" borderId="1" xfId="21" applyFont="1" applyFill="1" applyBorder="1" applyAlignment="1">
      <alignment horizontal="center" vertical="center"/>
    </xf>
    <xf numFmtId="0" fontId="6" fillId="0" borderId="0" xfId="27" applyFont="1" applyAlignment="1">
      <alignment vertical="center" wrapText="1"/>
    </xf>
    <xf numFmtId="3" fontId="6" fillId="0" borderId="0" xfId="27" applyNumberFormat="1" applyFont="1" applyAlignment="1">
      <alignment vertical="center" wrapText="1"/>
    </xf>
    <xf numFmtId="0" fontId="6" fillId="0" borderId="0" xfId="21" applyFont="1" applyAlignment="1">
      <alignment vertical="center"/>
    </xf>
    <xf numFmtId="0" fontId="56" fillId="6" borderId="0" xfId="0" applyFont="1" applyFill="1" applyAlignment="1">
      <alignment horizontal="center" vertical="center" wrapText="1"/>
    </xf>
    <xf numFmtId="0" fontId="56" fillId="3" borderId="0" xfId="0" applyFont="1" applyFill="1" applyAlignment="1">
      <alignment vertical="center" wrapText="1"/>
    </xf>
    <xf numFmtId="0" fontId="6" fillId="3" borderId="0" xfId="21" applyFont="1" applyFill="1" applyAlignment="1">
      <alignment horizontal="center" vertical="center"/>
    </xf>
    <xf numFmtId="0" fontId="6" fillId="0" borderId="4" xfId="0" applyFont="1" applyBorder="1" applyAlignment="1">
      <alignment vertical="center" wrapText="1"/>
    </xf>
    <xf numFmtId="0" fontId="56" fillId="0" borderId="7" xfId="0" applyFont="1" applyBorder="1" applyAlignment="1">
      <alignment horizontal="center" vertical="center" wrapText="1"/>
    </xf>
    <xf numFmtId="0" fontId="56" fillId="0" borderId="7" xfId="0" applyFont="1" applyBorder="1" applyAlignment="1">
      <alignment vertical="center" wrapText="1"/>
    </xf>
    <xf numFmtId="0" fontId="6" fillId="0" borderId="1" xfId="27" applyFont="1" applyBorder="1" applyAlignment="1">
      <alignment horizontal="center" vertical="center"/>
    </xf>
    <xf numFmtId="0" fontId="6" fillId="0" borderId="1" xfId="27" applyFont="1" applyBorder="1" applyAlignment="1">
      <alignment vertical="center"/>
    </xf>
    <xf numFmtId="0" fontId="6" fillId="0" borderId="0" xfId="27" applyFont="1" applyAlignment="1">
      <alignment vertical="center"/>
    </xf>
    <xf numFmtId="0" fontId="6" fillId="5" borderId="1" xfId="27" applyFont="1" applyFill="1" applyBorder="1" applyAlignment="1">
      <alignment vertical="center"/>
    </xf>
    <xf numFmtId="0" fontId="6" fillId="0" borderId="4" xfId="21" applyFont="1" applyBorder="1" applyAlignment="1">
      <alignment horizontal="center" vertical="center"/>
    </xf>
    <xf numFmtId="0" fontId="6" fillId="5" borderId="5" xfId="0" applyFont="1" applyFill="1" applyBorder="1" applyAlignment="1">
      <alignment vertical="center"/>
    </xf>
    <xf numFmtId="0" fontId="6" fillId="0" borderId="5" xfId="21" applyFont="1" applyBorder="1" applyAlignment="1">
      <alignment horizontal="left" vertical="center" wrapText="1"/>
    </xf>
    <xf numFmtId="0" fontId="6" fillId="0" borderId="5" xfId="21" applyFont="1" applyBorder="1" applyAlignment="1">
      <alignment vertical="center" wrapText="1"/>
    </xf>
    <xf numFmtId="0" fontId="6" fillId="5" borderId="5" xfId="21" applyFont="1" applyFill="1" applyBorder="1" applyAlignment="1">
      <alignment vertical="center" wrapText="1"/>
    </xf>
    <xf numFmtId="3" fontId="6" fillId="0" borderId="0" xfId="0" applyNumberFormat="1" applyFont="1" applyAlignment="1">
      <alignment vertical="center" wrapText="1"/>
    </xf>
    <xf numFmtId="0" fontId="6" fillId="5" borderId="9" xfId="0" applyFont="1" applyFill="1" applyBorder="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56" fillId="0" borderId="1" xfId="0" applyFont="1" applyBorder="1" applyAlignment="1">
      <alignment horizontal="center" vertical="center" wrapText="1"/>
    </xf>
    <xf numFmtId="0" fontId="56" fillId="0" borderId="2" xfId="0" applyFont="1" applyBorder="1" applyAlignment="1">
      <alignment horizontal="left" vertical="center" wrapText="1"/>
    </xf>
    <xf numFmtId="0" fontId="56" fillId="0" borderId="0" xfId="0" applyFont="1" applyAlignment="1">
      <alignment horizontal="left" vertical="center" wrapText="1"/>
    </xf>
    <xf numFmtId="0" fontId="6" fillId="5" borderId="9" xfId="21" applyFont="1" applyFill="1" applyBorder="1" applyAlignment="1">
      <alignment vertical="center" wrapText="1"/>
    </xf>
    <xf numFmtId="0" fontId="56" fillId="0" borderId="7" xfId="0" applyFont="1" applyBorder="1" applyAlignment="1">
      <alignment horizontal="left" vertical="center" wrapText="1"/>
    </xf>
    <xf numFmtId="0" fontId="6" fillId="0" borderId="10" xfId="0" applyFont="1" applyBorder="1" applyAlignment="1">
      <alignment horizontal="center" vertical="center" wrapText="1"/>
    </xf>
    <xf numFmtId="0" fontId="6" fillId="0" borderId="5" xfId="27" applyFont="1" applyBorder="1" applyAlignment="1">
      <alignment horizontal="center" vertical="center"/>
    </xf>
    <xf numFmtId="0" fontId="6" fillId="0" borderId="5" xfId="27" applyFont="1" applyBorder="1" applyAlignment="1">
      <alignment vertical="center"/>
    </xf>
    <xf numFmtId="0" fontId="6" fillId="5" borderId="5" xfId="27" applyFont="1" applyFill="1" applyBorder="1" applyAlignment="1">
      <alignment vertical="center"/>
    </xf>
    <xf numFmtId="0" fontId="6" fillId="0" borderId="5" xfId="23" applyFont="1" applyBorder="1" applyAlignment="1">
      <alignment vertical="center" wrapText="1"/>
    </xf>
    <xf numFmtId="0" fontId="6" fillId="3" borderId="5" xfId="23" applyFont="1" applyFill="1" applyBorder="1" applyAlignment="1">
      <alignment vertical="center" wrapText="1"/>
    </xf>
    <xf numFmtId="0" fontId="6" fillId="5" borderId="5" xfId="23" applyFont="1" applyFill="1" applyBorder="1" applyAlignment="1">
      <alignment vertical="center" wrapText="1"/>
    </xf>
    <xf numFmtId="0" fontId="6" fillId="0" borderId="5" xfId="23" applyFont="1" applyBorder="1" applyAlignment="1">
      <alignment horizontal="left" vertical="center" wrapText="1"/>
    </xf>
    <xf numFmtId="0" fontId="6" fillId="6" borderId="5" xfId="23" applyFont="1" applyFill="1" applyBorder="1" applyAlignment="1">
      <alignment vertical="center" wrapText="1"/>
    </xf>
    <xf numFmtId="0" fontId="6" fillId="0" borderId="0" xfId="23" applyFont="1" applyAlignment="1">
      <alignment vertical="center" wrapText="1"/>
    </xf>
    <xf numFmtId="0" fontId="6" fillId="0" borderId="0" xfId="23" applyFont="1" applyAlignment="1">
      <alignment horizontal="center" vertical="center" wrapText="1"/>
    </xf>
    <xf numFmtId="0" fontId="6" fillId="3" borderId="0" xfId="23" applyFont="1" applyFill="1" applyAlignment="1">
      <alignment vertical="center" wrapText="1"/>
    </xf>
    <xf numFmtId="0" fontId="6" fillId="3" borderId="0" xfId="23" applyFont="1" applyFill="1" applyAlignment="1">
      <alignment horizontal="left" vertical="center" wrapText="1"/>
    </xf>
    <xf numFmtId="0" fontId="6" fillId="0" borderId="9" xfId="21" applyFont="1" applyBorder="1" applyAlignment="1">
      <alignment horizontal="center" vertical="center" wrapText="1"/>
    </xf>
    <xf numFmtId="0" fontId="6" fillId="0" borderId="9" xfId="21" applyFont="1" applyBorder="1" applyAlignment="1">
      <alignment horizontal="left" vertical="center" wrapText="1"/>
    </xf>
    <xf numFmtId="0" fontId="6" fillId="5" borderId="9" xfId="21" applyFont="1" applyFill="1" applyBorder="1" applyAlignment="1">
      <alignment horizontal="center" vertical="center" wrapText="1"/>
    </xf>
    <xf numFmtId="0" fontId="6" fillId="5" borderId="4" xfId="0" applyFont="1" applyFill="1" applyBorder="1" applyAlignment="1">
      <alignment vertical="center"/>
    </xf>
    <xf numFmtId="0" fontId="6" fillId="11" borderId="1" xfId="0" applyFont="1" applyFill="1" applyBorder="1" applyAlignment="1">
      <alignment vertical="center"/>
    </xf>
    <xf numFmtId="43" fontId="6" fillId="0" borderId="0" xfId="0" applyNumberFormat="1" applyFont="1" applyAlignment="1">
      <alignment vertical="center"/>
    </xf>
    <xf numFmtId="0" fontId="56" fillId="0" borderId="1" xfId="0" applyFont="1" applyBorder="1" applyAlignment="1">
      <alignment horizontal="center" vertical="center"/>
    </xf>
    <xf numFmtId="0" fontId="56" fillId="8" borderId="2" xfId="0" applyFont="1" applyFill="1" applyBorder="1" applyAlignment="1">
      <alignment vertical="center" wrapText="1"/>
    </xf>
    <xf numFmtId="0" fontId="56" fillId="8" borderId="3" xfId="0" applyFont="1" applyFill="1" applyBorder="1" applyAlignment="1">
      <alignment horizontal="center" vertical="center"/>
    </xf>
    <xf numFmtId="0" fontId="56" fillId="8" borderId="7" xfId="0" applyFont="1" applyFill="1" applyBorder="1" applyAlignment="1">
      <alignment vertical="center" wrapText="1"/>
    </xf>
    <xf numFmtId="0" fontId="6" fillId="13" borderId="1" xfId="0" applyFont="1" applyFill="1" applyBorder="1" applyAlignment="1">
      <alignment vertical="center"/>
    </xf>
    <xf numFmtId="0" fontId="6" fillId="13" borderId="2" xfId="0" applyFont="1" applyFill="1" applyBorder="1" applyAlignment="1">
      <alignment vertical="center"/>
    </xf>
    <xf numFmtId="0" fontId="6" fillId="11" borderId="3" xfId="0" applyFont="1" applyFill="1" applyBorder="1" applyAlignment="1">
      <alignment vertical="center"/>
    </xf>
    <xf numFmtId="0" fontId="6" fillId="24" borderId="1" xfId="0" applyFont="1" applyFill="1" applyBorder="1" applyAlignment="1">
      <alignment vertical="center" wrapText="1" readingOrder="1"/>
    </xf>
    <xf numFmtId="0" fontId="6" fillId="24" borderId="1" xfId="0" applyFont="1" applyFill="1" applyBorder="1" applyAlignment="1">
      <alignment horizontal="left" vertical="center" wrapText="1" readingOrder="1"/>
    </xf>
    <xf numFmtId="0" fontId="18" fillId="0" borderId="0" xfId="0" applyFont="1" applyAlignment="1">
      <alignment vertical="center"/>
    </xf>
    <xf numFmtId="0" fontId="6" fillId="19" borderId="1" xfId="0" applyFont="1" applyFill="1" applyBorder="1" applyAlignment="1">
      <alignment vertical="center"/>
    </xf>
    <xf numFmtId="0" fontId="6" fillId="19" borderId="1" xfId="0" applyFont="1" applyFill="1" applyBorder="1" applyAlignment="1">
      <alignment horizontal="center" vertical="center" wrapText="1" readingOrder="1"/>
    </xf>
    <xf numFmtId="0" fontId="6" fillId="19" borderId="1" xfId="0" applyFont="1" applyFill="1" applyBorder="1" applyAlignment="1">
      <alignment vertical="center" wrapText="1"/>
    </xf>
    <xf numFmtId="0" fontId="6" fillId="11" borderId="1" xfId="0" applyFont="1" applyFill="1" applyBorder="1" applyAlignment="1">
      <alignment vertical="center" wrapText="1"/>
    </xf>
    <xf numFmtId="0" fontId="6" fillId="11" borderId="1" xfId="0" applyFont="1" applyFill="1" applyBorder="1" applyAlignment="1">
      <alignment horizontal="center" vertical="center" wrapText="1" readingOrder="1"/>
    </xf>
    <xf numFmtId="0" fontId="25" fillId="11" borderId="1" xfId="0" applyFont="1" applyFill="1" applyBorder="1" applyAlignment="1">
      <alignment vertical="center"/>
    </xf>
    <xf numFmtId="0" fontId="6" fillId="0" borderId="4" xfId="0" applyFont="1" applyBorder="1" applyAlignment="1">
      <alignment horizontal="center" vertical="center"/>
    </xf>
    <xf numFmtId="0" fontId="6" fillId="3" borderId="3"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6" fillId="3" borderId="19" xfId="0" applyFont="1" applyFill="1" applyBorder="1" applyAlignment="1">
      <alignment horizontal="left" vertical="center" wrapText="1"/>
    </xf>
    <xf numFmtId="0" fontId="6" fillId="0" borderId="4" xfId="0" applyFont="1" applyBorder="1" applyAlignment="1">
      <alignment horizontal="center" vertical="center" wrapText="1"/>
    </xf>
    <xf numFmtId="0" fontId="58" fillId="0" borderId="5" xfId="0" applyFont="1" applyBorder="1" applyAlignment="1">
      <alignment horizontal="left" vertical="center"/>
    </xf>
    <xf numFmtId="0" fontId="6" fillId="11" borderId="2" xfId="0" applyFont="1" applyFill="1" applyBorder="1" applyAlignment="1">
      <alignment horizontal="center" vertical="center" wrapText="1"/>
    </xf>
    <xf numFmtId="0" fontId="58" fillId="0" borderId="0" xfId="0" applyFont="1" applyAlignment="1">
      <alignment horizontal="left" vertical="center"/>
    </xf>
    <xf numFmtId="0" fontId="6" fillId="11" borderId="19" xfId="0" applyFont="1" applyFill="1" applyBorder="1" applyAlignment="1">
      <alignment vertical="center" wrapText="1"/>
    </xf>
    <xf numFmtId="43" fontId="6" fillId="0" borderId="0" xfId="1" applyFont="1" applyAlignment="1">
      <alignment horizontal="center" vertical="center"/>
    </xf>
    <xf numFmtId="0" fontId="6" fillId="11" borderId="5" xfId="0" applyFont="1" applyFill="1" applyBorder="1" applyAlignment="1">
      <alignment vertical="center" wrapText="1"/>
    </xf>
    <xf numFmtId="0" fontId="56" fillId="0" borderId="5" xfId="0" applyFont="1" applyBorder="1" applyAlignment="1">
      <alignment horizontal="center" vertical="center" wrapText="1"/>
    </xf>
    <xf numFmtId="0" fontId="56" fillId="8" borderId="5" xfId="0" applyFont="1" applyFill="1" applyBorder="1" applyAlignment="1">
      <alignment vertical="center" wrapText="1"/>
    </xf>
    <xf numFmtId="0" fontId="56" fillId="0" borderId="5" xfId="0" applyFont="1" applyBorder="1" applyAlignment="1">
      <alignment vertical="center"/>
    </xf>
    <xf numFmtId="0" fontId="56" fillId="8" borderId="5" xfId="0" applyFont="1" applyFill="1" applyBorder="1" applyAlignment="1">
      <alignment vertical="center"/>
    </xf>
    <xf numFmtId="0" fontId="2" fillId="16" borderId="0" xfId="0" applyFont="1" applyFill="1" applyAlignment="1">
      <alignment vertical="center" wrapText="1"/>
    </xf>
    <xf numFmtId="0" fontId="6" fillId="0" borderId="8" xfId="0" applyFont="1" applyBorder="1" applyAlignment="1">
      <alignment horizontal="center" vertical="center"/>
    </xf>
    <xf numFmtId="0" fontId="29" fillId="0" borderId="1" xfId="0" applyFont="1" applyBorder="1" applyAlignment="1">
      <alignment horizontal="left" vertical="center" wrapText="1"/>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23" borderId="7" xfId="8" applyFont="1" applyFill="1" applyBorder="1" applyAlignment="1">
      <alignment horizontal="center" vertical="center" wrapText="1" readingOrder="1"/>
    </xf>
    <xf numFmtId="0" fontId="6" fillId="3" borderId="9" xfId="8" applyFont="1" applyFill="1" applyBorder="1" applyAlignment="1">
      <alignment horizontal="left" vertical="center" wrapText="1"/>
    </xf>
    <xf numFmtId="0" fontId="6" fillId="23" borderId="2" xfId="8" applyFont="1" applyFill="1" applyBorder="1" applyAlignment="1">
      <alignment horizontal="center" vertical="center" wrapText="1" readingOrder="1"/>
    </xf>
    <xf numFmtId="0" fontId="6" fillId="3" borderId="5" xfId="8" applyFont="1" applyFill="1" applyBorder="1" applyAlignment="1">
      <alignment horizontal="left" vertical="center" wrapText="1"/>
    </xf>
    <xf numFmtId="0" fontId="24" fillId="0" borderId="3" xfId="0" applyFont="1" applyBorder="1" applyAlignment="1">
      <alignment vertical="center"/>
    </xf>
    <xf numFmtId="0" fontId="24" fillId="24" borderId="3" xfId="0" applyFont="1" applyFill="1" applyBorder="1" applyAlignment="1">
      <alignment horizontal="center" vertical="center" wrapText="1" readingOrder="1"/>
    </xf>
    <xf numFmtId="0" fontId="6" fillId="23" borderId="3" xfId="8" applyFont="1" applyFill="1" applyBorder="1" applyAlignment="1">
      <alignment horizontal="left" vertical="center" wrapText="1" readingOrder="1"/>
    </xf>
    <xf numFmtId="0" fontId="24" fillId="24" borderId="7" xfId="0" applyFont="1" applyFill="1" applyBorder="1" applyAlignment="1">
      <alignment vertical="center" textRotation="90" wrapText="1" readingOrder="1"/>
    </xf>
    <xf numFmtId="0" fontId="6" fillId="23" borderId="19" xfId="8" applyFont="1" applyFill="1" applyBorder="1" applyAlignment="1">
      <alignment horizontal="left" vertical="center" wrapText="1" readingOrder="1"/>
    </xf>
    <xf numFmtId="0" fontId="6" fillId="23" borderId="5" xfId="8" applyFont="1" applyFill="1" applyBorder="1" applyAlignment="1">
      <alignment horizontal="left" vertical="center" wrapText="1" readingOrder="1"/>
    </xf>
    <xf numFmtId="0" fontId="24" fillId="8" borderId="3" xfId="0" applyFont="1" applyFill="1" applyBorder="1" applyAlignment="1">
      <alignment vertical="center"/>
    </xf>
    <xf numFmtId="0" fontId="24" fillId="8" borderId="7" xfId="0" applyFont="1" applyFill="1" applyBorder="1" applyAlignment="1">
      <alignment vertical="center"/>
    </xf>
    <xf numFmtId="0" fontId="6" fillId="3" borderId="5" xfId="8" applyFont="1" applyFill="1" applyBorder="1" applyAlignment="1">
      <alignment vertical="center" wrapText="1"/>
    </xf>
    <xf numFmtId="0" fontId="6" fillId="3" borderId="3" xfId="8" applyFont="1" applyFill="1" applyBorder="1" applyAlignment="1">
      <alignment vertical="center" wrapText="1"/>
    </xf>
    <xf numFmtId="0" fontId="6" fillId="3" borderId="1" xfId="8" applyFont="1" applyFill="1" applyBorder="1" applyAlignment="1">
      <alignment vertical="center" wrapText="1"/>
    </xf>
    <xf numFmtId="0" fontId="6" fillId="3" borderId="22" xfId="8" applyFont="1" applyFill="1" applyBorder="1" applyAlignment="1">
      <alignment vertical="center" wrapText="1"/>
    </xf>
    <xf numFmtId="0" fontId="6" fillId="3" borderId="1" xfId="8" applyFont="1" applyFill="1" applyBorder="1" applyAlignment="1">
      <alignment horizontal="left" vertical="center" wrapText="1"/>
    </xf>
    <xf numFmtId="0" fontId="24" fillId="24" borderId="3" xfId="0" applyFont="1" applyFill="1" applyBorder="1" applyAlignment="1">
      <alignment vertical="center" textRotation="90" wrapText="1" readingOrder="1"/>
    </xf>
    <xf numFmtId="0" fontId="6" fillId="3" borderId="1" xfId="8" applyFont="1" applyFill="1" applyBorder="1" applyAlignment="1">
      <alignment horizontal="center" vertical="center" wrapText="1"/>
    </xf>
    <xf numFmtId="0" fontId="21" fillId="0" borderId="3" xfId="0" applyFont="1" applyBorder="1" applyAlignment="1">
      <alignment vertical="center"/>
    </xf>
    <xf numFmtId="0" fontId="21" fillId="0" borderId="7" xfId="0" applyFont="1" applyBorder="1" applyAlignment="1">
      <alignment vertical="center"/>
    </xf>
    <xf numFmtId="0" fontId="6" fillId="23" borderId="1" xfId="8" applyFont="1" applyFill="1" applyBorder="1" applyAlignment="1">
      <alignment horizontal="center" vertical="center" wrapText="1" readingOrder="1"/>
    </xf>
    <xf numFmtId="0" fontId="24" fillId="24" borderId="2" xfId="0" applyFont="1" applyFill="1" applyBorder="1" applyAlignment="1">
      <alignment vertical="center" wrapText="1" readingOrder="1"/>
    </xf>
    <xf numFmtId="0" fontId="6" fillId="0" borderId="10" xfId="0" applyFont="1" applyBorder="1" applyAlignment="1">
      <alignment vertical="center" wrapText="1"/>
    </xf>
    <xf numFmtId="0" fontId="6" fillId="0" borderId="1" xfId="13" applyFont="1" applyBorder="1" applyAlignment="1">
      <alignment horizontal="center" vertical="center"/>
    </xf>
    <xf numFmtId="0" fontId="6" fillId="0" borderId="2" xfId="8" applyFont="1" applyBorder="1" applyAlignment="1">
      <alignment horizontal="center" vertical="center"/>
    </xf>
    <xf numFmtId="49" fontId="6" fillId="0" borderId="2" xfId="8" applyNumberFormat="1" applyFont="1" applyBorder="1" applyAlignment="1">
      <alignment horizontal="center" vertical="center"/>
    </xf>
    <xf numFmtId="3" fontId="6" fillId="3" borderId="0" xfId="8" applyNumberFormat="1" applyFont="1" applyFill="1" applyAlignment="1">
      <alignment vertical="center" wrapText="1"/>
    </xf>
    <xf numFmtId="49" fontId="6" fillId="3" borderId="0" xfId="8" applyNumberFormat="1" applyFont="1" applyFill="1" applyAlignment="1">
      <alignment horizontal="center" vertical="center"/>
    </xf>
    <xf numFmtId="0" fontId="6" fillId="3" borderId="0" xfId="8" applyFont="1" applyFill="1" applyAlignment="1">
      <alignment vertical="center" wrapText="1" readingOrder="1"/>
    </xf>
    <xf numFmtId="4" fontId="6" fillId="0" borderId="0" xfId="0" applyNumberFormat="1" applyFont="1" applyAlignment="1">
      <alignment vertical="center"/>
    </xf>
    <xf numFmtId="0" fontId="23" fillId="3" borderId="0" xfId="21" applyFont="1" applyFill="1" applyAlignment="1">
      <alignment vertical="center" wrapText="1"/>
    </xf>
    <xf numFmtId="4" fontId="6" fillId="0" borderId="19" xfId="1" applyNumberFormat="1" applyFont="1" applyBorder="1" applyAlignment="1">
      <alignment horizontal="right" vertical="center"/>
    </xf>
    <xf numFmtId="4" fontId="59" fillId="0" borderId="1" xfId="1" applyNumberFormat="1" applyFont="1" applyBorder="1" applyAlignment="1">
      <alignment horizontal="right" vertical="center"/>
    </xf>
    <xf numFmtId="0" fontId="6" fillId="0" borderId="10" xfId="2" applyFont="1" applyBorder="1" applyAlignment="1">
      <alignment horizontal="center" vertical="center"/>
    </xf>
    <xf numFmtId="0" fontId="6" fillId="6" borderId="2" xfId="2" applyFont="1" applyFill="1" applyBorder="1" applyAlignment="1">
      <alignment horizontal="center" vertical="center"/>
    </xf>
    <xf numFmtId="0" fontId="6" fillId="6" borderId="8" xfId="0" applyFont="1" applyFill="1" applyBorder="1" applyAlignment="1">
      <alignment horizontal="center" vertical="center"/>
    </xf>
    <xf numFmtId="0" fontId="6" fillId="6" borderId="10" xfId="0" applyFont="1" applyFill="1" applyBorder="1" applyAlignment="1">
      <alignment horizontal="center" vertical="center"/>
    </xf>
    <xf numFmtId="0" fontId="23" fillId="0" borderId="0" xfId="21" applyFont="1" applyAlignment="1">
      <alignment vertical="center" wrapText="1"/>
    </xf>
    <xf numFmtId="0" fontId="32" fillId="0" borderId="1" xfId="0" applyFont="1" applyBorder="1" applyAlignment="1">
      <alignment horizontal="center" vertical="center" wrapText="1"/>
    </xf>
    <xf numFmtId="0" fontId="32" fillId="8" borderId="1" xfId="0" applyFont="1" applyFill="1" applyBorder="1" applyAlignment="1">
      <alignment vertical="center" wrapText="1"/>
    </xf>
    <xf numFmtId="0" fontId="32" fillId="0" borderId="1" xfId="0" applyFont="1" applyBorder="1" applyAlignment="1">
      <alignment vertical="center" wrapText="1"/>
    </xf>
    <xf numFmtId="0" fontId="60" fillId="0" borderId="1" xfId="0" applyFont="1" applyBorder="1" applyAlignment="1">
      <alignment vertical="center" wrapText="1"/>
    </xf>
    <xf numFmtId="0" fontId="6" fillId="0" borderId="10" xfId="8" applyFont="1" applyBorder="1" applyAlignment="1">
      <alignment horizontal="center" vertical="center" wrapText="1"/>
    </xf>
    <xf numFmtId="4" fontId="51" fillId="0" borderId="1" xfId="1" applyNumberFormat="1" applyFont="1" applyBorder="1" applyAlignment="1">
      <alignment horizontal="right" vertical="center"/>
    </xf>
    <xf numFmtId="4" fontId="51" fillId="0" borderId="1" xfId="33" applyNumberFormat="1" applyFont="1" applyBorder="1" applyAlignment="1">
      <alignment vertical="center"/>
    </xf>
    <xf numFmtId="3" fontId="6" fillId="6" borderId="1" xfId="0" applyNumberFormat="1" applyFont="1" applyFill="1" applyBorder="1" applyAlignment="1">
      <alignment vertical="center" wrapText="1"/>
    </xf>
    <xf numFmtId="0" fontId="6" fillId="3" borderId="2" xfId="0" applyFont="1" applyFill="1" applyBorder="1" applyAlignment="1">
      <alignment horizontal="center" vertical="center" wrapText="1"/>
    </xf>
    <xf numFmtId="0" fontId="56" fillId="0" borderId="10" xfId="0" applyFont="1" applyBorder="1" applyAlignment="1">
      <alignment horizontal="center" vertical="center" wrapText="1" readingOrder="1"/>
    </xf>
    <xf numFmtId="0" fontId="56" fillId="6" borderId="10" xfId="0" applyFont="1" applyFill="1" applyBorder="1" applyAlignment="1">
      <alignment horizontal="center" vertical="center" wrapText="1" readingOrder="1"/>
    </xf>
    <xf numFmtId="0" fontId="56" fillId="0" borderId="10" xfId="0" applyFont="1" applyBorder="1" applyAlignment="1">
      <alignment vertical="center" wrapText="1"/>
    </xf>
    <xf numFmtId="0" fontId="56" fillId="0" borderId="1" xfId="0" applyFont="1" applyBorder="1" applyAlignment="1">
      <alignment horizontal="center" vertical="center" wrapText="1" readingOrder="1"/>
    </xf>
    <xf numFmtId="3" fontId="6" fillId="8" borderId="0" xfId="0" applyNumberFormat="1" applyFont="1" applyFill="1" applyAlignment="1">
      <alignment horizontal="center" vertical="center" wrapText="1"/>
    </xf>
    <xf numFmtId="0" fontId="6" fillId="8" borderId="10" xfId="0" applyFont="1" applyFill="1" applyBorder="1" applyAlignment="1">
      <alignment horizontal="center" vertical="center" wrapText="1" readingOrder="1"/>
    </xf>
    <xf numFmtId="0" fontId="6" fillId="0" borderId="10" xfId="0" applyFont="1" applyBorder="1" applyAlignment="1">
      <alignment horizontal="center" vertical="center" wrapText="1" readingOrder="1"/>
    </xf>
    <xf numFmtId="0" fontId="24" fillId="8" borderId="10" xfId="0" applyFont="1" applyFill="1" applyBorder="1" applyAlignment="1">
      <alignment horizontal="center" vertical="center" wrapText="1" readingOrder="1"/>
    </xf>
    <xf numFmtId="0" fontId="29" fillId="0" borderId="1" xfId="0" applyFont="1" applyBorder="1" applyAlignment="1">
      <alignment horizontal="center" vertical="center"/>
    </xf>
    <xf numFmtId="0" fontId="6" fillId="0" borderId="37" xfId="0" applyFont="1" applyBorder="1" applyAlignment="1">
      <alignment horizontal="center" vertical="center" wrapText="1"/>
    </xf>
    <xf numFmtId="0" fontId="6" fillId="0" borderId="23" xfId="0" applyFont="1" applyBorder="1" applyAlignment="1">
      <alignment vertical="center"/>
    </xf>
    <xf numFmtId="0" fontId="6" fillId="11" borderId="23" xfId="0" applyFont="1" applyFill="1" applyBorder="1" applyAlignment="1">
      <alignment vertical="center"/>
    </xf>
    <xf numFmtId="0" fontId="6" fillId="0" borderId="1" xfId="21" applyFont="1" applyBorder="1" applyAlignment="1">
      <alignment horizontal="left" wrapText="1"/>
    </xf>
    <xf numFmtId="0" fontId="6" fillId="0" borderId="19" xfId="21" applyFont="1" applyBorder="1" applyAlignment="1">
      <alignment horizontal="center" vertical="center" wrapText="1"/>
    </xf>
    <xf numFmtId="0" fontId="6" fillId="5" borderId="19" xfId="21" applyFont="1" applyFill="1" applyBorder="1" applyAlignment="1">
      <alignment horizontal="center" vertical="center" wrapText="1"/>
    </xf>
    <xf numFmtId="0" fontId="6" fillId="5" borderId="20" xfId="21" applyFont="1" applyFill="1" applyBorder="1" applyAlignment="1">
      <alignment horizontal="center" vertical="center" wrapText="1"/>
    </xf>
    <xf numFmtId="0" fontId="6" fillId="0" borderId="10" xfId="21" applyFont="1" applyBorder="1" applyAlignment="1">
      <alignment horizontal="center" vertical="center" wrapText="1"/>
    </xf>
    <xf numFmtId="0" fontId="6" fillId="0" borderId="10" xfId="23" applyFont="1" applyBorder="1" applyAlignment="1">
      <alignment vertical="center" wrapText="1"/>
    </xf>
    <xf numFmtId="0" fontId="6" fillId="5" borderId="10" xfId="23" applyFont="1" applyFill="1" applyBorder="1" applyAlignment="1">
      <alignment vertical="center" wrapText="1"/>
    </xf>
    <xf numFmtId="0" fontId="6" fillId="0" borderId="8" xfId="21" applyFont="1" applyBorder="1" applyAlignment="1">
      <alignment horizontal="center" vertical="center" wrapText="1"/>
    </xf>
    <xf numFmtId="0" fontId="6" fillId="0" borderId="12" xfId="23" applyFont="1" applyBorder="1" applyAlignment="1">
      <alignment horizontal="center" vertical="center" wrapText="1"/>
    </xf>
    <xf numFmtId="0" fontId="6" fillId="8" borderId="3" xfId="0" applyFont="1" applyFill="1" applyBorder="1" applyAlignment="1">
      <alignment horizontal="center" vertical="center"/>
    </xf>
    <xf numFmtId="4" fontId="6" fillId="0" borderId="2" xfId="0" applyNumberFormat="1" applyFont="1" applyBorder="1" applyAlignment="1">
      <alignment horizontal="right" vertical="center" wrapText="1" readingOrder="1"/>
    </xf>
    <xf numFmtId="0" fontId="6" fillId="13" borderId="5" xfId="0" applyFont="1" applyFill="1" applyBorder="1"/>
    <xf numFmtId="4" fontId="6" fillId="0" borderId="53" xfId="0" applyNumberFormat="1" applyFont="1" applyBorder="1" applyAlignment="1">
      <alignment horizontal="right" vertical="center" wrapText="1"/>
    </xf>
    <xf numFmtId="0" fontId="6" fillId="23" borderId="35" xfId="8" applyFont="1" applyFill="1" applyBorder="1" applyAlignment="1">
      <alignment horizontal="center" vertical="center" wrapText="1" readingOrder="1"/>
    </xf>
    <xf numFmtId="49" fontId="6" fillId="0" borderId="1" xfId="8" applyNumberFormat="1" applyFont="1" applyBorder="1" applyAlignment="1">
      <alignment horizontal="center" vertical="center"/>
    </xf>
    <xf numFmtId="0" fontId="63" fillId="0" borderId="19" xfId="0" applyFont="1" applyBorder="1" applyAlignment="1">
      <alignment horizontal="left" vertical="center" wrapText="1"/>
    </xf>
    <xf numFmtId="0" fontId="64" fillId="0" borderId="1" xfId="0" applyFont="1" applyBorder="1" applyAlignment="1">
      <alignment horizontal="justify" vertical="center" wrapText="1"/>
    </xf>
    <xf numFmtId="0" fontId="65" fillId="3" borderId="1" xfId="0" applyFont="1" applyFill="1" applyBorder="1" applyAlignment="1">
      <alignment horizontal="left" vertical="center" wrapText="1"/>
    </xf>
    <xf numFmtId="0" fontId="11" fillId="0" borderId="12" xfId="0" applyFont="1" applyBorder="1" applyAlignment="1">
      <alignment horizontal="center" vertical="center"/>
    </xf>
    <xf numFmtId="0" fontId="28" fillId="0" borderId="7" xfId="0" applyFont="1" applyBorder="1" applyAlignment="1">
      <alignment horizontal="left" vertical="center" wrapText="1"/>
    </xf>
    <xf numFmtId="0" fontId="63" fillId="0" borderId="7" xfId="0" applyFont="1" applyBorder="1" applyAlignment="1">
      <alignment horizontal="left" vertical="center" wrapText="1"/>
    </xf>
    <xf numFmtId="0" fontId="67" fillId="0" borderId="7" xfId="0" applyFont="1" applyBorder="1" applyAlignment="1">
      <alignment horizontal="left" vertical="center" wrapText="1"/>
    </xf>
    <xf numFmtId="0" fontId="60" fillId="0" borderId="8" xfId="0" applyFont="1" applyBorder="1" applyAlignment="1">
      <alignment horizontal="left" vertical="center" wrapText="1"/>
    </xf>
    <xf numFmtId="0" fontId="24" fillId="0" borderId="1" xfId="0" applyFont="1" applyBorder="1" applyAlignment="1">
      <alignment horizontal="justify" vertical="center" wrapText="1"/>
    </xf>
    <xf numFmtId="3" fontId="5" fillId="0" borderId="3" xfId="0" applyNumberFormat="1" applyFont="1" applyBorder="1" applyAlignment="1">
      <alignment horizontal="center" vertical="center" wrapText="1"/>
    </xf>
    <xf numFmtId="0" fontId="5" fillId="0" borderId="11" xfId="8" applyFont="1" applyBorder="1" applyAlignment="1">
      <alignment horizontal="center" vertical="center" wrapText="1"/>
    </xf>
    <xf numFmtId="0" fontId="40" fillId="0" borderId="0" xfId="8" applyFont="1" applyAlignment="1">
      <alignment horizontal="left"/>
    </xf>
    <xf numFmtId="0" fontId="4" fillId="0" borderId="0" xfId="24" applyFont="1" applyAlignment="1">
      <alignment horizontal="left"/>
    </xf>
    <xf numFmtId="0" fontId="12" fillId="0" borderId="0" xfId="24" applyFont="1" applyAlignment="1">
      <alignment horizontal="left" vertical="center" wrapText="1" readingOrder="1"/>
    </xf>
    <xf numFmtId="0" fontId="12" fillId="0" borderId="0" xfId="24" applyFont="1" applyAlignment="1">
      <alignment horizontal="center" vertical="center" wrapText="1" readingOrder="1"/>
    </xf>
    <xf numFmtId="0" fontId="4" fillId="0" borderId="0" xfId="24" applyFont="1" applyAlignment="1">
      <alignment horizontal="center" vertical="center" readingOrder="1"/>
    </xf>
    <xf numFmtId="0" fontId="4" fillId="0" borderId="0" xfId="21" applyFont="1" applyAlignment="1">
      <alignment horizontal="center" vertical="center"/>
    </xf>
    <xf numFmtId="0" fontId="4" fillId="0" borderId="0" xfId="21" applyFont="1" applyAlignment="1">
      <alignment horizontal="left"/>
    </xf>
    <xf numFmtId="43" fontId="5" fillId="0" borderId="0" xfId="1" applyFont="1" applyFill="1" applyBorder="1" applyAlignment="1">
      <alignment vertical="center"/>
    </xf>
    <xf numFmtId="0" fontId="5" fillId="6" borderId="19" xfId="8" applyFont="1" applyFill="1" applyBorder="1" applyAlignment="1">
      <alignment horizontal="center" vertical="center" wrapText="1"/>
    </xf>
    <xf numFmtId="0" fontId="5" fillId="0" borderId="35" xfId="0" applyFont="1" applyBorder="1" applyAlignment="1">
      <alignment horizontal="center" vertical="center" wrapText="1"/>
    </xf>
    <xf numFmtId="9" fontId="24" fillId="6" borderId="5" xfId="31" applyFont="1" applyFill="1" applyBorder="1" applyAlignment="1">
      <alignment horizontal="center" vertical="center" wrapText="1"/>
    </xf>
    <xf numFmtId="9" fontId="24" fillId="6" borderId="11" xfId="31"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8" fillId="0" borderId="37" xfId="0" applyFont="1" applyBorder="1" applyAlignment="1">
      <alignment horizontal="center" vertical="center" wrapText="1"/>
    </xf>
    <xf numFmtId="167" fontId="6" fillId="0" borderId="1" xfId="1" applyNumberFormat="1" applyFont="1" applyBorder="1" applyAlignment="1">
      <alignment horizontal="center" vertical="center"/>
    </xf>
    <xf numFmtId="0" fontId="51" fillId="0" borderId="1" xfId="0" applyFont="1" applyBorder="1" applyAlignment="1">
      <alignment horizontal="justify" vertical="center" wrapText="1"/>
    </xf>
    <xf numFmtId="0" fontId="68" fillId="0" borderId="1" xfId="0" applyFont="1" applyBorder="1" applyAlignment="1">
      <alignment horizontal="justify" vertical="center" wrapText="1"/>
    </xf>
    <xf numFmtId="0" fontId="28" fillId="0" borderId="1" xfId="0" applyFont="1" applyBorder="1" applyAlignment="1">
      <alignment horizontal="left" vertical="center" wrapText="1"/>
    </xf>
    <xf numFmtId="0" fontId="69" fillId="3" borderId="5" xfId="8" applyFont="1" applyFill="1" applyBorder="1" applyAlignment="1">
      <alignment horizontal="left" vertical="center" wrapText="1"/>
    </xf>
    <xf numFmtId="0" fontId="69" fillId="3" borderId="5" xfId="0" applyFont="1" applyFill="1" applyBorder="1" applyAlignment="1">
      <alignment horizontal="left" wrapText="1"/>
    </xf>
    <xf numFmtId="0" fontId="69" fillId="3" borderId="5" xfId="0" applyFont="1" applyFill="1" applyBorder="1" applyAlignment="1">
      <alignment horizontal="left" vertical="center" wrapText="1"/>
    </xf>
    <xf numFmtId="0" fontId="70" fillId="0" borderId="1" xfId="0" applyFont="1" applyBorder="1" applyAlignment="1">
      <alignment horizontal="left" vertical="center" wrapText="1"/>
    </xf>
    <xf numFmtId="0" fontId="69" fillId="3" borderId="1" xfId="0" applyFont="1" applyFill="1" applyBorder="1" applyAlignment="1">
      <alignment horizontal="left" vertical="center" wrapText="1"/>
    </xf>
    <xf numFmtId="0" fontId="69" fillId="0" borderId="1" xfId="8" applyFont="1" applyBorder="1" applyAlignment="1">
      <alignment horizontal="left" vertical="center" wrapText="1"/>
    </xf>
    <xf numFmtId="3" fontId="6" fillId="8" borderId="0" xfId="0" applyNumberFormat="1" applyFont="1" applyFill="1" applyAlignment="1">
      <alignment horizontal="center" vertical="center"/>
    </xf>
    <xf numFmtId="0" fontId="6" fillId="0" borderId="1" xfId="0" applyFont="1" applyBorder="1" applyAlignment="1">
      <alignment horizontal="justify" vertical="top" wrapText="1"/>
    </xf>
    <xf numFmtId="0" fontId="51" fillId="0" borderId="1" xfId="0" applyFont="1" applyBorder="1" applyAlignment="1">
      <alignment vertical="center" wrapText="1"/>
    </xf>
    <xf numFmtId="0" fontId="51" fillId="0" borderId="1" xfId="0" applyFont="1" applyBorder="1" applyAlignment="1">
      <alignment horizontal="left" vertical="center" wrapText="1"/>
    </xf>
    <xf numFmtId="0" fontId="56" fillId="6" borderId="79" xfId="0" applyFont="1" applyFill="1" applyBorder="1" applyAlignment="1">
      <alignment horizontal="center" vertical="center" wrapText="1"/>
    </xf>
    <xf numFmtId="0" fontId="56" fillId="6" borderId="78" xfId="0" applyFont="1" applyFill="1" applyBorder="1" applyAlignment="1">
      <alignment horizontal="center" vertical="center" wrapText="1"/>
    </xf>
    <xf numFmtId="0" fontId="6" fillId="0" borderId="40" xfId="0" applyFont="1" applyBorder="1" applyAlignment="1">
      <alignment horizontal="justify" vertical="center" wrapText="1"/>
    </xf>
    <xf numFmtId="4" fontId="5" fillId="8" borderId="1" xfId="1" applyNumberFormat="1" applyFont="1" applyFill="1" applyBorder="1" applyAlignment="1">
      <alignment horizontal="right" vertical="center"/>
    </xf>
    <xf numFmtId="4" fontId="6" fillId="0" borderId="4" xfId="1" applyNumberFormat="1" applyFont="1" applyBorder="1" applyAlignment="1">
      <alignment horizontal="right" vertical="center" wrapText="1"/>
    </xf>
    <xf numFmtId="0" fontId="71" fillId="0" borderId="5" xfId="0" applyFont="1" applyBorder="1" applyAlignment="1">
      <alignment vertical="center" wrapText="1"/>
    </xf>
    <xf numFmtId="0" fontId="72" fillId="0" borderId="5" xfId="0" applyFont="1" applyBorder="1" applyAlignment="1">
      <alignment vertical="center" wrapText="1"/>
    </xf>
    <xf numFmtId="0" fontId="61" fillId="0" borderId="5" xfId="0" applyFont="1" applyBorder="1" applyAlignment="1">
      <alignment vertical="center" wrapText="1"/>
    </xf>
    <xf numFmtId="0" fontId="46" fillId="0" borderId="1" xfId="0" applyFont="1" applyBorder="1" applyAlignment="1">
      <alignment wrapText="1"/>
    </xf>
    <xf numFmtId="0" fontId="51" fillId="0" borderId="10" xfId="0" applyFont="1" applyBorder="1" applyAlignment="1">
      <alignment horizontal="left" vertical="center" wrapText="1"/>
    </xf>
    <xf numFmtId="0" fontId="51" fillId="0" borderId="8" xfId="0" applyFont="1" applyBorder="1" applyAlignment="1">
      <alignment horizontal="left" vertical="center" wrapText="1"/>
    </xf>
    <xf numFmtId="0" fontId="6" fillId="6" borderId="3" xfId="0" applyFont="1" applyFill="1" applyBorder="1" applyAlignment="1">
      <alignment vertical="center"/>
    </xf>
    <xf numFmtId="0" fontId="6" fillId="11" borderId="39" xfId="0" applyFont="1" applyFill="1" applyBorder="1" applyAlignment="1">
      <alignment vertical="center"/>
    </xf>
    <xf numFmtId="0" fontId="6" fillId="11" borderId="80" xfId="0" applyFont="1" applyFill="1" applyBorder="1" applyAlignment="1">
      <alignment vertical="center"/>
    </xf>
    <xf numFmtId="0" fontId="6" fillId="11" borderId="81" xfId="0" applyFont="1" applyFill="1" applyBorder="1" applyAlignment="1">
      <alignment vertical="center"/>
    </xf>
    <xf numFmtId="4" fontId="6" fillId="0" borderId="0" xfId="0" applyNumberFormat="1" applyFont="1" applyAlignment="1">
      <alignment horizontal="right" vertical="center" wrapText="1"/>
    </xf>
    <xf numFmtId="4" fontId="6" fillId="0" borderId="21" xfId="1" applyNumberFormat="1" applyFont="1" applyBorder="1" applyAlignment="1">
      <alignment horizontal="right" vertical="center"/>
    </xf>
    <xf numFmtId="4" fontId="6" fillId="0" borderId="4" xfId="1" applyNumberFormat="1" applyFont="1" applyBorder="1" applyAlignment="1">
      <alignment horizontal="right" vertical="center"/>
    </xf>
    <xf numFmtId="4" fontId="6" fillId="0" borderId="1" xfId="0" applyNumberFormat="1" applyFont="1" applyBorder="1" applyAlignment="1">
      <alignment horizontal="right" vertical="center"/>
    </xf>
    <xf numFmtId="4" fontId="6" fillId="0" borderId="0" xfId="0" applyNumberFormat="1" applyFont="1" applyAlignment="1">
      <alignment horizontal="right" vertical="center"/>
    </xf>
    <xf numFmtId="4" fontId="6" fillId="0" borderId="1" xfId="0" applyNumberFormat="1" applyFont="1" applyBorder="1" applyAlignment="1">
      <alignment horizontal="right" vertical="center" wrapText="1"/>
    </xf>
    <xf numFmtId="4" fontId="6" fillId="0" borderId="4" xfId="0" applyNumberFormat="1" applyFont="1" applyBorder="1" applyAlignment="1">
      <alignment horizontal="right" vertical="center" wrapText="1"/>
    </xf>
    <xf numFmtId="4" fontId="6" fillId="0" borderId="4" xfId="0" applyNumberFormat="1" applyFont="1" applyBorder="1" applyAlignment="1">
      <alignment horizontal="right" vertical="center"/>
    </xf>
    <xf numFmtId="4" fontId="6" fillId="0" borderId="5" xfId="0" applyNumberFormat="1" applyFont="1" applyBorder="1" applyAlignment="1">
      <alignment horizontal="right" vertical="center"/>
    </xf>
    <xf numFmtId="4" fontId="6" fillId="0" borderId="5" xfId="0" applyNumberFormat="1" applyFont="1" applyBorder="1" applyAlignment="1">
      <alignment horizontal="right" vertical="center" wrapText="1"/>
    </xf>
    <xf numFmtId="4" fontId="6" fillId="0" borderId="11" xfId="0" applyNumberFormat="1" applyFont="1" applyBorder="1" applyAlignment="1">
      <alignment horizontal="right" vertical="center"/>
    </xf>
    <xf numFmtId="3" fontId="6" fillId="0" borderId="5" xfId="0" applyNumberFormat="1" applyFont="1" applyBorder="1" applyAlignment="1">
      <alignment horizontal="center" vertical="center" wrapText="1" readingOrder="1"/>
    </xf>
    <xf numFmtId="4" fontId="6" fillId="3" borderId="0" xfId="0" applyNumberFormat="1" applyFont="1" applyFill="1" applyAlignment="1">
      <alignment horizontal="right" vertical="center"/>
    </xf>
    <xf numFmtId="4" fontId="6" fillId="3" borderId="0" xfId="1" applyNumberFormat="1" applyFont="1" applyFill="1" applyBorder="1" applyAlignment="1">
      <alignment horizontal="right" vertical="center"/>
    </xf>
    <xf numFmtId="4" fontId="6" fillId="0" borderId="0" xfId="33" applyNumberFormat="1" applyFont="1" applyFill="1" applyBorder="1" applyAlignment="1">
      <alignment horizontal="right" vertical="center"/>
    </xf>
    <xf numFmtId="4" fontId="6" fillId="0" borderId="1" xfId="33" applyNumberFormat="1" applyFont="1" applyFill="1" applyBorder="1" applyAlignment="1">
      <alignment horizontal="right" vertical="center"/>
    </xf>
    <xf numFmtId="4" fontId="6" fillId="0" borderId="1" xfId="33" applyNumberFormat="1" applyFont="1" applyBorder="1" applyAlignment="1">
      <alignment horizontal="right" vertical="center"/>
    </xf>
    <xf numFmtId="4" fontId="6" fillId="3" borderId="0" xfId="33" applyNumberFormat="1" applyFont="1" applyFill="1" applyBorder="1" applyAlignment="1">
      <alignment horizontal="right" vertical="center"/>
    </xf>
    <xf numFmtId="4" fontId="6" fillId="0" borderId="19" xfId="33" applyNumberFormat="1" applyFont="1" applyBorder="1" applyAlignment="1">
      <alignment horizontal="right" vertical="center"/>
    </xf>
    <xf numFmtId="4" fontId="24" fillId="8" borderId="1" xfId="0" applyNumberFormat="1" applyFont="1" applyFill="1" applyBorder="1" applyAlignment="1">
      <alignment horizontal="right" vertical="center" wrapText="1" readingOrder="1"/>
    </xf>
    <xf numFmtId="4" fontId="24" fillId="8" borderId="1" xfId="0" applyNumberFormat="1" applyFont="1" applyFill="1" applyBorder="1" applyAlignment="1">
      <alignment horizontal="right" vertical="center" wrapText="1"/>
    </xf>
    <xf numFmtId="4" fontId="29" fillId="0" borderId="1" xfId="0" applyNumberFormat="1" applyFont="1" applyBorder="1" applyAlignment="1">
      <alignment horizontal="right" vertical="center" wrapText="1"/>
    </xf>
    <xf numFmtId="4" fontId="24" fillId="0" borderId="53" xfId="0" applyNumberFormat="1" applyFont="1" applyBorder="1" applyAlignment="1">
      <alignment horizontal="right" vertical="center"/>
    </xf>
    <xf numFmtId="4" fontId="24" fillId="0" borderId="53" xfId="0" applyNumberFormat="1" applyFont="1" applyBorder="1" applyAlignment="1">
      <alignment horizontal="right" vertical="center" wrapText="1"/>
    </xf>
    <xf numFmtId="4" fontId="6" fillId="0" borderId="0" xfId="1" applyNumberFormat="1" applyFont="1" applyFill="1" applyBorder="1" applyAlignment="1">
      <alignment horizontal="right" vertical="center"/>
    </xf>
    <xf numFmtId="4" fontId="6" fillId="3" borderId="4" xfId="1" applyNumberFormat="1" applyFont="1" applyFill="1" applyBorder="1" applyAlignment="1">
      <alignment horizontal="right" vertical="center"/>
    </xf>
    <xf numFmtId="4" fontId="6" fillId="3" borderId="52" xfId="1" applyNumberFormat="1" applyFont="1" applyFill="1" applyBorder="1" applyAlignment="1">
      <alignment horizontal="right" vertical="center" wrapText="1"/>
    </xf>
    <xf numFmtId="4" fontId="6" fillId="3" borderId="53" xfId="1" applyNumberFormat="1" applyFont="1" applyFill="1" applyBorder="1" applyAlignment="1">
      <alignment horizontal="right" vertical="center"/>
    </xf>
    <xf numFmtId="4" fontId="6" fillId="3" borderId="53" xfId="1" applyNumberFormat="1" applyFont="1" applyFill="1" applyBorder="1" applyAlignment="1">
      <alignment horizontal="right" vertical="center" wrapText="1"/>
    </xf>
    <xf numFmtId="4" fontId="6" fillId="3" borderId="4" xfId="1" applyNumberFormat="1" applyFont="1" applyFill="1" applyBorder="1" applyAlignment="1">
      <alignment horizontal="right" vertical="center" wrapText="1"/>
    </xf>
    <xf numFmtId="4" fontId="51" fillId="0" borderId="1" xfId="33" applyNumberFormat="1" applyFont="1" applyBorder="1" applyAlignment="1">
      <alignment horizontal="right" vertical="center"/>
    </xf>
    <xf numFmtId="4" fontId="59" fillId="0" borderId="1" xfId="33" applyNumberFormat="1" applyFont="1" applyBorder="1" applyAlignment="1">
      <alignment horizontal="right" vertical="center"/>
    </xf>
    <xf numFmtId="4" fontId="6" fillId="0" borderId="1" xfId="23" applyNumberFormat="1" applyFont="1" applyBorder="1" applyAlignment="1">
      <alignment horizontal="right" vertical="center" wrapText="1"/>
    </xf>
    <xf numFmtId="4" fontId="6" fillId="0" borderId="3" xfId="11" applyNumberFormat="1" applyFont="1" applyBorder="1" applyAlignment="1">
      <alignment horizontal="right" vertical="center" wrapText="1"/>
    </xf>
    <xf numFmtId="4" fontId="51" fillId="0" borderId="1" xfId="11" applyNumberFormat="1" applyFont="1" applyBorder="1" applyAlignment="1">
      <alignment horizontal="right" vertical="center" wrapText="1"/>
    </xf>
    <xf numFmtId="4" fontId="6" fillId="0" borderId="1" xfId="11" applyNumberFormat="1" applyFont="1" applyBorder="1" applyAlignment="1">
      <alignment horizontal="right" vertical="center" wrapText="1"/>
    </xf>
    <xf numFmtId="4" fontId="24" fillId="0" borderId="1" xfId="0" applyNumberFormat="1" applyFont="1" applyBorder="1" applyAlignment="1">
      <alignment horizontal="right" vertical="center" wrapText="1" readingOrder="1"/>
    </xf>
    <xf numFmtId="4" fontId="24" fillId="0" borderId="19" xfId="0" applyNumberFormat="1" applyFont="1" applyBorder="1" applyAlignment="1">
      <alignment horizontal="right" vertical="center" wrapText="1" readingOrder="1"/>
    </xf>
    <xf numFmtId="4" fontId="61" fillId="0" borderId="1" xfId="0" applyNumberFormat="1" applyFont="1" applyBorder="1" applyAlignment="1">
      <alignment horizontal="right" vertical="center" wrapText="1" readingOrder="1"/>
    </xf>
    <xf numFmtId="4" fontId="24" fillId="3" borderId="0" xfId="0" applyNumberFormat="1" applyFont="1" applyFill="1" applyAlignment="1">
      <alignment horizontal="right" vertical="center" wrapText="1" readingOrder="1"/>
    </xf>
    <xf numFmtId="4" fontId="6" fillId="0" borderId="9" xfId="0" applyNumberFormat="1" applyFont="1" applyBorder="1" applyAlignment="1">
      <alignment horizontal="right" vertical="center"/>
    </xf>
    <xf numFmtId="4" fontId="51" fillId="0" borderId="5" xfId="0" applyNumberFormat="1" applyFont="1" applyBorder="1" applyAlignment="1">
      <alignment horizontal="right" vertical="center"/>
    </xf>
    <xf numFmtId="4" fontId="62" fillId="0" borderId="5" xfId="0" applyNumberFormat="1" applyFont="1" applyBorder="1" applyAlignment="1">
      <alignment horizontal="right" vertical="center"/>
    </xf>
    <xf numFmtId="4" fontId="6" fillId="6" borderId="1" xfId="0" applyNumberFormat="1" applyFont="1" applyFill="1" applyBorder="1" applyAlignment="1">
      <alignment horizontal="right" vertical="center"/>
    </xf>
    <xf numFmtId="4" fontId="6" fillId="3" borderId="1" xfId="0" applyNumberFormat="1" applyFont="1" applyFill="1" applyBorder="1" applyAlignment="1">
      <alignment horizontal="right" vertical="center"/>
    </xf>
    <xf numFmtId="4" fontId="51" fillId="3" borderId="1" xfId="0" applyNumberFormat="1" applyFont="1" applyFill="1" applyBorder="1" applyAlignment="1">
      <alignment horizontal="right" vertical="center"/>
    </xf>
    <xf numFmtId="4" fontId="6" fillId="3" borderId="1" xfId="21" applyNumberFormat="1" applyFont="1" applyFill="1" applyBorder="1" applyAlignment="1">
      <alignment horizontal="right" vertical="center"/>
    </xf>
    <xf numFmtId="4" fontId="6" fillId="3" borderId="4" xfId="0" applyNumberFormat="1" applyFont="1" applyFill="1" applyBorder="1" applyAlignment="1">
      <alignment horizontal="right" vertical="center"/>
    </xf>
    <xf numFmtId="4" fontId="6" fillId="3" borderId="51" xfId="21" applyNumberFormat="1" applyFont="1" applyFill="1" applyBorder="1" applyAlignment="1">
      <alignment horizontal="right" vertical="center"/>
    </xf>
    <xf numFmtId="4" fontId="56" fillId="0" borderId="1" xfId="0" applyNumberFormat="1" applyFont="1" applyBorder="1" applyAlignment="1">
      <alignment horizontal="right" vertical="center" wrapText="1"/>
    </xf>
    <xf numFmtId="4" fontId="6" fillId="3" borderId="0" xfId="40" applyNumberFormat="1" applyFont="1" applyFill="1" applyBorder="1" applyAlignment="1">
      <alignment horizontal="right" vertical="center"/>
    </xf>
    <xf numFmtId="4" fontId="51" fillId="3" borderId="4" xfId="40" applyNumberFormat="1" applyFont="1" applyFill="1" applyBorder="1" applyAlignment="1">
      <alignment horizontal="right" vertical="center"/>
    </xf>
    <xf numFmtId="4" fontId="6" fillId="3" borderId="4" xfId="40" applyNumberFormat="1" applyFont="1" applyFill="1" applyBorder="1" applyAlignment="1">
      <alignment horizontal="right" vertical="center"/>
    </xf>
    <xf numFmtId="4" fontId="6" fillId="3" borderId="4" xfId="27" applyNumberFormat="1" applyFont="1" applyFill="1" applyBorder="1" applyAlignment="1">
      <alignment horizontal="right" vertical="center" wrapText="1"/>
    </xf>
    <xf numFmtId="4" fontId="6" fillId="3" borderId="13" xfId="21" applyNumberFormat="1" applyFont="1" applyFill="1" applyBorder="1" applyAlignment="1">
      <alignment horizontal="right" vertical="center"/>
    </xf>
    <xf numFmtId="4" fontId="6" fillId="3" borderId="50" xfId="21" applyNumberFormat="1" applyFont="1" applyFill="1" applyBorder="1" applyAlignment="1">
      <alignment horizontal="right" vertical="center"/>
    </xf>
    <xf numFmtId="4" fontId="51" fillId="3" borderId="1" xfId="1" applyNumberFormat="1" applyFont="1" applyFill="1" applyBorder="1" applyAlignment="1">
      <alignment horizontal="right" vertical="center"/>
    </xf>
    <xf numFmtId="4" fontId="6" fillId="3" borderId="9" xfId="1" applyNumberFormat="1" applyFont="1" applyFill="1" applyBorder="1" applyAlignment="1">
      <alignment horizontal="right" vertical="center"/>
    </xf>
    <xf numFmtId="4" fontId="6" fillId="3" borderId="5" xfId="1" applyNumberFormat="1" applyFont="1" applyFill="1" applyBorder="1" applyAlignment="1">
      <alignment horizontal="right" vertical="center"/>
    </xf>
    <xf numFmtId="4" fontId="6" fillId="3" borderId="5" xfId="1" applyNumberFormat="1" applyFont="1" applyFill="1" applyBorder="1" applyAlignment="1">
      <alignment horizontal="right" vertical="center" wrapText="1"/>
    </xf>
    <xf numFmtId="4" fontId="51" fillId="3" borderId="5" xfId="1" applyNumberFormat="1" applyFont="1" applyFill="1" applyBorder="1" applyAlignment="1">
      <alignment horizontal="right" vertical="center" wrapText="1"/>
    </xf>
    <xf numFmtId="4" fontId="6" fillId="3" borderId="0" xfId="1" applyNumberFormat="1" applyFont="1" applyFill="1" applyBorder="1" applyAlignment="1">
      <alignment horizontal="right" vertical="center" wrapText="1"/>
    </xf>
    <xf numFmtId="4" fontId="6" fillId="0" borderId="1" xfId="40" applyNumberFormat="1" applyFont="1" applyBorder="1" applyAlignment="1">
      <alignment horizontal="right" vertical="center"/>
    </xf>
    <xf numFmtId="4" fontId="51" fillId="0" borderId="4" xfId="0" applyNumberFormat="1" applyFont="1" applyBorder="1" applyAlignment="1">
      <alignment horizontal="right" vertical="center"/>
    </xf>
    <xf numFmtId="4" fontId="51" fillId="3" borderId="0" xfId="1" applyNumberFormat="1" applyFont="1" applyFill="1" applyAlignment="1">
      <alignment horizontal="right" vertical="center"/>
    </xf>
    <xf numFmtId="4" fontId="51" fillId="3" borderId="4" xfId="0" applyNumberFormat="1" applyFont="1" applyFill="1" applyBorder="1" applyAlignment="1">
      <alignment horizontal="right" vertical="center"/>
    </xf>
    <xf numFmtId="4" fontId="6" fillId="0" borderId="5" xfId="1" applyNumberFormat="1" applyFont="1" applyBorder="1" applyAlignment="1">
      <alignment horizontal="right" vertical="center" wrapText="1"/>
    </xf>
    <xf numFmtId="4" fontId="6" fillId="0" borderId="53" xfId="1" applyNumberFormat="1" applyFont="1" applyBorder="1" applyAlignment="1">
      <alignment horizontal="right" vertical="center" wrapText="1"/>
    </xf>
    <xf numFmtId="4" fontId="29" fillId="6" borderId="1" xfId="0" applyNumberFormat="1" applyFont="1" applyFill="1" applyBorder="1" applyAlignment="1">
      <alignment horizontal="right" vertical="center"/>
    </xf>
    <xf numFmtId="4" fontId="2" fillId="16" borderId="0" xfId="0" applyNumberFormat="1" applyFont="1" applyFill="1" applyAlignment="1">
      <alignment horizontal="right" vertical="center" wrapText="1"/>
    </xf>
    <xf numFmtId="4" fontId="6" fillId="0" borderId="1" xfId="1" applyNumberFormat="1" applyFont="1" applyBorder="1" applyAlignment="1">
      <alignment horizontal="right" vertical="center" wrapText="1"/>
    </xf>
    <xf numFmtId="4" fontId="6" fillId="0" borderId="51" xfId="8" applyNumberFormat="1" applyFont="1" applyBorder="1" applyAlignment="1">
      <alignment horizontal="right" vertical="center" wrapText="1" readingOrder="1"/>
    </xf>
    <xf numFmtId="4" fontId="6" fillId="0" borderId="4" xfId="8" applyNumberFormat="1" applyFont="1" applyBorder="1" applyAlignment="1">
      <alignment horizontal="right" vertical="center"/>
    </xf>
    <xf numFmtId="4" fontId="6" fillId="3" borderId="0" xfId="8" applyNumberFormat="1" applyFont="1" applyFill="1" applyAlignment="1">
      <alignment horizontal="right" vertical="center"/>
    </xf>
    <xf numFmtId="4" fontId="6" fillId="0" borderId="1" xfId="8" applyNumberFormat="1" applyFont="1" applyBorder="1" applyAlignment="1">
      <alignment horizontal="right" vertical="center"/>
    </xf>
    <xf numFmtId="0" fontId="6" fillId="3" borderId="2" xfId="8" applyFont="1" applyFill="1" applyBorder="1" applyAlignment="1">
      <alignment horizontal="center" vertical="center" wrapText="1"/>
    </xf>
    <xf numFmtId="0" fontId="6" fillId="3" borderId="1" xfId="0" applyFont="1" applyFill="1" applyBorder="1" applyAlignment="1">
      <alignment horizontal="justify" vertical="center" wrapText="1"/>
    </xf>
    <xf numFmtId="4" fontId="6" fillId="3" borderId="1" xfId="33" applyNumberFormat="1" applyFont="1" applyFill="1" applyBorder="1" applyAlignment="1">
      <alignment horizontal="right" vertical="center"/>
    </xf>
    <xf numFmtId="4" fontId="6" fillId="0" borderId="37" xfId="0" applyNumberFormat="1" applyFont="1" applyBorder="1" applyAlignment="1">
      <alignment horizontal="right" vertical="center" wrapText="1"/>
    </xf>
    <xf numFmtId="4" fontId="6" fillId="0" borderId="1" xfId="1" applyNumberFormat="1" applyFont="1" applyFill="1" applyBorder="1" applyAlignment="1">
      <alignment horizontal="right" vertical="center"/>
    </xf>
    <xf numFmtId="0" fontId="51" fillId="0" borderId="1" xfId="21" applyFont="1" applyBorder="1" applyAlignment="1">
      <alignment vertical="center" wrapText="1"/>
    </xf>
    <xf numFmtId="0" fontId="51" fillId="0" borderId="0" xfId="0" applyFont="1"/>
    <xf numFmtId="4" fontId="51" fillId="0" borderId="0" xfId="0" applyNumberFormat="1" applyFont="1"/>
    <xf numFmtId="43" fontId="11" fillId="0" borderId="0" xfId="0" applyNumberFormat="1" applyFont="1"/>
    <xf numFmtId="3" fontId="5" fillId="0" borderId="6"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0" fontId="5" fillId="8" borderId="19"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3" xfId="0" applyFont="1" applyBorder="1" applyAlignment="1">
      <alignment horizontal="left" vertical="center" wrapText="1"/>
    </xf>
    <xf numFmtId="3" fontId="5" fillId="0" borderId="19"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19" xfId="0" applyFont="1" applyBorder="1" applyAlignment="1">
      <alignment horizontal="center" vertical="center" wrapText="1" readingOrder="1"/>
    </xf>
    <xf numFmtId="0" fontId="5" fillId="0" borderId="2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3" fontId="5" fillId="0" borderId="38"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5" fillId="0" borderId="40" xfId="0" applyFont="1" applyBorder="1" applyAlignment="1">
      <alignment horizontal="left" vertical="center" wrapText="1"/>
    </xf>
    <xf numFmtId="0" fontId="5" fillId="0" borderId="22" xfId="0" applyFont="1" applyBorder="1" applyAlignment="1">
      <alignment horizontal="left" vertical="center" wrapText="1"/>
    </xf>
    <xf numFmtId="0" fontId="5" fillId="0" borderId="3" xfId="0" applyFont="1" applyBorder="1" applyAlignment="1">
      <alignment horizontal="left" vertical="center" wrapText="1"/>
    </xf>
    <xf numFmtId="3" fontId="5" fillId="0" borderId="40" xfId="0" applyNumberFormat="1" applyFont="1" applyBorder="1" applyAlignment="1">
      <alignment horizontal="center" vertical="center" wrapText="1"/>
    </xf>
    <xf numFmtId="3" fontId="5" fillId="6" borderId="40" xfId="0" applyNumberFormat="1" applyFont="1" applyFill="1" applyBorder="1" applyAlignment="1">
      <alignment horizontal="center" vertical="center" wrapText="1"/>
    </xf>
    <xf numFmtId="3" fontId="5" fillId="6" borderId="22"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27" applyFont="1" applyBorder="1" applyAlignment="1">
      <alignment horizontal="center" vertical="center" wrapText="1"/>
    </xf>
    <xf numFmtId="0" fontId="5" fillId="0" borderId="19" xfId="21" applyFont="1" applyBorder="1" applyAlignment="1">
      <alignment horizontal="center" vertical="center" wrapText="1"/>
    </xf>
    <xf numFmtId="0" fontId="5" fillId="0" borderId="22" xfId="21" applyFont="1" applyBorder="1" applyAlignment="1">
      <alignment horizontal="center" vertical="center" wrapText="1"/>
    </xf>
    <xf numFmtId="0" fontId="5" fillId="0" borderId="3" xfId="21" applyFont="1" applyBorder="1" applyAlignment="1">
      <alignment horizontal="center" vertical="center" wrapText="1"/>
    </xf>
    <xf numFmtId="0" fontId="26" fillId="0" borderId="0" xfId="0" applyFont="1" applyAlignment="1">
      <alignment horizontal="left" vertical="center" wrapText="1" readingOrder="1"/>
    </xf>
    <xf numFmtId="0" fontId="0" fillId="0" borderId="0" xfId="0" applyAlignment="1">
      <alignment horizontal="left" vertical="center" wrapText="1" readingOrder="1"/>
    </xf>
    <xf numFmtId="0" fontId="20" fillId="4" borderId="30" xfId="0" applyFont="1" applyFill="1" applyBorder="1" applyAlignment="1">
      <alignment horizontal="center" vertical="center" wrapText="1" readingOrder="1"/>
    </xf>
    <xf numFmtId="0" fontId="5" fillId="0" borderId="22" xfId="8" applyFont="1" applyBorder="1" applyAlignment="1">
      <alignment horizontal="left" vertical="center" wrapText="1"/>
    </xf>
    <xf numFmtId="0" fontId="5" fillId="0" borderId="3" xfId="8" applyFont="1" applyBorder="1" applyAlignment="1">
      <alignment horizontal="left" vertical="center" wrapText="1"/>
    </xf>
    <xf numFmtId="0" fontId="5" fillId="0" borderId="49" xfId="8" applyFont="1" applyBorder="1" applyAlignment="1">
      <alignment horizontal="left" vertical="center" wrapText="1"/>
    </xf>
    <xf numFmtId="0" fontId="5" fillId="0" borderId="26" xfId="8" applyFont="1" applyBorder="1" applyAlignment="1">
      <alignment horizontal="left" vertical="center" wrapText="1"/>
    </xf>
    <xf numFmtId="0" fontId="5" fillId="0" borderId="63" xfId="8" applyFont="1" applyBorder="1" applyAlignment="1">
      <alignment horizontal="left" vertical="center" wrapText="1"/>
    </xf>
    <xf numFmtId="0" fontId="5" fillId="0" borderId="23" xfId="8" applyFont="1" applyBorder="1" applyAlignment="1">
      <alignment horizontal="left" vertical="center" wrapText="1"/>
    </xf>
    <xf numFmtId="0" fontId="5" fillId="0" borderId="61" xfId="8" applyFont="1" applyBorder="1" applyAlignment="1">
      <alignment horizontal="left" vertical="center" wrapText="1"/>
    </xf>
    <xf numFmtId="3" fontId="5" fillId="0" borderId="22" xfId="8" applyNumberFormat="1" applyFont="1" applyBorder="1" applyAlignment="1">
      <alignment horizontal="center" vertical="center" wrapText="1"/>
    </xf>
    <xf numFmtId="3" fontId="5" fillId="0" borderId="3" xfId="8" applyNumberFormat="1" applyFont="1" applyBorder="1" applyAlignment="1">
      <alignment horizontal="center" vertical="center" wrapText="1"/>
    </xf>
    <xf numFmtId="0" fontId="5" fillId="0" borderId="1" xfId="8" applyFont="1" applyBorder="1" applyAlignment="1">
      <alignment horizontal="center" vertical="center" wrapText="1"/>
    </xf>
    <xf numFmtId="0" fontId="23" fillId="0" borderId="0" xfId="21" applyFont="1" applyAlignment="1">
      <alignment horizontal="right" vertical="center" wrapText="1"/>
    </xf>
    <xf numFmtId="4" fontId="20" fillId="4" borderId="30" xfId="1" applyNumberFormat="1" applyFont="1" applyFill="1" applyBorder="1" applyAlignment="1">
      <alignment horizontal="center" vertical="center" wrapText="1" readingOrder="1"/>
    </xf>
    <xf numFmtId="43" fontId="20" fillId="4" borderId="30" xfId="33" applyFont="1" applyFill="1" applyBorder="1" applyAlignment="1">
      <alignment horizontal="center" vertical="center" wrapText="1" readingOrder="1"/>
    </xf>
    <xf numFmtId="0" fontId="5" fillId="0" borderId="1" xfId="8" applyFont="1" applyBorder="1" applyAlignment="1">
      <alignment horizontal="left" vertical="center" wrapText="1"/>
    </xf>
    <xf numFmtId="3" fontId="5" fillId="0" borderId="19" xfId="8"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70" xfId="8" applyFont="1" applyBorder="1" applyAlignment="1">
      <alignment horizontal="left" vertical="center" wrapText="1"/>
    </xf>
    <xf numFmtId="0" fontId="5" fillId="0" borderId="72" xfId="8" applyFont="1" applyBorder="1" applyAlignment="1">
      <alignment horizontal="left" vertical="center" wrapText="1"/>
    </xf>
    <xf numFmtId="0" fontId="5" fillId="0" borderId="74" xfId="8" applyFont="1" applyBorder="1" applyAlignment="1">
      <alignment horizontal="left" vertical="center" wrapText="1"/>
    </xf>
    <xf numFmtId="3" fontId="5" fillId="3" borderId="70" xfId="8" applyNumberFormat="1" applyFont="1" applyFill="1" applyBorder="1" applyAlignment="1">
      <alignment horizontal="center" vertical="center" wrapText="1"/>
    </xf>
    <xf numFmtId="3" fontId="5" fillId="3" borderId="72" xfId="8" applyNumberFormat="1" applyFont="1" applyFill="1" applyBorder="1" applyAlignment="1">
      <alignment horizontal="center" vertical="center" wrapText="1"/>
    </xf>
    <xf numFmtId="3" fontId="5" fillId="3" borderId="74" xfId="8" applyNumberFormat="1" applyFont="1" applyFill="1" applyBorder="1" applyAlignment="1">
      <alignment horizontal="center" vertical="center" wrapText="1"/>
    </xf>
    <xf numFmtId="0" fontId="5" fillId="6" borderId="70" xfId="8" applyFont="1" applyFill="1" applyBorder="1" applyAlignment="1">
      <alignment horizontal="center" vertical="center" wrapText="1"/>
    </xf>
    <xf numFmtId="0" fontId="5" fillId="6" borderId="72" xfId="8" applyFont="1" applyFill="1" applyBorder="1" applyAlignment="1">
      <alignment horizontal="center" vertical="center" wrapText="1"/>
    </xf>
    <xf numFmtId="0" fontId="5" fillId="6" borderId="74" xfId="8" applyFont="1" applyFill="1" applyBorder="1" applyAlignment="1">
      <alignment horizontal="center" vertical="center" wrapText="1"/>
    </xf>
    <xf numFmtId="0" fontId="5" fillId="6" borderId="71" xfId="8" applyFont="1" applyFill="1" applyBorder="1" applyAlignment="1">
      <alignment horizontal="center" vertical="center" wrapText="1"/>
    </xf>
    <xf numFmtId="0" fontId="5" fillId="6" borderId="73" xfId="8" applyFont="1" applyFill="1" applyBorder="1" applyAlignment="1">
      <alignment horizontal="center" vertical="center" wrapText="1"/>
    </xf>
    <xf numFmtId="0" fontId="5" fillId="6" borderId="75" xfId="8" applyFont="1" applyFill="1" applyBorder="1" applyAlignment="1">
      <alignment horizontal="center" vertical="center" wrapText="1"/>
    </xf>
    <xf numFmtId="3" fontId="5" fillId="3" borderId="6" xfId="24" applyNumberFormat="1" applyFont="1" applyFill="1" applyBorder="1" applyAlignment="1">
      <alignment horizontal="center" vertical="center" wrapText="1"/>
    </xf>
    <xf numFmtId="3" fontId="5" fillId="3" borderId="12" xfId="24" applyNumberFormat="1" applyFont="1" applyFill="1" applyBorder="1" applyAlignment="1">
      <alignment horizontal="center" vertical="center" wrapText="1"/>
    </xf>
    <xf numFmtId="3" fontId="5" fillId="3" borderId="9" xfId="24" applyNumberFormat="1" applyFont="1" applyFill="1" applyBorder="1" applyAlignment="1">
      <alignment horizontal="center" vertical="center" wrapText="1"/>
    </xf>
    <xf numFmtId="0" fontId="5" fillId="0" borderId="19" xfId="15" applyFont="1" applyBorder="1" applyAlignment="1">
      <alignment horizontal="left" vertical="center" wrapText="1"/>
    </xf>
    <xf numFmtId="0" fontId="5" fillId="0" borderId="22" xfId="15" applyFont="1" applyBorder="1" applyAlignment="1">
      <alignment horizontal="left" vertical="center" wrapText="1"/>
    </xf>
    <xf numFmtId="0" fontId="5" fillId="0" borderId="3" xfId="15" applyFont="1" applyBorder="1" applyAlignment="1">
      <alignment horizontal="left" vertical="center" wrapText="1"/>
    </xf>
    <xf numFmtId="0" fontId="5" fillId="0" borderId="6" xfId="24" applyFont="1" applyBorder="1" applyAlignment="1">
      <alignment horizontal="left" vertical="center" wrapText="1"/>
    </xf>
    <xf numFmtId="0" fontId="5" fillId="0" borderId="12" xfId="24" applyFont="1" applyBorder="1" applyAlignment="1">
      <alignment horizontal="left" vertical="center" wrapText="1"/>
    </xf>
    <xf numFmtId="0" fontId="5" fillId="0" borderId="9" xfId="24" applyFont="1" applyBorder="1" applyAlignment="1">
      <alignment horizontal="left" vertical="center" wrapText="1"/>
    </xf>
    <xf numFmtId="0" fontId="5" fillId="0" borderId="6" xfId="24" applyFont="1" applyBorder="1" applyAlignment="1">
      <alignment horizontal="center" vertical="center" wrapText="1"/>
    </xf>
    <xf numFmtId="0" fontId="5" fillId="0" borderId="12" xfId="24" applyFont="1" applyBorder="1" applyAlignment="1">
      <alignment horizontal="center" vertical="center" wrapText="1"/>
    </xf>
    <xf numFmtId="0" fontId="5" fillId="0" borderId="9" xfId="24" applyFont="1" applyBorder="1" applyAlignment="1">
      <alignment horizontal="center" vertical="center" wrapText="1"/>
    </xf>
    <xf numFmtId="3" fontId="5" fillId="0" borderId="6" xfId="24" applyNumberFormat="1" applyFont="1" applyBorder="1" applyAlignment="1">
      <alignment horizontal="center" vertical="center" wrapText="1"/>
    </xf>
    <xf numFmtId="3" fontId="5" fillId="0" borderId="40" xfId="24" applyNumberFormat="1" applyFont="1" applyBorder="1" applyAlignment="1">
      <alignment horizontal="center" vertical="center" wrapText="1"/>
    </xf>
    <xf numFmtId="3" fontId="5" fillId="0" borderId="22" xfId="24" applyNumberFormat="1" applyFont="1" applyBorder="1" applyAlignment="1">
      <alignment horizontal="center" vertical="center" wrapText="1"/>
    </xf>
    <xf numFmtId="3" fontId="5" fillId="0" borderId="3" xfId="24" applyNumberFormat="1" applyFont="1" applyBorder="1" applyAlignment="1">
      <alignment horizontal="center" vertical="center" wrapText="1"/>
    </xf>
    <xf numFmtId="3" fontId="5" fillId="0" borderId="19" xfId="24" applyNumberFormat="1" applyFont="1" applyBorder="1" applyAlignment="1">
      <alignment horizontal="center" vertical="center" wrapText="1"/>
    </xf>
    <xf numFmtId="3" fontId="5" fillId="0" borderId="19" xfId="24" applyNumberFormat="1" applyFont="1" applyBorder="1" applyAlignment="1">
      <alignment horizontal="left" vertical="center" wrapText="1"/>
    </xf>
    <xf numFmtId="3" fontId="5" fillId="0" borderId="22" xfId="24" applyNumberFormat="1" applyFont="1" applyBorder="1" applyAlignment="1">
      <alignment horizontal="left" vertical="center" wrapText="1"/>
    </xf>
    <xf numFmtId="3" fontId="5" fillId="0" borderId="3" xfId="24" applyNumberFormat="1" applyFont="1" applyBorder="1" applyAlignment="1">
      <alignment horizontal="left" vertical="center" wrapText="1"/>
    </xf>
    <xf numFmtId="0" fontId="5" fillId="0" borderId="1" xfId="15" applyFont="1" applyBorder="1" applyAlignment="1">
      <alignment horizontal="left" vertical="center" wrapText="1"/>
    </xf>
    <xf numFmtId="3" fontId="5" fillId="0" borderId="1" xfId="15" applyNumberFormat="1" applyFont="1" applyBorder="1" applyAlignment="1">
      <alignment horizontal="center" vertical="center" wrapText="1"/>
    </xf>
    <xf numFmtId="0" fontId="5" fillId="0" borderId="1" xfId="15" applyFont="1" applyBorder="1" applyAlignment="1">
      <alignment horizontal="center" vertical="center" wrapText="1"/>
    </xf>
    <xf numFmtId="0" fontId="11" fillId="0" borderId="40" xfId="8" applyFont="1" applyBorder="1" applyAlignment="1">
      <alignment horizontal="left" vertical="center" wrapText="1"/>
    </xf>
    <xf numFmtId="0" fontId="11" fillId="0" borderId="22" xfId="8" applyFont="1" applyBorder="1" applyAlignment="1">
      <alignment horizontal="left" vertical="center" wrapText="1"/>
    </xf>
    <xf numFmtId="0" fontId="11" fillId="0" borderId="3" xfId="8" applyFont="1" applyBorder="1" applyAlignment="1">
      <alignment horizontal="left" vertical="center" wrapText="1"/>
    </xf>
    <xf numFmtId="3" fontId="11" fillId="0" borderId="40" xfId="8" applyNumberFormat="1" applyFont="1" applyBorder="1" applyAlignment="1">
      <alignment horizontal="center" vertical="center" wrapText="1"/>
    </xf>
    <xf numFmtId="3" fontId="11" fillId="0" borderId="22" xfId="8" applyNumberFormat="1" applyFont="1" applyBorder="1" applyAlignment="1">
      <alignment horizontal="center" vertical="center" wrapText="1"/>
    </xf>
    <xf numFmtId="3" fontId="11" fillId="0" borderId="3" xfId="8" applyNumberFormat="1" applyFont="1" applyBorder="1" applyAlignment="1">
      <alignment horizontal="center" vertical="center" wrapText="1"/>
    </xf>
    <xf numFmtId="0" fontId="5" fillId="0" borderId="40" xfId="27" applyFont="1" applyBorder="1" applyAlignment="1">
      <alignment horizontal="center" vertical="center" wrapText="1"/>
    </xf>
    <xf numFmtId="0" fontId="5" fillId="0" borderId="22" xfId="27" applyFont="1" applyBorder="1" applyAlignment="1">
      <alignment horizontal="center" vertical="center" wrapText="1"/>
    </xf>
    <xf numFmtId="0" fontId="5" fillId="0" borderId="3" xfId="27"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8"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5" fillId="3" borderId="2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3" fontId="5" fillId="0" borderId="5" xfId="0" applyNumberFormat="1"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5" xfId="27" applyFont="1" applyBorder="1" applyAlignment="1">
      <alignment horizontal="left" vertical="center" wrapText="1"/>
    </xf>
    <xf numFmtId="0" fontId="5" fillId="0" borderId="10" xfId="27" applyFont="1" applyBorder="1" applyAlignment="1">
      <alignment horizontal="left" vertical="center" wrapText="1"/>
    </xf>
    <xf numFmtId="3" fontId="5" fillId="0" borderId="5" xfId="27"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2" xfId="0" applyFont="1" applyBorder="1" applyAlignment="1">
      <alignment horizontal="center" vertical="center" wrapText="1"/>
    </xf>
    <xf numFmtId="3" fontId="5" fillId="0" borderId="19" xfId="21" applyNumberFormat="1" applyFont="1" applyBorder="1" applyAlignment="1">
      <alignment horizontal="center" vertical="center" wrapText="1"/>
    </xf>
    <xf numFmtId="0" fontId="5" fillId="0" borderId="19" xfId="21" applyFont="1" applyBorder="1" applyAlignment="1">
      <alignment horizontal="left" vertical="center" wrapText="1"/>
    </xf>
    <xf numFmtId="0" fontId="5" fillId="0" borderId="22" xfId="21" applyFont="1" applyBorder="1" applyAlignment="1">
      <alignment horizontal="left" vertical="center" wrapText="1"/>
    </xf>
    <xf numFmtId="0" fontId="5" fillId="0" borderId="3" xfId="21" applyFont="1" applyBorder="1" applyAlignment="1">
      <alignment horizontal="left" vertical="center" wrapText="1"/>
    </xf>
    <xf numFmtId="0" fontId="5" fillId="3" borderId="20" xfId="21" applyFont="1" applyFill="1" applyBorder="1" applyAlignment="1">
      <alignment horizontal="left" vertical="center" wrapText="1"/>
    </xf>
    <xf numFmtId="0" fontId="5" fillId="3" borderId="18" xfId="21" applyFont="1" applyFill="1" applyBorder="1" applyAlignment="1">
      <alignment horizontal="left" vertical="center" wrapText="1"/>
    </xf>
    <xf numFmtId="0" fontId="5" fillId="3" borderId="21" xfId="21" applyFont="1" applyFill="1" applyBorder="1" applyAlignment="1">
      <alignment horizontal="left" vertical="center" wrapText="1"/>
    </xf>
    <xf numFmtId="0" fontId="6" fillId="3" borderId="5" xfId="21" applyFont="1" applyFill="1" applyBorder="1" applyAlignment="1">
      <alignment horizontal="left" vertical="center" wrapText="1"/>
    </xf>
    <xf numFmtId="0" fontId="11" fillId="3" borderId="5" xfId="21" applyFont="1" applyFill="1" applyBorder="1" applyAlignment="1">
      <alignment horizontal="left" vertical="center" wrapText="1"/>
    </xf>
    <xf numFmtId="3" fontId="5" fillId="0" borderId="35" xfId="21" applyNumberFormat="1" applyFont="1" applyBorder="1" applyAlignment="1">
      <alignment horizontal="center" vertical="center" wrapText="1"/>
    </xf>
    <xf numFmtId="0" fontId="5" fillId="0" borderId="37" xfId="21" applyFont="1" applyBorder="1" applyAlignment="1">
      <alignment horizontal="center" vertical="center" wrapText="1"/>
    </xf>
    <xf numFmtId="0" fontId="5" fillId="0" borderId="7" xfId="21" applyFont="1" applyBorder="1" applyAlignment="1">
      <alignment horizontal="center" vertical="center" wrapText="1"/>
    </xf>
    <xf numFmtId="0" fontId="5" fillId="3" borderId="1" xfId="21" applyFont="1" applyFill="1" applyBorder="1" applyAlignment="1">
      <alignment horizontal="left" vertical="center" wrapText="1"/>
    </xf>
    <xf numFmtId="0" fontId="11" fillId="3" borderId="19" xfId="21" applyFont="1" applyFill="1" applyBorder="1" applyAlignment="1">
      <alignment horizontal="left" vertical="center" wrapText="1"/>
    </xf>
    <xf numFmtId="0" fontId="11" fillId="3" borderId="22" xfId="21" applyFont="1" applyFill="1" applyBorder="1" applyAlignment="1">
      <alignment horizontal="left" vertical="center" wrapText="1"/>
    </xf>
    <xf numFmtId="3" fontId="5" fillId="0" borderId="22" xfId="21" applyNumberFormat="1" applyFont="1" applyBorder="1" applyAlignment="1">
      <alignment horizontal="center" vertical="center" wrapText="1"/>
    </xf>
    <xf numFmtId="3" fontId="5" fillId="0" borderId="3" xfId="21" applyNumberFormat="1" applyFont="1" applyBorder="1" applyAlignment="1">
      <alignment horizontal="center" vertical="center" wrapText="1"/>
    </xf>
    <xf numFmtId="0" fontId="5" fillId="0" borderId="1" xfId="21" applyFont="1" applyBorder="1" applyAlignment="1">
      <alignment horizontal="left" vertical="center" wrapText="1"/>
    </xf>
    <xf numFmtId="167" fontId="5" fillId="0" borderId="19" xfId="29" applyNumberFormat="1" applyFont="1" applyBorder="1" applyAlignment="1">
      <alignment horizontal="center" vertical="center" wrapText="1"/>
    </xf>
    <xf numFmtId="167" fontId="5" fillId="0" borderId="22" xfId="29" applyNumberFormat="1" applyFont="1" applyBorder="1" applyAlignment="1">
      <alignment horizontal="center" vertical="center" wrapText="1"/>
    </xf>
    <xf numFmtId="167" fontId="5" fillId="0" borderId="3" xfId="29" applyNumberFormat="1" applyFont="1" applyBorder="1" applyAlignment="1">
      <alignment horizontal="center" vertical="center" wrapText="1"/>
    </xf>
    <xf numFmtId="0" fontId="5" fillId="0" borderId="1" xfId="21" applyFont="1" applyBorder="1" applyAlignment="1">
      <alignment horizontal="center" vertical="center" wrapText="1"/>
    </xf>
    <xf numFmtId="0" fontId="5" fillId="8" borderId="1" xfId="0" applyFont="1" applyFill="1" applyBorder="1" applyAlignment="1">
      <alignment horizontal="center" vertical="center" wrapText="1"/>
    </xf>
    <xf numFmtId="0" fontId="6" fillId="0" borderId="1" xfId="0" applyFont="1" applyBorder="1" applyAlignment="1">
      <alignment horizontal="left" vertical="center" wrapText="1"/>
    </xf>
    <xf numFmtId="3" fontId="5" fillId="3" borderId="1" xfId="8" applyNumberFormat="1" applyFont="1" applyFill="1" applyBorder="1" applyAlignment="1">
      <alignment horizontal="center" vertical="center" wrapText="1"/>
    </xf>
    <xf numFmtId="0" fontId="5" fillId="0" borderId="1" xfId="27" applyFont="1" applyBorder="1" applyAlignment="1">
      <alignment horizontal="left" vertical="center" wrapText="1"/>
    </xf>
    <xf numFmtId="0" fontId="5" fillId="0" borderId="1" xfId="27" applyFont="1" applyBorder="1" applyAlignment="1">
      <alignment horizontal="center" vertical="center" wrapText="1" readingOrder="1"/>
    </xf>
    <xf numFmtId="0" fontId="5" fillId="0" borderId="38" xfId="27" applyFont="1" applyBorder="1" applyAlignment="1">
      <alignment horizontal="center" vertical="center" wrapText="1"/>
    </xf>
    <xf numFmtId="0" fontId="5" fillId="0" borderId="18" xfId="27" applyFont="1" applyBorder="1" applyAlignment="1">
      <alignment horizontal="center" vertical="center" wrapText="1"/>
    </xf>
    <xf numFmtId="0" fontId="5" fillId="0" borderId="21" xfId="27" applyFont="1" applyBorder="1" applyAlignment="1">
      <alignment horizontal="center" vertical="center" wrapText="1"/>
    </xf>
    <xf numFmtId="0" fontId="5" fillId="0" borderId="33" xfId="27" applyFont="1" applyBorder="1" applyAlignment="1">
      <alignment horizontal="center" vertical="center" wrapText="1"/>
    </xf>
    <xf numFmtId="0" fontId="5" fillId="0" borderId="12" xfId="27" applyFont="1" applyBorder="1" applyAlignment="1">
      <alignment horizontal="center" vertical="center" wrapText="1"/>
    </xf>
    <xf numFmtId="0" fontId="5" fillId="0" borderId="9" xfId="27" applyFont="1" applyBorder="1" applyAlignment="1">
      <alignment horizontal="center" vertical="center" wrapText="1"/>
    </xf>
    <xf numFmtId="0" fontId="5" fillId="0" borderId="40" xfId="8" applyFont="1" applyBorder="1" applyAlignment="1">
      <alignment horizontal="left" vertical="center" wrapText="1"/>
    </xf>
    <xf numFmtId="167" fontId="5" fillId="0" borderId="40" xfId="25" applyNumberFormat="1" applyFont="1" applyBorder="1" applyAlignment="1">
      <alignment horizontal="center" vertical="center" wrapText="1"/>
    </xf>
    <xf numFmtId="167" fontId="5" fillId="0" borderId="22" xfId="25" applyNumberFormat="1" applyFont="1" applyBorder="1" applyAlignment="1">
      <alignment horizontal="center" vertical="center" wrapText="1"/>
    </xf>
    <xf numFmtId="167" fontId="5" fillId="0" borderId="3" xfId="25" applyNumberFormat="1" applyFont="1" applyBorder="1" applyAlignment="1">
      <alignment horizontal="center" vertical="center" wrapText="1"/>
    </xf>
    <xf numFmtId="0" fontId="5" fillId="0" borderId="42" xfId="27" applyFont="1" applyBorder="1" applyAlignment="1">
      <alignment horizontal="center" vertical="center" wrapText="1" readingOrder="1"/>
    </xf>
    <xf numFmtId="0" fontId="5" fillId="0" borderId="37" xfId="27" applyFont="1" applyBorder="1" applyAlignment="1">
      <alignment horizontal="center" vertical="center" wrapText="1" readingOrder="1"/>
    </xf>
    <xf numFmtId="0" fontId="5" fillId="0" borderId="56" xfId="27" applyFont="1" applyBorder="1" applyAlignment="1">
      <alignment horizontal="center" vertical="center" wrapText="1" readingOrder="1"/>
    </xf>
    <xf numFmtId="167" fontId="5" fillId="3" borderId="40" xfId="1" applyNumberFormat="1" applyFont="1" applyFill="1" applyBorder="1" applyAlignment="1">
      <alignment horizontal="center" vertical="center"/>
    </xf>
    <xf numFmtId="167" fontId="5" fillId="3" borderId="22" xfId="1" applyNumberFormat="1" applyFont="1" applyFill="1" applyBorder="1" applyAlignment="1">
      <alignment horizontal="center" vertical="center"/>
    </xf>
    <xf numFmtId="167" fontId="5" fillId="3" borderId="3" xfId="1" applyNumberFormat="1" applyFont="1" applyFill="1" applyBorder="1" applyAlignment="1">
      <alignment horizontal="center" vertical="center"/>
    </xf>
    <xf numFmtId="0" fontId="5" fillId="3" borderId="40"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60" xfId="27" applyFont="1" applyBorder="1" applyAlignment="1">
      <alignment horizontal="center" vertical="center" wrapText="1" readingOrder="1"/>
    </xf>
    <xf numFmtId="0" fontId="5" fillId="0" borderId="45" xfId="27" applyFont="1" applyBorder="1" applyAlignment="1">
      <alignment horizontal="center" vertical="center" wrapText="1" readingOrder="1"/>
    </xf>
    <xf numFmtId="0" fontId="5" fillId="0" borderId="48" xfId="27" applyFont="1" applyBorder="1" applyAlignment="1">
      <alignment horizontal="center" vertical="center" wrapText="1" readingOrder="1"/>
    </xf>
    <xf numFmtId="167" fontId="5" fillId="3" borderId="40" xfId="1" applyNumberFormat="1" applyFont="1" applyFill="1" applyBorder="1" applyAlignment="1">
      <alignment horizontal="center" vertical="center" wrapText="1"/>
    </xf>
    <xf numFmtId="167" fontId="5" fillId="3" borderId="22" xfId="1" applyNumberFormat="1" applyFont="1" applyFill="1" applyBorder="1" applyAlignment="1">
      <alignment horizontal="center" vertical="center" wrapText="1"/>
    </xf>
    <xf numFmtId="167" fontId="5" fillId="3" borderId="3" xfId="1" applyNumberFormat="1" applyFont="1" applyFill="1" applyBorder="1" applyAlignment="1">
      <alignment horizontal="center" vertical="center" wrapText="1"/>
    </xf>
    <xf numFmtId="0" fontId="5" fillId="3" borderId="6" xfId="24" applyFont="1" applyFill="1" applyBorder="1" applyAlignment="1">
      <alignment horizontal="left" vertical="center" wrapText="1"/>
    </xf>
    <xf numFmtId="0" fontId="5" fillId="3" borderId="12" xfId="24" applyFont="1" applyFill="1" applyBorder="1" applyAlignment="1">
      <alignment horizontal="left" vertical="center" wrapText="1"/>
    </xf>
    <xf numFmtId="0" fontId="5" fillId="3" borderId="9" xfId="24" applyFont="1" applyFill="1" applyBorder="1" applyAlignment="1">
      <alignment horizontal="left" vertical="center" wrapText="1"/>
    </xf>
    <xf numFmtId="0" fontId="5" fillId="0" borderId="59" xfId="15" applyFont="1" applyBorder="1" applyAlignment="1">
      <alignment horizontal="left" vertical="center" wrapText="1"/>
    </xf>
    <xf numFmtId="0" fontId="5" fillId="0" borderId="12" xfId="15" applyFont="1" applyBorder="1" applyAlignment="1">
      <alignment horizontal="left" vertical="center" wrapText="1"/>
    </xf>
    <xf numFmtId="0" fontId="5" fillId="0" borderId="9" xfId="15" applyFont="1" applyBorder="1" applyAlignment="1">
      <alignment horizontal="left" vertical="center" wrapText="1"/>
    </xf>
    <xf numFmtId="0" fontId="5" fillId="6" borderId="1" xfId="8" applyFont="1" applyFill="1" applyBorder="1" applyAlignment="1">
      <alignment horizontal="center" vertical="center" wrapText="1"/>
    </xf>
    <xf numFmtId="3" fontId="5"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23" xfId="0" applyFont="1" applyBorder="1" applyAlignment="1">
      <alignment horizontal="left" vertical="center" wrapText="1"/>
    </xf>
    <xf numFmtId="0" fontId="11" fillId="0" borderId="8" xfId="0" applyFont="1" applyBorder="1" applyAlignment="1">
      <alignment horizontal="left" vertical="center" wrapText="1"/>
    </xf>
    <xf numFmtId="3" fontId="5" fillId="0" borderId="25"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3" fontId="5" fillId="6" borderId="1" xfId="16" applyNumberFormat="1" applyFont="1" applyFill="1" applyBorder="1" applyAlignment="1">
      <alignment horizontal="center" vertical="center" wrapText="1"/>
    </xf>
    <xf numFmtId="3" fontId="5" fillId="6" borderId="19" xfId="16" applyNumberFormat="1" applyFont="1" applyFill="1" applyBorder="1" applyAlignment="1">
      <alignment horizontal="center" vertical="center" wrapText="1"/>
    </xf>
    <xf numFmtId="3" fontId="5" fillId="6" borderId="22" xfId="16" applyNumberFormat="1" applyFont="1" applyFill="1" applyBorder="1" applyAlignment="1">
      <alignment horizontal="center" vertical="center" wrapText="1"/>
    </xf>
    <xf numFmtId="3" fontId="5" fillId="6" borderId="3" xfId="16" applyNumberFormat="1" applyFont="1" applyFill="1" applyBorder="1" applyAlignment="1">
      <alignment horizontal="center" vertical="center" wrapText="1"/>
    </xf>
    <xf numFmtId="0" fontId="5" fillId="3" borderId="19" xfId="21" applyFont="1" applyFill="1" applyBorder="1" applyAlignment="1">
      <alignment horizontal="left" vertical="center" wrapText="1"/>
    </xf>
    <xf numFmtId="0" fontId="5" fillId="3" borderId="3" xfId="21" applyFont="1" applyFill="1" applyBorder="1" applyAlignment="1">
      <alignment horizontal="left" vertical="center" wrapText="1"/>
    </xf>
    <xf numFmtId="0" fontId="5" fillId="0" borderId="19" xfId="16" applyFont="1" applyBorder="1" applyAlignment="1">
      <alignment horizontal="center" vertical="center" wrapText="1"/>
    </xf>
    <xf numFmtId="0" fontId="5" fillId="0" borderId="3" xfId="16" applyFont="1" applyBorder="1" applyAlignment="1">
      <alignment horizontal="center" vertical="center" wrapText="1"/>
    </xf>
    <xf numFmtId="0" fontId="5" fillId="6" borderId="1" xfId="21" applyFont="1" applyFill="1" applyBorder="1" applyAlignment="1">
      <alignment horizontal="center" vertical="center" wrapText="1"/>
    </xf>
    <xf numFmtId="0" fontId="5" fillId="0" borderId="1" xfId="0" applyFont="1" applyBorder="1" applyAlignment="1">
      <alignment horizontal="left" vertical="center" wrapText="1" readingOrder="1"/>
    </xf>
    <xf numFmtId="0" fontId="5" fillId="6" borderId="1" xfId="0" applyFont="1" applyFill="1" applyBorder="1" applyAlignment="1">
      <alignment horizontal="center" vertical="center" wrapText="1"/>
    </xf>
    <xf numFmtId="0" fontId="5" fillId="0" borderId="1" xfId="0" applyFont="1" applyBorder="1" applyAlignment="1">
      <alignment vertical="center" wrapText="1"/>
    </xf>
    <xf numFmtId="3" fontId="5" fillId="8" borderId="19" xfId="24" applyNumberFormat="1" applyFont="1" applyFill="1" applyBorder="1" applyAlignment="1">
      <alignment horizontal="center" vertical="center" wrapText="1"/>
    </xf>
    <xf numFmtId="3" fontId="5" fillId="8" borderId="22" xfId="24" applyNumberFormat="1" applyFont="1" applyFill="1" applyBorder="1" applyAlignment="1">
      <alignment horizontal="center" vertical="center" wrapText="1"/>
    </xf>
    <xf numFmtId="3" fontId="5" fillId="8" borderId="3" xfId="24" applyNumberFormat="1" applyFont="1" applyFill="1" applyBorder="1" applyAlignment="1">
      <alignment horizontal="center" vertical="center" wrapText="1"/>
    </xf>
    <xf numFmtId="0" fontId="5" fillId="0" borderId="19" xfId="0" applyFont="1" applyBorder="1" applyAlignment="1">
      <alignment horizontal="left" vertical="center" wrapText="1" readingOrder="1"/>
    </xf>
    <xf numFmtId="0" fontId="5" fillId="0" borderId="22" xfId="0" applyFont="1" applyBorder="1" applyAlignment="1">
      <alignment horizontal="left" vertical="center" wrapText="1" readingOrder="1"/>
    </xf>
    <xf numFmtId="0" fontId="5" fillId="0" borderId="3" xfId="0" applyFont="1" applyBorder="1" applyAlignment="1">
      <alignment horizontal="left" vertical="center" wrapText="1" readingOrder="1"/>
    </xf>
    <xf numFmtId="0" fontId="5" fillId="0" borderId="40" xfId="0" applyFont="1" applyBorder="1" applyAlignment="1">
      <alignment horizontal="left" vertical="center" wrapText="1" readingOrder="1"/>
    </xf>
    <xf numFmtId="0" fontId="5" fillId="0" borderId="1" xfId="27" applyFont="1" applyBorder="1" applyAlignment="1">
      <alignment horizontal="left" vertical="center" wrapText="1" readingOrder="1"/>
    </xf>
    <xf numFmtId="3" fontId="5" fillId="0" borderId="1" xfId="27" applyNumberFormat="1" applyFont="1" applyBorder="1" applyAlignment="1">
      <alignment horizontal="center" vertical="center" wrapText="1"/>
    </xf>
    <xf numFmtId="0" fontId="5" fillId="0" borderId="47" xfId="27" applyFont="1" applyBorder="1" applyAlignment="1">
      <alignment horizontal="center" vertical="center" wrapText="1"/>
    </xf>
    <xf numFmtId="0" fontId="5" fillId="0" borderId="45" xfId="27" applyFont="1" applyBorder="1" applyAlignment="1">
      <alignment horizontal="center" vertical="center" wrapText="1"/>
    </xf>
    <xf numFmtId="0" fontId="5" fillId="0" borderId="48" xfId="27" applyFont="1" applyBorder="1" applyAlignment="1">
      <alignment horizontal="center" vertical="center" wrapText="1"/>
    </xf>
    <xf numFmtId="0" fontId="5" fillId="0" borderId="6" xfId="27" applyFont="1" applyBorder="1" applyAlignment="1">
      <alignment horizontal="left" vertical="center" wrapText="1" readingOrder="1"/>
    </xf>
    <xf numFmtId="0" fontId="5" fillId="0" borderId="12" xfId="27" applyFont="1" applyBorder="1" applyAlignment="1">
      <alignment horizontal="left" vertical="center" wrapText="1" readingOrder="1"/>
    </xf>
    <xf numFmtId="0" fontId="5" fillId="0" borderId="9" xfId="27" applyFont="1" applyBorder="1" applyAlignment="1">
      <alignment horizontal="left" vertical="center" wrapText="1" readingOrder="1"/>
    </xf>
    <xf numFmtId="0" fontId="5" fillId="0" borderId="33" xfId="27" applyFont="1" applyBorder="1" applyAlignment="1">
      <alignment horizontal="left" vertical="center" wrapText="1" readingOrder="1"/>
    </xf>
    <xf numFmtId="0" fontId="5" fillId="0" borderId="19" xfId="27" applyFont="1" applyBorder="1" applyAlignment="1">
      <alignment horizontal="center" vertical="center" wrapText="1"/>
    </xf>
    <xf numFmtId="0" fontId="5" fillId="0" borderId="1" xfId="27" applyFont="1" applyBorder="1" applyAlignment="1">
      <alignment vertical="center" wrapText="1" readingOrder="1"/>
    </xf>
    <xf numFmtId="0" fontId="5" fillId="3" borderId="1" xfId="8" applyFont="1" applyFill="1" applyBorder="1" applyAlignment="1">
      <alignment horizontal="left" vertical="center" wrapText="1"/>
    </xf>
    <xf numFmtId="3" fontId="5" fillId="6" borderId="1" xfId="8" applyNumberFormat="1" applyFont="1" applyFill="1" applyBorder="1" applyAlignment="1">
      <alignment horizontal="center" vertical="center" wrapText="1"/>
    </xf>
    <xf numFmtId="3" fontId="11" fillId="0" borderId="1" xfId="8" applyNumberFormat="1" applyFont="1" applyBorder="1" applyAlignment="1">
      <alignment horizontal="center" vertical="center" wrapText="1"/>
    </xf>
    <xf numFmtId="3" fontId="5" fillId="0" borderId="19"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19" xfId="8" applyFont="1" applyBorder="1" applyAlignment="1">
      <alignment horizontal="left" vertical="center" wrapText="1"/>
    </xf>
    <xf numFmtId="0" fontId="11" fillId="0" borderId="1" xfId="8" applyFont="1" applyBorder="1" applyAlignment="1">
      <alignment horizontal="left" vertical="center" wrapText="1"/>
    </xf>
    <xf numFmtId="0" fontId="11" fillId="3" borderId="1" xfId="8" applyFont="1" applyFill="1" applyBorder="1" applyAlignment="1">
      <alignment horizontal="left" vertical="center" wrapText="1"/>
    </xf>
    <xf numFmtId="0" fontId="5" fillId="0" borderId="1" xfId="8" applyFont="1" applyBorder="1" applyAlignment="1">
      <alignment vertical="center" wrapText="1"/>
    </xf>
    <xf numFmtId="0" fontId="5" fillId="6" borderId="19" xfId="24" applyFont="1" applyFill="1" applyBorder="1" applyAlignment="1">
      <alignment horizontal="left" vertical="center" wrapText="1"/>
    </xf>
    <xf numFmtId="0" fontId="5" fillId="6" borderId="22" xfId="24" applyFont="1" applyFill="1" applyBorder="1" applyAlignment="1">
      <alignment horizontal="left" vertical="center" wrapText="1"/>
    </xf>
    <xf numFmtId="0" fontId="5" fillId="6" borderId="3" xfId="24" applyFont="1" applyFill="1" applyBorder="1" applyAlignment="1">
      <alignment horizontal="left" vertical="center" wrapText="1"/>
    </xf>
    <xf numFmtId="0" fontId="5" fillId="0" borderId="19" xfId="24" applyFont="1" applyBorder="1" applyAlignment="1">
      <alignment horizontal="center" vertical="center" wrapText="1"/>
    </xf>
    <xf numFmtId="0" fontId="5" fillId="0" borderId="22" xfId="24" applyFont="1" applyBorder="1" applyAlignment="1">
      <alignment horizontal="center" vertical="center" wrapText="1"/>
    </xf>
    <xf numFmtId="0" fontId="5" fillId="0" borderId="3" xfId="24"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24" fillId="0" borderId="3" xfId="0" applyFont="1" applyBorder="1" applyAlignment="1">
      <alignment horizontal="left" vertical="center" wrapText="1"/>
    </xf>
    <xf numFmtId="0" fontId="24" fillId="0" borderId="19" xfId="0" applyFont="1" applyBorder="1" applyAlignment="1">
      <alignment horizontal="center" vertical="center" wrapText="1"/>
    </xf>
    <xf numFmtId="0" fontId="24" fillId="0" borderId="3" xfId="0"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3" xfId="0" applyNumberFormat="1" applyFont="1" applyBorder="1" applyAlignment="1">
      <alignment horizontal="center" vertical="center" wrapText="1"/>
    </xf>
    <xf numFmtId="0" fontId="24" fillId="0" borderId="22"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4" fillId="0" borderId="3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6" xfId="0" applyFont="1" applyBorder="1" applyAlignment="1">
      <alignment horizontal="center" vertical="center" wrapText="1"/>
    </xf>
    <xf numFmtId="3" fontId="24" fillId="0" borderId="33"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36" xfId="0" applyNumberFormat="1" applyFont="1" applyBorder="1" applyAlignment="1">
      <alignment horizontal="center" vertical="center" wrapText="1"/>
    </xf>
    <xf numFmtId="3" fontId="24" fillId="0" borderId="47" xfId="0" applyNumberFormat="1" applyFont="1" applyBorder="1" applyAlignment="1">
      <alignment horizontal="center" vertical="center" wrapText="1"/>
    </xf>
    <xf numFmtId="3" fontId="24" fillId="0" borderId="45" xfId="0" applyNumberFormat="1" applyFont="1" applyBorder="1" applyAlignment="1">
      <alignment horizontal="center" vertical="center" wrapText="1"/>
    </xf>
    <xf numFmtId="3" fontId="24" fillId="0" borderId="46" xfId="0" applyNumberFormat="1" applyFont="1" applyBorder="1" applyAlignment="1">
      <alignment horizontal="center" vertical="center" wrapText="1"/>
    </xf>
    <xf numFmtId="0" fontId="24" fillId="0" borderId="1" xfId="0" applyFont="1" applyBorder="1" applyAlignment="1">
      <alignment horizontal="center" vertical="center" wrapText="1"/>
    </xf>
    <xf numFmtId="10" fontId="24" fillId="6" borderId="1" xfId="31" applyNumberFormat="1" applyFont="1" applyFill="1" applyBorder="1" applyAlignment="1">
      <alignment horizontal="center" vertical="center" wrapText="1"/>
    </xf>
    <xf numFmtId="0" fontId="22" fillId="0" borderId="0" xfId="21" applyFont="1" applyAlignment="1">
      <alignment horizontal="left" vertical="center" wrapText="1"/>
    </xf>
    <xf numFmtId="0" fontId="24" fillId="3" borderId="1" xfId="0" applyFont="1" applyFill="1" applyBorder="1" applyAlignment="1">
      <alignment horizontal="left" vertical="center" wrapText="1"/>
    </xf>
    <xf numFmtId="0" fontId="19" fillId="0" borderId="40" xfId="0" applyFont="1" applyBorder="1" applyAlignment="1">
      <alignment horizontal="left" vertical="center" wrapText="1" readingOrder="1"/>
    </xf>
    <xf numFmtId="0" fontId="19" fillId="0" borderId="22" xfId="0" applyFont="1" applyBorder="1" applyAlignment="1">
      <alignment horizontal="left" vertical="center" wrapText="1" readingOrder="1"/>
    </xf>
    <xf numFmtId="0" fontId="24" fillId="0" borderId="40" xfId="0" applyFont="1" applyBorder="1" applyAlignment="1">
      <alignment horizontal="left" vertical="center" wrapText="1"/>
    </xf>
    <xf numFmtId="0" fontId="24" fillId="0" borderId="49" xfId="0" applyFont="1" applyBorder="1" applyAlignment="1">
      <alignment horizontal="left" vertical="center" wrapText="1"/>
    </xf>
    <xf numFmtId="0" fontId="24" fillId="0" borderId="26" xfId="0" applyFont="1" applyBorder="1" applyAlignment="1">
      <alignment horizontal="left" vertical="center" wrapText="1"/>
    </xf>
    <xf numFmtId="0" fontId="24" fillId="0" borderId="63" xfId="0" applyFont="1" applyBorder="1" applyAlignment="1">
      <alignment horizontal="left" vertical="center" wrapText="1"/>
    </xf>
    <xf numFmtId="0" fontId="24" fillId="0" borderId="0" xfId="0" applyFont="1"/>
    <xf numFmtId="0" fontId="5" fillId="3" borderId="29" xfId="0" applyFont="1" applyFill="1" applyBorder="1" applyAlignment="1">
      <alignment vertical="center" wrapText="1"/>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11" fillId="0" borderId="3" xfId="0" applyFont="1" applyBorder="1" applyAlignment="1">
      <alignment vertical="center" wrapText="1"/>
    </xf>
    <xf numFmtId="0" fontId="11" fillId="0" borderId="1" xfId="0" applyFont="1" applyBorder="1" applyAlignment="1">
      <alignment vertical="center" wrapText="1"/>
    </xf>
    <xf numFmtId="0" fontId="4" fillId="0" borderId="0" xfId="0" applyFont="1" applyAlignment="1">
      <alignment horizontal="left" vertical="center"/>
    </xf>
    <xf numFmtId="0" fontId="24" fillId="3" borderId="40"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0" borderId="40" xfId="0" applyFont="1" applyBorder="1" applyAlignment="1">
      <alignment horizontal="center" vertical="center"/>
    </xf>
    <xf numFmtId="0" fontId="24" fillId="0" borderId="22" xfId="0" applyFont="1" applyBorder="1" applyAlignment="1">
      <alignment horizontal="center" vertical="center"/>
    </xf>
    <xf numFmtId="0" fontId="24" fillId="0" borderId="3" xfId="0" applyFont="1" applyBorder="1" applyAlignment="1">
      <alignment horizontal="center" vertical="center"/>
    </xf>
    <xf numFmtId="3" fontId="24" fillId="0" borderId="40"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3" xfId="0" applyNumberFormat="1" applyFont="1" applyBorder="1" applyAlignment="1">
      <alignment horizontal="center" vertical="center"/>
    </xf>
    <xf numFmtId="3" fontId="24" fillId="0" borderId="40" xfId="0" applyNumberFormat="1" applyFont="1" applyBorder="1" applyAlignment="1">
      <alignment horizontal="center" vertical="center" wrapText="1"/>
    </xf>
    <xf numFmtId="3" fontId="24" fillId="0" borderId="22" xfId="0" applyNumberFormat="1" applyFont="1" applyBorder="1" applyAlignment="1">
      <alignment horizontal="center" vertical="center" wrapText="1"/>
    </xf>
    <xf numFmtId="0" fontId="24" fillId="3" borderId="1" xfId="0" applyFont="1" applyFill="1" applyBorder="1" applyAlignment="1">
      <alignment vertical="center" wrapText="1"/>
    </xf>
    <xf numFmtId="0" fontId="24" fillId="3" borderId="1" xfId="0" applyFont="1" applyFill="1" applyBorder="1" applyAlignment="1">
      <alignment horizontal="center" vertical="center" wrapText="1"/>
    </xf>
    <xf numFmtId="3" fontId="24" fillId="0" borderId="1" xfId="20" applyNumberFormat="1" applyFont="1" applyBorder="1" applyAlignment="1">
      <alignment horizontal="center" vertical="center" wrapText="1"/>
    </xf>
    <xf numFmtId="0" fontId="24" fillId="0" borderId="1" xfId="20" applyFont="1" applyBorder="1" applyAlignment="1">
      <alignment horizontal="center" vertical="center" wrapText="1"/>
    </xf>
    <xf numFmtId="0" fontId="24" fillId="0" borderId="1" xfId="0" applyFont="1" applyBorder="1" applyAlignment="1">
      <alignment vertical="center" wrapText="1"/>
    </xf>
    <xf numFmtId="0" fontId="24" fillId="6" borderId="19"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0" borderId="40" xfId="0" applyFont="1" applyBorder="1" applyAlignment="1">
      <alignment horizontal="center" vertical="center" wrapText="1"/>
    </xf>
    <xf numFmtId="166" fontId="24" fillId="0" borderId="40" xfId="0" applyNumberFormat="1" applyFont="1" applyBorder="1" applyAlignment="1">
      <alignment horizontal="center" vertical="center" wrapText="1"/>
    </xf>
    <xf numFmtId="166" fontId="24" fillId="0" borderId="22" xfId="0" applyNumberFormat="1" applyFont="1" applyBorder="1" applyAlignment="1">
      <alignment horizontal="center" vertical="center" wrapText="1"/>
    </xf>
    <xf numFmtId="166" fontId="24" fillId="0" borderId="3"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center"/>
    </xf>
    <xf numFmtId="0" fontId="19" fillId="0" borderId="1" xfId="0" applyFont="1" applyBorder="1" applyAlignment="1">
      <alignment horizontal="left" vertical="center" wrapText="1" readingOrder="1"/>
    </xf>
    <xf numFmtId="0" fontId="19" fillId="0" borderId="1" xfId="0" applyFont="1" applyBorder="1" applyAlignment="1">
      <alignment horizontal="center" vertical="center" wrapText="1" readingOrder="1"/>
    </xf>
    <xf numFmtId="10" fontId="24" fillId="6" borderId="19" xfId="31" applyNumberFormat="1" applyFont="1" applyFill="1" applyBorder="1" applyAlignment="1">
      <alignment horizontal="center" vertical="center" wrapText="1"/>
    </xf>
    <xf numFmtId="10" fontId="24" fillId="6" borderId="22" xfId="31" applyNumberFormat="1" applyFont="1" applyFill="1" applyBorder="1" applyAlignment="1">
      <alignment horizontal="center" vertical="center" wrapText="1"/>
    </xf>
    <xf numFmtId="10" fontId="24" fillId="6" borderId="3" xfId="31" applyNumberFormat="1" applyFont="1" applyFill="1" applyBorder="1" applyAlignment="1">
      <alignment horizontal="center" vertical="center" wrapText="1"/>
    </xf>
    <xf numFmtId="3" fontId="5" fillId="0" borderId="33"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9" fontId="5" fillId="0" borderId="33"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9" fontId="5" fillId="0" borderId="36" xfId="0" applyNumberFormat="1" applyFont="1" applyBorder="1" applyAlignment="1">
      <alignment horizontal="center" vertical="center" wrapText="1"/>
    </xf>
    <xf numFmtId="0" fontId="18" fillId="0" borderId="0" xfId="0" applyFont="1" applyAlignment="1">
      <alignment horizontal="left"/>
    </xf>
    <xf numFmtId="0" fontId="22" fillId="0" borderId="0" xfId="0" applyFont="1" applyAlignment="1">
      <alignment horizontal="left" wrapText="1"/>
    </xf>
    <xf numFmtId="0" fontId="5" fillId="0" borderId="41" xfId="0" applyFont="1" applyBorder="1" applyAlignment="1">
      <alignment horizontal="left" vertical="center" wrapText="1"/>
    </xf>
    <xf numFmtId="0" fontId="5" fillId="0" borderId="37" xfId="0" applyFont="1" applyBorder="1" applyAlignment="1">
      <alignment horizontal="left" vertical="center" wrapText="1"/>
    </xf>
    <xf numFmtId="9" fontId="5" fillId="0" borderId="44" xfId="0" applyNumberFormat="1" applyFont="1" applyBorder="1" applyAlignment="1">
      <alignment horizontal="center" vertical="center" wrapText="1"/>
    </xf>
    <xf numFmtId="9" fontId="5" fillId="0" borderId="45" xfId="0" applyNumberFormat="1" applyFont="1" applyBorder="1" applyAlignment="1">
      <alignment horizontal="center" vertical="center" wrapText="1"/>
    </xf>
    <xf numFmtId="9" fontId="5" fillId="0" borderId="46" xfId="0" applyNumberFormat="1" applyFont="1" applyBorder="1" applyAlignment="1">
      <alignment horizontal="center" vertical="center" wrapText="1"/>
    </xf>
    <xf numFmtId="0" fontId="5" fillId="8" borderId="14" xfId="0" applyFont="1" applyFill="1" applyBorder="1" applyAlignment="1">
      <alignment horizontal="left" vertical="center" wrapText="1"/>
    </xf>
    <xf numFmtId="0" fontId="5" fillId="8" borderId="23"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6"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5" fillId="8" borderId="9" xfId="0" applyFont="1" applyFill="1" applyBorder="1" applyAlignment="1">
      <alignment horizontal="left" vertical="center" wrapText="1"/>
    </xf>
    <xf numFmtId="9" fontId="5" fillId="0" borderId="47" xfId="0" applyNumberFormat="1" applyFont="1" applyBorder="1" applyAlignment="1">
      <alignment horizontal="center" vertical="center" wrapText="1"/>
    </xf>
    <xf numFmtId="9" fontId="5" fillId="0" borderId="48" xfId="0" applyNumberFormat="1" applyFont="1" applyBorder="1" applyAlignment="1">
      <alignment horizontal="center" vertical="center" wrapText="1"/>
    </xf>
    <xf numFmtId="9" fontId="5" fillId="0" borderId="40" xfId="0" applyNumberFormat="1" applyFont="1" applyBorder="1" applyAlignment="1">
      <alignment horizontal="center" vertical="center" wrapText="1"/>
    </xf>
    <xf numFmtId="9" fontId="5" fillId="0" borderId="31" xfId="0" applyNumberFormat="1" applyFont="1" applyBorder="1" applyAlignment="1">
      <alignment horizontal="center" vertical="center" wrapText="1"/>
    </xf>
    <xf numFmtId="3" fontId="6" fillId="8" borderId="6" xfId="0" applyNumberFormat="1"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8"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9" xfId="0" applyFont="1" applyBorder="1" applyAlignment="1">
      <alignment horizontal="left"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8" borderId="6"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8" borderId="9"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 xfId="0" applyFont="1" applyBorder="1" applyAlignment="1">
      <alignment horizontal="center" vertical="center" wrapText="1"/>
    </xf>
    <xf numFmtId="0" fontId="5" fillId="8" borderId="34" xfId="0" applyFont="1" applyFill="1" applyBorder="1" applyAlignment="1">
      <alignment horizontal="left" vertical="center" wrapText="1"/>
    </xf>
    <xf numFmtId="3" fontId="5" fillId="0" borderId="14"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0" fontId="5" fillId="8" borderId="36" xfId="0" applyFont="1" applyFill="1" applyBorder="1" applyAlignment="1">
      <alignment horizontal="left" vertical="center" wrapText="1"/>
    </xf>
    <xf numFmtId="0" fontId="5" fillId="0" borderId="43" xfId="0" applyFont="1" applyBorder="1" applyAlignment="1">
      <alignment horizontal="left" vertical="center" wrapText="1"/>
    </xf>
    <xf numFmtId="0" fontId="6" fillId="0" borderId="0" xfId="0" applyFont="1"/>
    <xf numFmtId="0" fontId="6" fillId="0" borderId="3" xfId="0" applyFont="1" applyBorder="1" applyAlignment="1">
      <alignment horizontal="left" vertical="center" wrapText="1"/>
    </xf>
    <xf numFmtId="0" fontId="6" fillId="8" borderId="40"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3" xfId="0" applyFont="1" applyFill="1" applyBorder="1" applyAlignment="1">
      <alignment horizontal="center" vertical="center" wrapText="1"/>
    </xf>
    <xf numFmtId="3" fontId="6" fillId="8" borderId="40" xfId="0" applyNumberFormat="1" applyFont="1" applyFill="1" applyBorder="1" applyAlignment="1">
      <alignment horizontal="center" vertical="center" wrapText="1"/>
    </xf>
    <xf numFmtId="3" fontId="6" fillId="8" borderId="22" xfId="0" applyNumberFormat="1" applyFont="1" applyFill="1" applyBorder="1" applyAlignment="1">
      <alignment horizontal="center" vertical="center" wrapText="1"/>
    </xf>
    <xf numFmtId="3" fontId="6" fillId="8" borderId="3" xfId="0" applyNumberFormat="1" applyFont="1" applyFill="1" applyBorder="1" applyAlignment="1">
      <alignment horizontal="center" vertical="center" wrapText="1"/>
    </xf>
    <xf numFmtId="3"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5" xfId="0" applyFont="1" applyBorder="1" applyAlignment="1">
      <alignment horizontal="left" vertical="center" wrapText="1"/>
    </xf>
    <xf numFmtId="0" fontId="6" fillId="0" borderId="37" xfId="0" applyFont="1" applyBorder="1" applyAlignment="1">
      <alignment horizontal="left" vertical="center" wrapText="1"/>
    </xf>
    <xf numFmtId="0" fontId="6" fillId="0" borderId="7" xfId="0" applyFont="1" applyBorder="1" applyAlignment="1">
      <alignment horizontal="left" vertical="center" wrapText="1"/>
    </xf>
    <xf numFmtId="0" fontId="6" fillId="0" borderId="19"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3" fontId="6" fillId="8" borderId="12" xfId="0" applyNumberFormat="1" applyFont="1" applyFill="1" applyBorder="1" applyAlignment="1">
      <alignment horizontal="center" vertical="center" wrapText="1"/>
    </xf>
    <xf numFmtId="0" fontId="6" fillId="8" borderId="1" xfId="0" applyFont="1" applyFill="1" applyBorder="1" applyAlignment="1">
      <alignment horizontal="left" vertical="center" wrapText="1"/>
    </xf>
    <xf numFmtId="3" fontId="6" fillId="8" borderId="19" xfId="0" applyNumberFormat="1" applyFont="1" applyFill="1" applyBorder="1" applyAlignment="1">
      <alignment horizontal="center" vertical="center" wrapText="1"/>
    </xf>
    <xf numFmtId="0" fontId="6" fillId="8" borderId="3" xfId="0" applyFont="1" applyFill="1" applyBorder="1" applyAlignment="1">
      <alignment horizontal="left" vertical="center" wrapText="1"/>
    </xf>
    <xf numFmtId="3" fontId="6" fillId="8" borderId="23" xfId="0" applyNumberFormat="1"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34" xfId="0" applyFont="1" applyBorder="1" applyAlignment="1">
      <alignment horizontal="left" vertical="center" wrapText="1"/>
    </xf>
    <xf numFmtId="3" fontId="6" fillId="8" borderId="33" xfId="0" applyNumberFormat="1" applyFont="1" applyFill="1" applyBorder="1" applyAlignment="1">
      <alignment horizontal="center" vertical="center" wrapText="1"/>
    </xf>
    <xf numFmtId="3" fontId="6" fillId="8" borderId="36" xfId="0" applyNumberFormat="1" applyFont="1" applyFill="1" applyBorder="1" applyAlignment="1">
      <alignment horizontal="center" vertical="center" wrapText="1"/>
    </xf>
    <xf numFmtId="3" fontId="6" fillId="8" borderId="33" xfId="0" applyNumberFormat="1" applyFont="1" applyFill="1" applyBorder="1" applyAlignment="1">
      <alignment horizontal="center" vertical="center"/>
    </xf>
    <xf numFmtId="3" fontId="6" fillId="8" borderId="12" xfId="0" applyNumberFormat="1" applyFont="1" applyFill="1" applyBorder="1" applyAlignment="1">
      <alignment horizontal="center" vertical="center"/>
    </xf>
    <xf numFmtId="3" fontId="6" fillId="8" borderId="36" xfId="0" applyNumberFormat="1" applyFont="1" applyFill="1" applyBorder="1" applyAlignment="1">
      <alignment horizontal="center" vertical="center"/>
    </xf>
    <xf numFmtId="0" fontId="6" fillId="0" borderId="36" xfId="0" applyFont="1" applyBorder="1" applyAlignment="1">
      <alignment horizontal="center" vertical="center" wrapText="1"/>
    </xf>
    <xf numFmtId="0" fontId="6" fillId="8" borderId="33" xfId="0" applyFont="1" applyFill="1" applyBorder="1" applyAlignment="1">
      <alignment horizontal="center" vertical="center" wrapText="1"/>
    </xf>
    <xf numFmtId="0" fontId="6" fillId="8" borderId="36" xfId="0" applyFont="1" applyFill="1" applyBorder="1" applyAlignment="1">
      <alignment horizontal="center" vertical="center" wrapText="1"/>
    </xf>
    <xf numFmtId="3" fontId="6" fillId="8" borderId="38" xfId="0" applyNumberFormat="1" applyFont="1" applyFill="1" applyBorder="1" applyAlignment="1">
      <alignment horizontal="center" vertical="center" wrapText="1"/>
    </xf>
    <xf numFmtId="3" fontId="6" fillId="8" borderId="18" xfId="0" applyNumberFormat="1" applyFont="1" applyFill="1" applyBorder="1" applyAlignment="1">
      <alignment horizontal="center" vertical="center" wrapText="1"/>
    </xf>
    <xf numFmtId="3" fontId="6" fillId="8" borderId="21" xfId="0" applyNumberFormat="1" applyFont="1" applyFill="1" applyBorder="1" applyAlignment="1">
      <alignment horizontal="center" vertical="center" wrapText="1"/>
    </xf>
    <xf numFmtId="3" fontId="6" fillId="0" borderId="6" xfId="0" applyNumberFormat="1" applyFont="1" applyBorder="1" applyAlignment="1">
      <alignment horizontal="center" vertical="center" wrapText="1" readingOrder="1"/>
    </xf>
    <xf numFmtId="3" fontId="6" fillId="0" borderId="12" xfId="0" applyNumberFormat="1" applyFont="1" applyBorder="1" applyAlignment="1">
      <alignment horizontal="center" vertical="center" wrapText="1" readingOrder="1"/>
    </xf>
    <xf numFmtId="3" fontId="6" fillId="0" borderId="36" xfId="0" applyNumberFormat="1" applyFont="1" applyBorder="1" applyAlignment="1">
      <alignment horizontal="center" vertical="center" wrapText="1" readingOrder="1"/>
    </xf>
    <xf numFmtId="0" fontId="6" fillId="0" borderId="33"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8" borderId="33" xfId="0" applyFont="1" applyFill="1" applyBorder="1" applyAlignment="1">
      <alignment horizontal="left" vertical="center" wrapText="1"/>
    </xf>
    <xf numFmtId="3" fontId="6" fillId="8" borderId="9" xfId="0" applyNumberFormat="1" applyFont="1" applyFill="1" applyBorder="1" applyAlignment="1">
      <alignment horizontal="center" vertical="center" wrapText="1"/>
    </xf>
    <xf numFmtId="3" fontId="6" fillId="8" borderId="9" xfId="0" applyNumberFormat="1" applyFont="1" applyFill="1" applyBorder="1" applyAlignment="1">
      <alignment horizontal="center" vertical="center"/>
    </xf>
    <xf numFmtId="0" fontId="6" fillId="0" borderId="36" xfId="0" applyFont="1" applyBorder="1" applyAlignment="1">
      <alignment horizontal="left" vertical="center" wrapText="1"/>
    </xf>
    <xf numFmtId="3" fontId="64" fillId="0" borderId="6" xfId="0" applyNumberFormat="1" applyFont="1" applyBorder="1" applyAlignment="1">
      <alignment horizontal="center" vertical="center" wrapText="1" readingOrder="1"/>
    </xf>
    <xf numFmtId="3" fontId="64" fillId="0" borderId="12" xfId="0" applyNumberFormat="1" applyFont="1" applyBorder="1" applyAlignment="1">
      <alignment horizontal="center" vertical="center" wrapText="1" readingOrder="1"/>
    </xf>
    <xf numFmtId="3" fontId="64" fillId="0" borderId="36" xfId="0" applyNumberFormat="1" applyFont="1" applyBorder="1" applyAlignment="1">
      <alignment horizontal="center" vertical="center" wrapText="1" readingOrder="1"/>
    </xf>
    <xf numFmtId="0" fontId="6" fillId="8" borderId="36" xfId="0" applyFont="1" applyFill="1" applyBorder="1" applyAlignment="1">
      <alignment horizontal="left" vertical="center" wrapText="1"/>
    </xf>
    <xf numFmtId="0" fontId="6" fillId="0" borderId="6" xfId="0" applyFont="1" applyBorder="1" applyAlignment="1">
      <alignment horizontal="left" vertical="center" wrapText="1" readingOrder="1"/>
    </xf>
    <xf numFmtId="0" fontId="6" fillId="0" borderId="12" xfId="0" applyFont="1" applyBorder="1" applyAlignment="1">
      <alignment horizontal="left" vertical="center" wrapText="1" readingOrder="1"/>
    </xf>
    <xf numFmtId="0" fontId="6" fillId="0" borderId="36" xfId="0" applyFont="1" applyBorder="1" applyAlignment="1">
      <alignment horizontal="left" vertical="center" wrapText="1" readingOrder="1"/>
    </xf>
    <xf numFmtId="0" fontId="64" fillId="0" borderId="6" xfId="0" applyFont="1" applyBorder="1" applyAlignment="1">
      <alignment horizontal="left" vertical="center" wrapText="1" readingOrder="1"/>
    </xf>
    <xf numFmtId="0" fontId="64" fillId="0" borderId="12" xfId="0" applyFont="1" applyBorder="1" applyAlignment="1">
      <alignment horizontal="left" vertical="center" wrapText="1" readingOrder="1"/>
    </xf>
    <xf numFmtId="0" fontId="64" fillId="0" borderId="36" xfId="0" applyFont="1" applyBorder="1" applyAlignment="1">
      <alignment horizontal="left" vertical="center" wrapText="1" readingOrder="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40" xfId="8" applyFont="1" applyBorder="1" applyAlignment="1">
      <alignment horizontal="center" vertical="center" wrapText="1"/>
    </xf>
    <xf numFmtId="0" fontId="6" fillId="0" borderId="22" xfId="8" applyFont="1" applyBorder="1" applyAlignment="1">
      <alignment horizontal="center" vertical="center" wrapText="1"/>
    </xf>
    <xf numFmtId="0" fontId="6" fillId="0" borderId="3" xfId="8" applyFont="1" applyBorder="1" applyAlignment="1">
      <alignment horizontal="center" vertical="center" wrapText="1"/>
    </xf>
    <xf numFmtId="0" fontId="6" fillId="0" borderId="19" xfId="8" applyFont="1" applyBorder="1" applyAlignment="1">
      <alignment horizontal="left" vertical="center" wrapText="1"/>
    </xf>
    <xf numFmtId="0" fontId="6" fillId="0" borderId="22" xfId="8" applyFont="1" applyBorder="1" applyAlignment="1">
      <alignment horizontal="left" vertical="center" wrapText="1"/>
    </xf>
    <xf numFmtId="0" fontId="6" fillId="0" borderId="3" xfId="8" applyFont="1" applyBorder="1" applyAlignment="1">
      <alignment horizontal="left" vertical="center" wrapText="1"/>
    </xf>
    <xf numFmtId="0" fontId="20" fillId="4" borderId="67" xfId="0" applyFont="1" applyFill="1" applyBorder="1" applyAlignment="1">
      <alignment horizontal="center" vertical="center" wrapText="1" readingOrder="1"/>
    </xf>
    <xf numFmtId="0" fontId="20" fillId="4" borderId="68" xfId="0" applyFont="1" applyFill="1" applyBorder="1" applyAlignment="1">
      <alignment horizontal="center" vertical="center" wrapText="1" readingOrder="1"/>
    </xf>
    <xf numFmtId="0" fontId="20" fillId="4" borderId="69" xfId="0" applyFont="1" applyFill="1" applyBorder="1" applyAlignment="1">
      <alignment horizontal="center" vertical="center" wrapText="1" readingOrder="1"/>
    </xf>
    <xf numFmtId="43" fontId="20" fillId="4" borderId="32" xfId="33" applyFont="1" applyFill="1" applyBorder="1" applyAlignment="1">
      <alignment horizontal="center" vertical="center" wrapText="1" readingOrder="1"/>
    </xf>
    <xf numFmtId="43" fontId="20" fillId="4" borderId="65" xfId="33" applyFont="1" applyFill="1" applyBorder="1" applyAlignment="1">
      <alignment horizontal="center" vertical="center" wrapText="1" readingOrder="1"/>
    </xf>
    <xf numFmtId="0" fontId="6" fillId="0" borderId="1" xfId="8" applyFont="1" applyBorder="1" applyAlignment="1">
      <alignment horizontal="left" vertical="center" wrapText="1"/>
    </xf>
    <xf numFmtId="0" fontId="6" fillId="0" borderId="1" xfId="8" applyFont="1" applyBorder="1" applyAlignment="1">
      <alignment horizontal="center" vertical="center" wrapText="1"/>
    </xf>
    <xf numFmtId="0" fontId="6" fillId="0" borderId="19" xfId="8" applyFont="1" applyBorder="1" applyAlignment="1">
      <alignment horizontal="center" vertical="center" wrapText="1"/>
    </xf>
    <xf numFmtId="0" fontId="2" fillId="16" borderId="0" xfId="0" applyFont="1" applyFill="1" applyAlignment="1">
      <alignment horizontal="left" vertical="center" wrapText="1"/>
    </xf>
    <xf numFmtId="0" fontId="20" fillId="4" borderId="32" xfId="0" applyFont="1" applyFill="1" applyBorder="1" applyAlignment="1">
      <alignment horizontal="center" vertical="center" wrapText="1" readingOrder="1"/>
    </xf>
    <xf numFmtId="0" fontId="20" fillId="4" borderId="65" xfId="0" applyFont="1" applyFill="1" applyBorder="1" applyAlignment="1">
      <alignment horizontal="center" vertical="center" wrapText="1" readingOrder="1"/>
    </xf>
    <xf numFmtId="3" fontId="6" fillId="0" borderId="1" xfId="0" applyNumberFormat="1" applyFont="1" applyBorder="1" applyAlignment="1">
      <alignment horizontal="center" vertical="center"/>
    </xf>
    <xf numFmtId="0" fontId="6" fillId="0" borderId="40" xfId="0" applyFont="1" applyBorder="1" applyAlignment="1">
      <alignment horizontal="left" vertical="center" wrapText="1"/>
    </xf>
    <xf numFmtId="0" fontId="6" fillId="0" borderId="33" xfId="8" applyFont="1" applyBorder="1" applyAlignment="1">
      <alignment horizontal="center" vertical="center" wrapText="1"/>
    </xf>
    <xf numFmtId="0" fontId="6" fillId="0" borderId="12" xfId="8" applyFont="1" applyBorder="1" applyAlignment="1">
      <alignment horizontal="center" vertical="center" wrapText="1"/>
    </xf>
    <xf numFmtId="0" fontId="6" fillId="0" borderId="9" xfId="8" applyFont="1" applyBorder="1" applyAlignment="1">
      <alignment horizontal="center" vertical="center" wrapText="1"/>
    </xf>
    <xf numFmtId="0" fontId="6" fillId="0" borderId="33" xfId="8" applyFont="1" applyBorder="1" applyAlignment="1">
      <alignment horizontal="left" vertical="center" wrapText="1"/>
    </xf>
    <xf numFmtId="0" fontId="6" fillId="0" borderId="12" xfId="8" applyFont="1" applyBorder="1" applyAlignment="1">
      <alignment horizontal="left" vertical="center" wrapText="1"/>
    </xf>
    <xf numFmtId="0" fontId="6" fillId="0" borderId="9" xfId="8" applyFont="1" applyBorder="1" applyAlignment="1">
      <alignment horizontal="left" vertical="center" wrapText="1"/>
    </xf>
    <xf numFmtId="0" fontId="6" fillId="0" borderId="36" xfId="8" applyFont="1" applyBorder="1" applyAlignment="1">
      <alignment horizontal="left" vertical="center" wrapText="1"/>
    </xf>
    <xf numFmtId="3" fontId="6" fillId="0" borderId="1" xfId="8" applyNumberFormat="1" applyFont="1" applyBorder="1" applyAlignment="1">
      <alignment horizontal="center" vertical="center" wrapText="1"/>
    </xf>
    <xf numFmtId="9" fontId="6" fillId="8" borderId="19" xfId="0" applyNumberFormat="1" applyFont="1" applyFill="1" applyBorder="1" applyAlignment="1">
      <alignment horizontal="center" vertical="center" wrapText="1"/>
    </xf>
    <xf numFmtId="9" fontId="6" fillId="8" borderId="22" xfId="0" applyNumberFormat="1" applyFont="1" applyFill="1" applyBorder="1" applyAlignment="1">
      <alignment horizontal="center" vertical="center" wrapText="1"/>
    </xf>
    <xf numFmtId="9" fontId="6" fillId="8" borderId="3"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0" borderId="58"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9" fontId="6" fillId="0" borderId="6"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6" borderId="12" xfId="0" applyFont="1" applyFill="1" applyBorder="1" applyAlignment="1">
      <alignment horizontal="center" vertical="center" wrapText="1"/>
    </xf>
    <xf numFmtId="0" fontId="6" fillId="6" borderId="9" xfId="0" applyFont="1" applyFill="1" applyBorder="1" applyAlignment="1">
      <alignment horizontal="center" vertical="center" wrapText="1"/>
    </xf>
    <xf numFmtId="9" fontId="6" fillId="0" borderId="51"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0" fontId="6" fillId="0" borderId="1" xfId="0" applyFont="1" applyBorder="1" applyAlignment="1">
      <alignment vertical="center" wrapText="1"/>
    </xf>
    <xf numFmtId="9" fontId="6" fillId="0" borderId="33" xfId="0" applyNumberFormat="1" applyFont="1" applyBorder="1" applyAlignment="1">
      <alignment horizontal="center" vertical="center" wrapText="1"/>
    </xf>
    <xf numFmtId="0" fontId="8" fillId="0" borderId="0" xfId="8" applyFont="1" applyAlignment="1">
      <alignment horizontal="left" vertical="center" wrapText="1"/>
    </xf>
    <xf numFmtId="0" fontId="6" fillId="0" borderId="40" xfId="0" applyFont="1" applyBorder="1" applyAlignment="1">
      <alignment horizontal="center" vertical="center" wrapText="1"/>
    </xf>
    <xf numFmtId="0" fontId="6" fillId="0" borderId="33" xfId="27" applyFont="1" applyBorder="1" applyAlignment="1">
      <alignment horizontal="center" vertical="center" wrapText="1"/>
    </xf>
    <xf numFmtId="0" fontId="6" fillId="0" borderId="12" xfId="27" applyFont="1" applyBorder="1" applyAlignment="1">
      <alignment horizontal="center" vertical="center" wrapText="1"/>
    </xf>
    <xf numFmtId="0" fontId="6" fillId="0" borderId="36" xfId="27"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23" applyFont="1" applyBorder="1" applyAlignment="1">
      <alignment horizontal="left" vertical="center" wrapText="1"/>
    </xf>
    <xf numFmtId="3" fontId="6" fillId="0" borderId="1" xfId="23" applyNumberFormat="1" applyFont="1" applyBorder="1" applyAlignment="1">
      <alignment horizontal="center" vertical="center" wrapText="1"/>
    </xf>
    <xf numFmtId="0" fontId="6" fillId="0" borderId="51" xfId="0" applyFont="1" applyBorder="1" applyAlignment="1">
      <alignment horizontal="left" vertical="center" wrapText="1"/>
    </xf>
    <xf numFmtId="0" fontId="6" fillId="0" borderId="50"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center" vertical="center"/>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66" xfId="27" applyFont="1" applyBorder="1" applyAlignment="1">
      <alignment horizontal="center" vertical="center" wrapText="1"/>
    </xf>
    <xf numFmtId="0" fontId="6" fillId="0" borderId="0" xfId="27" applyFont="1" applyAlignment="1">
      <alignment horizontal="center" vertical="center" wrapText="1"/>
    </xf>
    <xf numFmtId="0" fontId="6" fillId="0" borderId="53" xfId="27" applyFont="1" applyBorder="1" applyAlignment="1">
      <alignment horizontal="center" vertical="center" wrapText="1"/>
    </xf>
    <xf numFmtId="0" fontId="6" fillId="3" borderId="19"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16" borderId="0" xfId="0" applyFont="1" applyFill="1" applyAlignment="1">
      <alignment horizontal="left" vertical="center" wrapText="1"/>
    </xf>
    <xf numFmtId="9" fontId="6" fillId="0" borderId="1" xfId="31" applyFont="1" applyBorder="1" applyAlignment="1">
      <alignment horizontal="center" vertical="center" wrapText="1"/>
    </xf>
    <xf numFmtId="9" fontId="6" fillId="0" borderId="1" xfId="0" applyNumberFormat="1" applyFont="1" applyBorder="1" applyAlignment="1">
      <alignment horizontal="center" vertical="center"/>
    </xf>
    <xf numFmtId="9" fontId="6" fillId="0" borderId="1" xfId="31"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0" fontId="6" fillId="3" borderId="1" xfId="23" applyFont="1" applyFill="1" applyBorder="1" applyAlignment="1">
      <alignment horizontal="center" vertical="center" wrapText="1"/>
    </xf>
    <xf numFmtId="0" fontId="6" fillId="0" borderId="1" xfId="2" applyFont="1" applyBorder="1" applyAlignment="1">
      <alignment horizontal="left" vertical="center" wrapText="1"/>
    </xf>
    <xf numFmtId="0" fontId="6" fillId="3" borderId="1" xfId="23" applyFont="1" applyFill="1" applyBorder="1" applyAlignment="1">
      <alignment horizontal="left" vertical="center" wrapText="1"/>
    </xf>
    <xf numFmtId="169" fontId="6" fillId="0" borderId="1" xfId="0" applyNumberFormat="1" applyFont="1" applyBorder="1" applyAlignment="1">
      <alignment vertical="center" wrapText="1"/>
    </xf>
    <xf numFmtId="0" fontId="6" fillId="6" borderId="1" xfId="0" applyFont="1" applyFill="1" applyBorder="1" applyAlignment="1">
      <alignment horizontal="center" vertical="center" wrapText="1"/>
    </xf>
    <xf numFmtId="0" fontId="6" fillId="23" borderId="1" xfId="23" applyFont="1" applyFill="1" applyBorder="1" applyAlignment="1">
      <alignment horizontal="center" vertical="center" wrapText="1" readingOrder="1"/>
    </xf>
    <xf numFmtId="0" fontId="6" fillId="0" borderId="43" xfId="2" applyFont="1" applyBorder="1" applyAlignment="1">
      <alignment horizontal="left" vertical="center" wrapText="1"/>
    </xf>
    <xf numFmtId="0" fontId="6" fillId="0" borderId="22" xfId="2" applyFont="1" applyBorder="1" applyAlignment="1">
      <alignment horizontal="left" vertical="center" wrapText="1"/>
    </xf>
    <xf numFmtId="0" fontId="6" fillId="0" borderId="3" xfId="2" applyFont="1" applyBorder="1" applyAlignment="1">
      <alignment horizontal="left" vertical="center" wrapText="1"/>
    </xf>
    <xf numFmtId="3" fontId="6" fillId="0" borderId="43" xfId="2" applyNumberFormat="1" applyFont="1" applyBorder="1" applyAlignment="1">
      <alignment horizontal="center" vertical="center" wrapText="1"/>
    </xf>
    <xf numFmtId="3" fontId="6" fillId="0" borderId="22" xfId="2" applyNumberFormat="1" applyFont="1" applyBorder="1" applyAlignment="1">
      <alignment horizontal="center" vertical="center" wrapText="1"/>
    </xf>
    <xf numFmtId="3" fontId="6" fillId="0" borderId="3" xfId="2" applyNumberFormat="1" applyFont="1" applyBorder="1" applyAlignment="1">
      <alignment horizontal="center" vertical="center" wrapText="1"/>
    </xf>
    <xf numFmtId="3" fontId="6" fillId="3" borderId="43" xfId="2" applyNumberFormat="1" applyFont="1" applyFill="1" applyBorder="1" applyAlignment="1">
      <alignment horizontal="center" vertical="center" wrapText="1"/>
    </xf>
    <xf numFmtId="3" fontId="6" fillId="3" borderId="22" xfId="2" applyNumberFormat="1" applyFont="1" applyFill="1" applyBorder="1" applyAlignment="1">
      <alignment horizontal="center" vertical="center" wrapText="1"/>
    </xf>
    <xf numFmtId="3" fontId="6" fillId="3" borderId="3" xfId="2" applyNumberFormat="1" applyFont="1" applyFill="1" applyBorder="1" applyAlignment="1">
      <alignment horizontal="center" vertical="center" wrapText="1"/>
    </xf>
    <xf numFmtId="0" fontId="6" fillId="0" borderId="43"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 xfId="0" applyFont="1" applyBorder="1" applyAlignment="1">
      <alignment horizontal="left" vertical="center" wrapText="1" readingOrder="1"/>
    </xf>
    <xf numFmtId="0" fontId="6" fillId="0" borderId="40" xfId="8" applyFont="1" applyBorder="1" applyAlignment="1">
      <alignment horizontal="left" vertical="center" wrapText="1"/>
    </xf>
    <xf numFmtId="9" fontId="6" fillId="0" borderId="19" xfId="34" applyFont="1" applyBorder="1" applyAlignment="1">
      <alignment horizontal="center" vertical="center" wrapText="1"/>
    </xf>
    <xf numFmtId="9" fontId="6" fillId="0" borderId="22" xfId="34" applyFont="1" applyBorder="1" applyAlignment="1">
      <alignment horizontal="center" vertical="center" wrapText="1"/>
    </xf>
    <xf numFmtId="9" fontId="6" fillId="0" borderId="3" xfId="34" applyFont="1" applyBorder="1" applyAlignment="1">
      <alignment horizontal="center" vertical="center" wrapText="1"/>
    </xf>
    <xf numFmtId="9" fontId="6" fillId="0" borderId="5" xfId="31" applyFont="1" applyBorder="1" applyAlignment="1">
      <alignment horizontal="center" vertical="center"/>
    </xf>
    <xf numFmtId="0" fontId="6" fillId="0" borderId="5" xfId="0" applyFont="1" applyBorder="1" applyAlignment="1">
      <alignment horizontal="center" vertical="center" wrapText="1"/>
    </xf>
    <xf numFmtId="9" fontId="6" fillId="6" borderId="1" xfId="31" applyFont="1" applyFill="1" applyBorder="1" applyAlignment="1">
      <alignment horizontal="center" vertical="center" wrapText="1" readingOrder="1"/>
    </xf>
    <xf numFmtId="0" fontId="30" fillId="0" borderId="1" xfId="0" applyFont="1" applyBorder="1" applyAlignment="1">
      <alignment horizontal="center" vertical="center" wrapText="1"/>
    </xf>
    <xf numFmtId="9" fontId="6" fillId="6" borderId="1" xfId="0" applyNumberFormat="1" applyFont="1" applyFill="1" applyBorder="1" applyAlignment="1">
      <alignment horizontal="center" vertical="center" wrapText="1"/>
    </xf>
    <xf numFmtId="9" fontId="6" fillId="0" borderId="44" xfId="8" applyNumberFormat="1" applyFont="1" applyBorder="1" applyAlignment="1">
      <alignment horizontal="center" vertical="center" wrapText="1"/>
    </xf>
    <xf numFmtId="9" fontId="6" fillId="0" borderId="45" xfId="8" applyNumberFormat="1" applyFont="1" applyBorder="1" applyAlignment="1">
      <alignment horizontal="center" vertical="center" wrapText="1"/>
    </xf>
    <xf numFmtId="9" fontId="6" fillId="6" borderId="1" xfId="0" applyNumberFormat="1" applyFont="1" applyFill="1" applyBorder="1" applyAlignment="1">
      <alignment horizontal="center" vertical="center"/>
    </xf>
    <xf numFmtId="9" fontId="6" fillId="6" borderId="1" xfId="0" applyNumberFormat="1" applyFont="1" applyFill="1" applyBorder="1" applyAlignment="1">
      <alignment horizontal="center" vertical="center" wrapText="1" readingOrder="1"/>
    </xf>
    <xf numFmtId="3" fontId="6" fillId="0" borderId="6" xfId="8" applyNumberFormat="1" applyFont="1" applyBorder="1" applyAlignment="1">
      <alignment horizontal="center" vertical="center" wrapText="1"/>
    </xf>
    <xf numFmtId="3" fontId="6" fillId="0" borderId="12" xfId="8" applyNumberFormat="1" applyFont="1" applyBorder="1" applyAlignment="1">
      <alignment horizontal="center" vertical="center" wrapText="1"/>
    </xf>
    <xf numFmtId="3" fontId="6" fillId="0" borderId="9" xfId="8" applyNumberFormat="1" applyFont="1" applyBorder="1" applyAlignment="1">
      <alignment horizontal="center" vertical="center" wrapText="1"/>
    </xf>
    <xf numFmtId="0" fontId="56" fillId="0" borderId="1" xfId="0" applyFont="1" applyBorder="1" applyAlignment="1">
      <alignment vertical="center" wrapText="1" readingOrder="1"/>
    </xf>
    <xf numFmtId="0" fontId="6" fillId="22" borderId="1" xfId="0" applyFont="1" applyFill="1" applyBorder="1" applyAlignment="1">
      <alignment horizontal="center" vertical="center" wrapText="1"/>
    </xf>
    <xf numFmtId="0" fontId="6" fillId="0" borderId="38" xfId="0" applyFont="1" applyBorder="1" applyAlignment="1">
      <alignment horizontal="left" vertical="center" wrapText="1"/>
    </xf>
    <xf numFmtId="0" fontId="6" fillId="0" borderId="18" xfId="0" applyFont="1" applyBorder="1" applyAlignment="1">
      <alignment horizontal="left" vertical="center" wrapText="1"/>
    </xf>
    <xf numFmtId="0" fontId="6" fillId="0" borderId="82" xfId="0" applyFont="1" applyBorder="1" applyAlignment="1">
      <alignment horizontal="left" vertical="center" wrapText="1"/>
    </xf>
    <xf numFmtId="0" fontId="6" fillId="0" borderId="6" xfId="8" applyFont="1" applyBorder="1" applyAlignment="1">
      <alignment horizontal="center" vertical="center" wrapText="1"/>
    </xf>
    <xf numFmtId="0" fontId="6" fillId="0" borderId="6" xfId="8" applyFont="1" applyBorder="1" applyAlignment="1">
      <alignment horizontal="left" vertical="center" wrapText="1"/>
    </xf>
    <xf numFmtId="0" fontId="6" fillId="8" borderId="19" xfId="0" applyFont="1" applyFill="1" applyBorder="1" applyAlignment="1">
      <alignment vertical="center" wrapText="1"/>
    </xf>
    <xf numFmtId="0" fontId="6" fillId="8" borderId="22" xfId="0" applyFont="1" applyFill="1" applyBorder="1" applyAlignment="1">
      <alignment vertical="center" wrapText="1"/>
    </xf>
    <xf numFmtId="0" fontId="6" fillId="8" borderId="3" xfId="0" applyFont="1" applyFill="1" applyBorder="1" applyAlignment="1">
      <alignment vertical="center" wrapText="1"/>
    </xf>
    <xf numFmtId="0" fontId="6" fillId="6" borderId="50" xfId="0" applyFont="1" applyFill="1" applyBorder="1" applyAlignment="1">
      <alignment horizontal="center" vertical="center"/>
    </xf>
    <xf numFmtId="0" fontId="6" fillId="6" borderId="13" xfId="0" applyFont="1" applyFill="1" applyBorder="1" applyAlignment="1">
      <alignment horizontal="center" vertical="center"/>
    </xf>
    <xf numFmtId="9" fontId="6" fillId="0" borderId="26"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9" fontId="6" fillId="6" borderId="12" xfId="0" applyNumberFormat="1" applyFont="1" applyFill="1" applyBorder="1" applyAlignment="1">
      <alignment horizontal="center" vertical="center" wrapText="1"/>
    </xf>
    <xf numFmtId="0" fontId="6" fillId="0" borderId="21" xfId="0" applyFont="1" applyBorder="1" applyAlignment="1">
      <alignment horizontal="left" vertical="center" wrapText="1"/>
    </xf>
    <xf numFmtId="3" fontId="6" fillId="0" borderId="19" xfId="0" applyNumberFormat="1" applyFont="1" applyBorder="1" applyAlignment="1">
      <alignment horizontal="left" vertical="center" wrapText="1"/>
    </xf>
    <xf numFmtId="3" fontId="6" fillId="0" borderId="22"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0" fontId="6" fillId="0" borderId="1" xfId="27" applyFont="1" applyBorder="1" applyAlignment="1">
      <alignment horizontal="left" vertical="center" wrapText="1"/>
    </xf>
    <xf numFmtId="3" fontId="6" fillId="0" borderId="1" xfId="27" applyNumberFormat="1" applyFont="1" applyBorder="1" applyAlignment="1">
      <alignment horizontal="center" vertical="center" wrapText="1"/>
    </xf>
    <xf numFmtId="0" fontId="6" fillId="0" borderId="49" xfId="0" applyFont="1" applyBorder="1" applyAlignment="1">
      <alignment horizontal="left" vertical="center" wrapText="1"/>
    </xf>
    <xf numFmtId="0" fontId="6" fillId="0" borderId="63" xfId="0" applyFont="1" applyBorder="1" applyAlignment="1">
      <alignment horizontal="left" vertical="center" wrapText="1"/>
    </xf>
    <xf numFmtId="0" fontId="6" fillId="0" borderId="33" xfId="27" applyFont="1" applyBorder="1" applyAlignment="1">
      <alignment horizontal="left" vertical="center" wrapText="1"/>
    </xf>
    <xf numFmtId="0" fontId="6" fillId="0" borderId="12" xfId="27" applyFont="1" applyBorder="1" applyAlignment="1">
      <alignment horizontal="left" vertical="center" wrapText="1"/>
    </xf>
    <xf numFmtId="0" fontId="6" fillId="0" borderId="36" xfId="27" applyFont="1" applyBorder="1" applyAlignment="1">
      <alignment horizontal="left" vertical="center" wrapText="1"/>
    </xf>
    <xf numFmtId="0" fontId="6" fillId="0" borderId="2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0" borderId="64" xfId="0" applyFont="1" applyBorder="1" applyAlignment="1">
      <alignment horizontal="left" vertical="center" wrapText="1"/>
    </xf>
    <xf numFmtId="3" fontId="51" fillId="3" borderId="1"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59" xfId="27" applyFont="1" applyBorder="1" applyAlignment="1">
      <alignment horizontal="left" vertical="center" wrapText="1"/>
    </xf>
    <xf numFmtId="0" fontId="6" fillId="0" borderId="9" xfId="27" applyFont="1" applyBorder="1" applyAlignment="1">
      <alignment horizontal="left" vertical="center" wrapText="1"/>
    </xf>
    <xf numFmtId="3" fontId="6" fillId="0" borderId="59" xfId="27" applyNumberFormat="1" applyFont="1" applyBorder="1" applyAlignment="1">
      <alignment horizontal="center" vertical="center" wrapText="1"/>
    </xf>
    <xf numFmtId="3" fontId="6" fillId="0" borderId="9" xfId="27" applyNumberFormat="1" applyFont="1" applyBorder="1" applyAlignment="1">
      <alignment horizontal="center" vertical="center" wrapText="1"/>
    </xf>
    <xf numFmtId="0" fontId="6" fillId="0" borderId="59" xfId="21" applyFont="1" applyBorder="1" applyAlignment="1">
      <alignment horizontal="center" vertical="center"/>
    </xf>
    <xf numFmtId="0" fontId="6" fillId="0" borderId="9" xfId="21" applyFont="1" applyBorder="1" applyAlignment="1">
      <alignment horizontal="center" vertical="center"/>
    </xf>
    <xf numFmtId="0" fontId="6" fillId="0" borderId="44" xfId="21" applyFont="1" applyBorder="1" applyAlignment="1">
      <alignment horizontal="center" vertical="center"/>
    </xf>
    <xf numFmtId="0" fontId="6" fillId="0" borderId="48" xfId="21" applyFont="1" applyBorder="1" applyAlignment="1">
      <alignment horizontal="center" vertical="center"/>
    </xf>
    <xf numFmtId="3" fontId="59" fillId="3" borderId="1" xfId="0" applyNumberFormat="1"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0" borderId="19" xfId="0" applyFont="1" applyBorder="1" applyAlignment="1">
      <alignment horizontal="center" vertical="center"/>
    </xf>
    <xf numFmtId="0" fontId="6" fillId="8" borderId="19" xfId="0" applyFont="1" applyFill="1" applyBorder="1" applyAlignment="1">
      <alignment horizontal="left" vertical="center" wrapText="1"/>
    </xf>
    <xf numFmtId="10" fontId="6" fillId="0" borderId="1" xfId="0" applyNumberFormat="1" applyFont="1" applyBorder="1" applyAlignment="1">
      <alignment horizontal="center" vertical="center" wrapText="1"/>
    </xf>
    <xf numFmtId="10" fontId="6" fillId="0" borderId="19" xfId="0" applyNumberFormat="1" applyFont="1" applyBorder="1" applyAlignment="1">
      <alignment horizontal="center" vertical="center" wrapText="1"/>
    </xf>
    <xf numFmtId="0" fontId="25" fillId="23" borderId="1" xfId="23" applyFont="1" applyFill="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0" borderId="43" xfId="8" applyFont="1" applyBorder="1" applyAlignment="1">
      <alignment horizontal="center" vertical="center" wrapText="1"/>
    </xf>
    <xf numFmtId="9" fontId="6" fillId="0" borderId="40" xfId="8" applyNumberFormat="1" applyFont="1" applyBorder="1" applyAlignment="1">
      <alignment horizontal="center" vertical="center" wrapText="1"/>
    </xf>
    <xf numFmtId="9" fontId="6" fillId="0" borderId="22" xfId="8" applyNumberFormat="1" applyFont="1" applyBorder="1" applyAlignment="1">
      <alignment horizontal="center" vertical="center" wrapText="1"/>
    </xf>
    <xf numFmtId="9" fontId="6" fillId="0" borderId="3" xfId="8" applyNumberFormat="1" applyFont="1" applyBorder="1" applyAlignment="1">
      <alignment horizontal="center" vertical="center" wrapText="1"/>
    </xf>
    <xf numFmtId="9" fontId="6" fillId="0" borderId="1" xfId="31" applyFont="1" applyBorder="1" applyAlignment="1">
      <alignment horizontal="center" vertical="center"/>
    </xf>
    <xf numFmtId="0" fontId="6" fillId="3" borderId="4" xfId="0" applyFont="1" applyFill="1" applyBorder="1" applyAlignment="1">
      <alignment horizontal="left" vertical="center" wrapText="1"/>
    </xf>
    <xf numFmtId="0" fontId="6" fillId="0" borderId="5" xfId="0" applyFont="1" applyBorder="1" applyAlignment="1">
      <alignment horizontal="left" vertical="center" wrapText="1"/>
    </xf>
    <xf numFmtId="9" fontId="6" fillId="0" borderId="5" xfId="31" applyFont="1" applyBorder="1" applyAlignment="1">
      <alignment horizontal="center" vertical="center" wrapText="1"/>
    </xf>
    <xf numFmtId="0" fontId="6" fillId="6" borderId="19"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40" xfId="0" applyFont="1" applyFill="1" applyBorder="1" applyAlignment="1">
      <alignment horizontal="center" vertical="center" wrapText="1"/>
    </xf>
    <xf numFmtId="0" fontId="30" fillId="6" borderId="1" xfId="0"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6" fillId="3" borderId="1" xfId="8" applyFont="1" applyFill="1" applyBorder="1" applyAlignment="1">
      <alignment horizontal="left" vertical="center" wrapText="1"/>
    </xf>
    <xf numFmtId="0" fontId="6" fillId="3" borderId="58" xfId="8" applyFont="1" applyFill="1" applyBorder="1" applyAlignment="1">
      <alignment horizontal="left" vertical="center" wrapText="1"/>
    </xf>
    <xf numFmtId="0" fontId="6" fillId="3" borderId="26" xfId="8" applyFont="1" applyFill="1" applyBorder="1" applyAlignment="1">
      <alignment horizontal="left" vertical="center" wrapText="1"/>
    </xf>
    <xf numFmtId="0" fontId="6" fillId="0" borderId="59" xfId="8" applyFont="1" applyBorder="1" applyAlignment="1">
      <alignment horizontal="left" vertical="center" wrapText="1"/>
    </xf>
    <xf numFmtId="9" fontId="6" fillId="0" borderId="1" xfId="8" applyNumberFormat="1" applyFont="1" applyBorder="1" applyAlignment="1">
      <alignment horizontal="center" vertical="center" wrapText="1"/>
    </xf>
    <xf numFmtId="0" fontId="6" fillId="6" borderId="1" xfId="8" applyFont="1" applyFill="1" applyBorder="1" applyAlignment="1">
      <alignment horizontal="center" vertical="center" wrapText="1"/>
    </xf>
    <xf numFmtId="0" fontId="38" fillId="0" borderId="43"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31" xfId="0" applyFont="1" applyBorder="1" applyAlignment="1">
      <alignment horizontal="center" vertical="center" wrapText="1"/>
    </xf>
    <xf numFmtId="0" fontId="20" fillId="4" borderId="76" xfId="0" applyFont="1" applyFill="1" applyBorder="1" applyAlignment="1">
      <alignment horizontal="center" vertical="center" wrapText="1" readingOrder="1"/>
    </xf>
    <xf numFmtId="0" fontId="20" fillId="4" borderId="66" xfId="0" applyFont="1" applyFill="1" applyBorder="1" applyAlignment="1">
      <alignment horizontal="center" vertical="center" wrapText="1" readingOrder="1"/>
    </xf>
    <xf numFmtId="0" fontId="20" fillId="4" borderId="77" xfId="0" applyFont="1" applyFill="1" applyBorder="1" applyAlignment="1">
      <alignment horizontal="center" vertical="center" wrapText="1" readingOrder="1"/>
    </xf>
    <xf numFmtId="0" fontId="5" fillId="0" borderId="1" xfId="0" applyFont="1" applyBorder="1" applyAlignment="1">
      <alignment vertical="center" wrapText="1" readingOrder="1"/>
    </xf>
    <xf numFmtId="0" fontId="19" fillId="0" borderId="1" xfId="0" applyFont="1" applyBorder="1" applyAlignment="1">
      <alignment vertical="center" wrapText="1"/>
    </xf>
    <xf numFmtId="4" fontId="32" fillId="0" borderId="1" xfId="0" applyNumberFormat="1" applyFont="1" applyBorder="1" applyAlignment="1">
      <alignment horizontal="right" vertical="center"/>
    </xf>
    <xf numFmtId="43" fontId="5" fillId="3" borderId="1" xfId="1" applyFont="1" applyFill="1" applyBorder="1" applyAlignment="1">
      <alignment vertical="center"/>
    </xf>
    <xf numFmtId="3" fontId="11" fillId="0" borderId="19" xfId="8" applyNumberFormat="1" applyFont="1" applyBorder="1" applyAlignment="1">
      <alignment horizontal="center" vertical="center" wrapText="1"/>
    </xf>
    <xf numFmtId="43" fontId="5" fillId="0" borderId="19" xfId="1" applyFont="1" applyBorder="1" applyAlignment="1">
      <alignment horizontal="right" vertical="center" wrapText="1"/>
    </xf>
    <xf numFmtId="43" fontId="5" fillId="0" borderId="3" xfId="1" applyFont="1" applyBorder="1" applyAlignment="1">
      <alignment horizontal="right" vertical="center" wrapText="1"/>
    </xf>
    <xf numFmtId="0" fontId="5" fillId="0" borderId="2" xfId="8" applyFont="1" applyBorder="1" applyAlignment="1">
      <alignment horizontal="left" vertical="center" wrapText="1"/>
    </xf>
    <xf numFmtId="0" fontId="5" fillId="0" borderId="52" xfId="8" applyFont="1" applyBorder="1" applyAlignment="1">
      <alignment horizontal="left" vertical="center" wrapText="1"/>
    </xf>
    <xf numFmtId="0" fontId="5" fillId="0" borderId="10" xfId="27" applyFont="1" applyBorder="1" applyAlignment="1">
      <alignment horizontal="left" vertical="center" wrapText="1" readingOrder="1"/>
    </xf>
    <xf numFmtId="0" fontId="22" fillId="0" borderId="0" xfId="0" applyFont="1" applyAlignment="1">
      <alignment horizontal="left" vertical="center" wrapText="1"/>
    </xf>
    <xf numFmtId="43" fontId="5" fillId="3" borderId="19" xfId="1" applyFont="1" applyFill="1" applyBorder="1" applyAlignment="1">
      <alignment horizontal="right" vertical="center"/>
    </xf>
    <xf numFmtId="43" fontId="5" fillId="3" borderId="22" xfId="1" applyFont="1" applyFill="1" applyBorder="1" applyAlignment="1">
      <alignment horizontal="right" vertical="center"/>
    </xf>
    <xf numFmtId="43" fontId="5" fillId="3" borderId="3" xfId="1" applyFont="1" applyFill="1" applyBorder="1" applyAlignment="1">
      <alignment horizontal="right" vertical="center"/>
    </xf>
    <xf numFmtId="43" fontId="5" fillId="0" borderId="3" xfId="1" applyFont="1" applyFill="1" applyBorder="1" applyAlignment="1">
      <alignment horizontal="center" vertical="center"/>
    </xf>
    <xf numFmtId="43" fontId="5" fillId="0" borderId="1" xfId="1" applyFont="1" applyFill="1" applyBorder="1" applyAlignment="1">
      <alignment horizontal="center" vertical="center"/>
    </xf>
    <xf numFmtId="4" fontId="5" fillId="0" borderId="1" xfId="0" applyNumberFormat="1" applyFont="1" applyBorder="1" applyAlignment="1">
      <alignment horizontal="right" vertical="center" wrapText="1" inden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5" fillId="0" borderId="59" xfId="0" applyFont="1" applyBorder="1" applyAlignment="1">
      <alignment horizontal="left" vertical="center" wrapText="1"/>
    </xf>
    <xf numFmtId="0" fontId="5" fillId="0" borderId="12" xfId="0" applyFont="1" applyBorder="1" applyAlignment="1">
      <alignment horizontal="left" vertical="center" wrapText="1"/>
    </xf>
    <xf numFmtId="43" fontId="5" fillId="0" borderId="1" xfId="1" applyFont="1" applyFill="1" applyBorder="1" applyAlignment="1">
      <alignment horizontal="right" vertical="center" readingOrder="1"/>
    </xf>
    <xf numFmtId="43" fontId="11" fillId="0" borderId="1" xfId="1" applyFont="1" applyBorder="1" applyAlignment="1">
      <alignment horizontal="right" vertical="center"/>
    </xf>
    <xf numFmtId="4" fontId="5" fillId="0" borderId="1" xfId="0" applyNumberFormat="1" applyFont="1" applyBorder="1" applyAlignment="1">
      <alignment horizontal="right" vertical="center" wrapText="1"/>
    </xf>
    <xf numFmtId="0" fontId="19" fillId="8" borderId="1" xfId="0" applyFont="1" applyFill="1" applyBorder="1" applyAlignment="1">
      <alignment horizontal="center" vertical="center" wrapText="1"/>
    </xf>
    <xf numFmtId="0" fontId="5" fillId="0" borderId="11" xfId="27" applyFont="1" applyBorder="1" applyAlignment="1">
      <alignment horizontal="center" vertical="center" wrapText="1" readingOrder="1"/>
    </xf>
    <xf numFmtId="4" fontId="24" fillId="6" borderId="25" xfId="1" applyNumberFormat="1" applyFont="1" applyFill="1" applyBorder="1" applyAlignment="1">
      <alignment horizontal="right" vertical="center"/>
    </xf>
    <xf numFmtId="4" fontId="24" fillId="6" borderId="26" xfId="1" applyNumberFormat="1" applyFont="1" applyFill="1" applyBorder="1" applyAlignment="1">
      <alignment horizontal="right" vertical="center"/>
    </xf>
    <xf numFmtId="4" fontId="24" fillId="6" borderId="27" xfId="1" applyNumberFormat="1" applyFont="1" applyFill="1" applyBorder="1" applyAlignment="1">
      <alignment horizontal="right" vertical="center"/>
    </xf>
    <xf numFmtId="0" fontId="24" fillId="0" borderId="31" xfId="0" applyFont="1" applyBorder="1" applyAlignment="1">
      <alignment horizontal="center" vertical="center" wrapText="1"/>
    </xf>
    <xf numFmtId="0" fontId="6" fillId="8" borderId="22" xfId="0" applyFont="1" applyFill="1" applyBorder="1" applyAlignment="1">
      <alignment horizontal="left" vertical="center" wrapText="1"/>
    </xf>
    <xf numFmtId="4" fontId="6" fillId="6" borderId="1" xfId="1" applyNumberFormat="1" applyFont="1" applyFill="1" applyBorder="1" applyAlignment="1">
      <alignment horizontal="right" vertical="center"/>
    </xf>
    <xf numFmtId="0" fontId="4" fillId="0" borderId="0" xfId="0" applyFont="1" applyAlignment="1">
      <alignment horizontal="left" vertical="center" wrapText="1"/>
    </xf>
    <xf numFmtId="4" fontId="6" fillId="8" borderId="19" xfId="0" applyNumberFormat="1" applyFont="1" applyFill="1" applyBorder="1" applyAlignment="1">
      <alignment horizontal="right" vertical="center"/>
    </xf>
    <xf numFmtId="4" fontId="6" fillId="8" borderId="3" xfId="0" applyNumberFormat="1" applyFont="1" applyFill="1" applyBorder="1" applyAlignment="1">
      <alignment horizontal="right" vertical="center"/>
    </xf>
    <xf numFmtId="0" fontId="6" fillId="0" borderId="62" xfId="0" applyFont="1" applyBorder="1" applyAlignment="1">
      <alignment horizontal="left" vertical="center" wrapText="1"/>
    </xf>
    <xf numFmtId="43" fontId="6" fillId="0" borderId="1" xfId="0" applyNumberFormat="1" applyFont="1" applyBorder="1" applyAlignment="1">
      <alignment horizontal="right" vertical="center"/>
    </xf>
    <xf numFmtId="43" fontId="6" fillId="0" borderId="1" xfId="0" applyNumberFormat="1" applyFont="1" applyBorder="1" applyAlignment="1">
      <alignment vertical="center"/>
    </xf>
    <xf numFmtId="0" fontId="6" fillId="23" borderId="19" xfId="0" applyFont="1" applyFill="1" applyBorder="1" applyAlignment="1">
      <alignment horizontal="left" vertical="center" wrapText="1" readingOrder="1"/>
    </xf>
    <xf numFmtId="0" fontId="6" fillId="23" borderId="22" xfId="0" applyFont="1" applyFill="1" applyBorder="1" applyAlignment="1">
      <alignment horizontal="left" vertical="center" wrapText="1" readingOrder="1"/>
    </xf>
    <xf numFmtId="0" fontId="6" fillId="23" borderId="3" xfId="0" applyFont="1" applyFill="1" applyBorder="1" applyAlignment="1">
      <alignment horizontal="left" vertical="center" wrapText="1" readingOrder="1"/>
    </xf>
    <xf numFmtId="43" fontId="6" fillId="0" borderId="19" xfId="0" applyNumberFormat="1" applyFont="1" applyBorder="1" applyAlignment="1">
      <alignment horizontal="right" vertical="center"/>
    </xf>
    <xf numFmtId="43" fontId="6" fillId="0" borderId="22" xfId="0" applyNumberFormat="1" applyFont="1" applyBorder="1" applyAlignment="1">
      <alignment horizontal="right" vertical="center"/>
    </xf>
    <xf numFmtId="43" fontId="6" fillId="0" borderId="3" xfId="0" applyNumberFormat="1" applyFont="1" applyBorder="1" applyAlignment="1">
      <alignment horizontal="right" vertical="center"/>
    </xf>
    <xf numFmtId="0" fontId="6" fillId="23" borderId="62" xfId="0" applyFont="1" applyFill="1" applyBorder="1" applyAlignment="1">
      <alignment horizontal="left" vertical="center" wrapText="1" readingOrder="1"/>
    </xf>
  </cellXfs>
  <cellStyles count="41">
    <cellStyle name="Bueno" xfId="32" builtinId="26"/>
    <cellStyle name="Comma 3" xfId="39" xr:uid="{82655051-82A8-48BF-AAE0-6DBE5ED256C3}"/>
    <cellStyle name="Hipervínculo 2" xfId="36" xr:uid="{00000000-0005-0000-0000-000002000000}"/>
    <cellStyle name="Hyperlink" xfId="26" xr:uid="{00000000-0005-0000-0000-000001000000}"/>
    <cellStyle name="Millares" xfId="1" builtinId="3"/>
    <cellStyle name="Millares 2" xfId="4" xr:uid="{00000000-0005-0000-0000-000003000000}"/>
    <cellStyle name="Millares 2 2" xfId="33" xr:uid="{00000000-0005-0000-0000-000004000000}"/>
    <cellStyle name="Millares 3" xfId="9" xr:uid="{00000000-0005-0000-0000-000005000000}"/>
    <cellStyle name="Millares 3 2" xfId="25" xr:uid="{00000000-0005-0000-0000-000006000000}"/>
    <cellStyle name="Millares 4" xfId="11" xr:uid="{00000000-0005-0000-0000-000007000000}"/>
    <cellStyle name="Millares 5" xfId="29" xr:uid="{00000000-0005-0000-0000-000008000000}"/>
    <cellStyle name="Moneda" xfId="40" builtinId="4"/>
    <cellStyle name="Moneda 2" xfId="10" xr:uid="{00000000-0005-0000-0000-00000A000000}"/>
    <cellStyle name="Moneda 3" xfId="7" xr:uid="{00000000-0005-0000-0000-00000B000000}"/>
    <cellStyle name="Moneda 4" xfId="19" xr:uid="{00000000-0005-0000-0000-00000C000000}"/>
    <cellStyle name="Neutral 2" xfId="18" xr:uid="{00000000-0005-0000-0000-00000D000000}"/>
    <cellStyle name="Neutral 3" xfId="35" xr:uid="{00000000-0005-0000-0000-00004A000000}"/>
    <cellStyle name="Normal" xfId="0" builtinId="0"/>
    <cellStyle name="Normal 2" xfId="3" xr:uid="{00000000-0005-0000-0000-00000F000000}"/>
    <cellStyle name="Normal 2 2" xfId="16" xr:uid="{00000000-0005-0000-0000-000010000000}"/>
    <cellStyle name="Normal 2 2 2" xfId="21" xr:uid="{00000000-0005-0000-0000-000011000000}"/>
    <cellStyle name="Normal 2 2 2 3 2" xfId="38" xr:uid="{DD2B3994-1411-44A7-A0A0-D640AC0C62E0}"/>
    <cellStyle name="Normal 2 2 2 4" xfId="6" xr:uid="{00000000-0005-0000-0000-000012000000}"/>
    <cellStyle name="Normal 2 2 2 4 2" xfId="14" xr:uid="{00000000-0005-0000-0000-000013000000}"/>
    <cellStyle name="Normal 2 2 3" xfId="23" xr:uid="{00000000-0005-0000-0000-000014000000}"/>
    <cellStyle name="Normal 2 3" xfId="17" xr:uid="{00000000-0005-0000-0000-000015000000}"/>
    <cellStyle name="Normal 2 3 2" xfId="24" xr:uid="{00000000-0005-0000-0000-000016000000}"/>
    <cellStyle name="Normal 2 4" xfId="22" xr:uid="{00000000-0005-0000-0000-000017000000}"/>
    <cellStyle name="Normal 3" xfId="8" xr:uid="{00000000-0005-0000-0000-000018000000}"/>
    <cellStyle name="Normal 3 2" xfId="13" xr:uid="{00000000-0005-0000-0000-000019000000}"/>
    <cellStyle name="Normal 3 3" xfId="20" xr:uid="{00000000-0005-0000-0000-00001A000000}"/>
    <cellStyle name="Normal 3 4" xfId="28" xr:uid="{00000000-0005-0000-0000-00001B000000}"/>
    <cellStyle name="Normal 4" xfId="2" xr:uid="{00000000-0005-0000-0000-00001C000000}"/>
    <cellStyle name="Normal 4 2" xfId="37" xr:uid="{923D760A-01F7-4B4B-AD7A-6F63E21CF456}"/>
    <cellStyle name="Normal 5" xfId="5" xr:uid="{00000000-0005-0000-0000-00001D000000}"/>
    <cellStyle name="Normal 5 2" xfId="12" xr:uid="{00000000-0005-0000-0000-00001E000000}"/>
    <cellStyle name="Normal 6" xfId="15" xr:uid="{00000000-0005-0000-0000-00001F000000}"/>
    <cellStyle name="Normal 8" xfId="27" xr:uid="{00000000-0005-0000-0000-000020000000}"/>
    <cellStyle name="Percent 3" xfId="30" xr:uid="{00000000-0005-0000-0000-000021000000}"/>
    <cellStyle name="Porcentaje" xfId="31" builtinId="5"/>
    <cellStyle name="Porcentaje 2"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8B64C-A5A4-4785-9C43-73056CA43D95}">
  <dimension ref="B1:BI753"/>
  <sheetViews>
    <sheetView tabSelected="1" zoomScale="98" zoomScaleNormal="98" workbookViewId="0">
      <selection activeCell="N628" sqref="N628"/>
    </sheetView>
  </sheetViews>
  <sheetFormatPr baseColWidth="10" defaultColWidth="11.375" defaultRowHeight="12.75" x14ac:dyDescent="0.2"/>
  <cols>
    <col min="1" max="1" width="1.75" style="7" customWidth="1"/>
    <col min="2" max="2" width="15.75" style="7" customWidth="1"/>
    <col min="3" max="4" width="13.75" style="7" customWidth="1"/>
    <col min="5" max="10" width="8.75" style="7" customWidth="1"/>
    <col min="11" max="11" width="10.25" style="7" customWidth="1"/>
    <col min="12" max="12" width="12.75" style="7" customWidth="1"/>
    <col min="13" max="13" width="3.875" style="427" customWidth="1"/>
    <col min="14" max="14" width="32.75" style="12" customWidth="1"/>
    <col min="15" max="15" width="10.375" style="427" customWidth="1"/>
    <col min="16" max="16" width="14.375" style="864" customWidth="1"/>
    <col min="17" max="28" width="1.625" style="7" customWidth="1"/>
    <col min="29" max="29" width="13.75" style="411" customWidth="1"/>
    <col min="30" max="30" width="14.375" style="864" customWidth="1"/>
    <col min="31" max="31" width="1.75" style="7" customWidth="1"/>
    <col min="32" max="33" width="13.75" style="7" bestFit="1" customWidth="1"/>
    <col min="34" max="16384" width="11.375" style="7"/>
  </cols>
  <sheetData>
    <row r="1" spans="2:30" customFormat="1" ht="15" x14ac:dyDescent="0.25">
      <c r="B1" s="861" t="s">
        <v>1218</v>
      </c>
      <c r="C1" s="861"/>
      <c r="D1" s="861"/>
      <c r="M1" s="426"/>
      <c r="N1" s="412"/>
      <c r="O1" s="426"/>
      <c r="P1" s="863"/>
      <c r="AC1" s="862"/>
      <c r="AD1" s="863"/>
    </row>
    <row r="3" spans="2:30" customFormat="1" ht="15" x14ac:dyDescent="0.25">
      <c r="B3" s="1527" t="s">
        <v>588</v>
      </c>
      <c r="C3" s="1527"/>
      <c r="D3" s="1527"/>
      <c r="E3" s="1527"/>
      <c r="F3" s="1527"/>
      <c r="G3" s="1527"/>
      <c r="H3" s="1527"/>
      <c r="I3" s="1527"/>
      <c r="J3" s="1527"/>
      <c r="K3" s="1527"/>
      <c r="L3" s="1527"/>
      <c r="M3" s="1527"/>
      <c r="N3" s="1527"/>
      <c r="O3" s="1527"/>
      <c r="P3" s="1527"/>
      <c r="Q3" s="1527"/>
      <c r="R3" s="1527"/>
      <c r="S3" s="1527"/>
      <c r="T3" s="1527"/>
      <c r="U3" s="1527"/>
      <c r="V3" s="1527"/>
      <c r="W3" s="1527"/>
      <c r="X3" s="1527"/>
      <c r="Y3" s="1527"/>
      <c r="Z3" s="1527"/>
      <c r="AA3" s="1527"/>
      <c r="AB3" s="1527"/>
      <c r="AC3" s="2"/>
      <c r="AD3" s="863"/>
    </row>
    <row r="4" spans="2:30" x14ac:dyDescent="0.2">
      <c r="B4" s="589"/>
      <c r="C4" s="589"/>
      <c r="D4" s="589"/>
      <c r="E4" s="589"/>
      <c r="F4" s="589"/>
      <c r="G4" s="589"/>
      <c r="H4" s="589"/>
      <c r="I4" s="589"/>
      <c r="J4" s="589"/>
      <c r="K4" s="589"/>
      <c r="L4" s="589"/>
      <c r="M4" s="386"/>
      <c r="N4" s="386"/>
      <c r="O4" s="386"/>
      <c r="P4" s="716"/>
      <c r="Q4" s="589"/>
      <c r="R4" s="589"/>
      <c r="S4" s="589"/>
      <c r="T4" s="589"/>
      <c r="U4" s="589"/>
      <c r="V4" s="589"/>
      <c r="W4" s="589"/>
      <c r="X4" s="589"/>
      <c r="Y4" s="589"/>
      <c r="Z4" s="589"/>
      <c r="AA4" s="589"/>
      <c r="AB4" s="717"/>
    </row>
    <row r="5" spans="2:30" customFormat="1" ht="15" x14ac:dyDescent="0.25">
      <c r="B5" s="1527" t="s">
        <v>589</v>
      </c>
      <c r="C5" s="1528"/>
      <c r="D5" s="1528"/>
      <c r="E5" s="1528"/>
      <c r="F5" s="1528"/>
      <c r="G5" s="1528"/>
      <c r="H5" s="1528"/>
      <c r="I5" s="1528"/>
      <c r="J5" s="1528"/>
      <c r="K5" s="1528"/>
      <c r="L5" s="1528"/>
      <c r="M5" s="1528"/>
      <c r="N5" s="859" t="s">
        <v>0</v>
      </c>
      <c r="O5" s="859" t="s">
        <v>0</v>
      </c>
      <c r="P5" s="413" t="s">
        <v>0</v>
      </c>
      <c r="Q5" s="414" t="s">
        <v>0</v>
      </c>
      <c r="R5" s="414" t="s">
        <v>0</v>
      </c>
      <c r="S5" s="414"/>
      <c r="T5" s="414"/>
      <c r="U5" s="414"/>
      <c r="V5" s="414"/>
      <c r="W5" s="414"/>
      <c r="X5" s="414"/>
      <c r="Y5" s="414"/>
      <c r="Z5" s="414"/>
      <c r="AA5" s="414"/>
      <c r="AB5" s="860"/>
      <c r="AC5" s="2"/>
      <c r="AD5" s="863"/>
    </row>
    <row r="6" spans="2:30" ht="13.5" thickBot="1" x14ac:dyDescent="0.25">
      <c r="B6" s="589"/>
      <c r="C6" s="589"/>
      <c r="D6" s="589"/>
      <c r="E6" s="589"/>
      <c r="F6" s="589"/>
      <c r="G6" s="589"/>
      <c r="H6" s="589"/>
      <c r="I6" s="589"/>
      <c r="J6" s="589"/>
      <c r="K6" s="589"/>
      <c r="L6" s="589"/>
      <c r="M6" s="386"/>
      <c r="N6" s="386"/>
      <c r="O6" s="386"/>
      <c r="P6" s="716"/>
      <c r="Q6" s="589"/>
      <c r="R6" s="589"/>
      <c r="S6" s="589"/>
      <c r="T6" s="589"/>
      <c r="U6" s="589"/>
      <c r="V6" s="589"/>
      <c r="W6" s="589"/>
      <c r="X6" s="589"/>
      <c r="Y6" s="589"/>
      <c r="Z6" s="589"/>
      <c r="AA6" s="589"/>
      <c r="AB6" s="717"/>
    </row>
    <row r="7" spans="2:30" s="1011" customFormat="1" ht="14.1" customHeight="1" thickTop="1" thickBot="1" x14ac:dyDescent="0.3">
      <c r="B7" s="1529" t="s">
        <v>1</v>
      </c>
      <c r="C7" s="1529" t="s">
        <v>2</v>
      </c>
      <c r="D7" s="1529" t="s">
        <v>3</v>
      </c>
      <c r="E7" s="1529" t="s">
        <v>55</v>
      </c>
      <c r="F7" s="1529" t="s">
        <v>4</v>
      </c>
      <c r="G7" s="1529" t="s">
        <v>5</v>
      </c>
      <c r="H7" s="1529"/>
      <c r="I7" s="1529"/>
      <c r="J7" s="1529"/>
      <c r="K7" s="1529" t="s">
        <v>6</v>
      </c>
      <c r="L7" s="1529" t="s">
        <v>7</v>
      </c>
      <c r="M7" s="1529" t="s">
        <v>8</v>
      </c>
      <c r="N7" s="1529" t="s">
        <v>9</v>
      </c>
      <c r="O7" s="1529" t="s">
        <v>10</v>
      </c>
      <c r="P7" s="1529" t="s">
        <v>11</v>
      </c>
      <c r="Q7" s="1529" t="s">
        <v>12</v>
      </c>
      <c r="R7" s="1529"/>
      <c r="S7" s="1529"/>
      <c r="T7" s="1529"/>
      <c r="U7" s="1529"/>
      <c r="V7" s="1529"/>
      <c r="W7" s="1529"/>
      <c r="X7" s="1529"/>
      <c r="Y7" s="1529"/>
      <c r="Z7" s="1529"/>
      <c r="AA7" s="1529"/>
      <c r="AB7" s="1529"/>
      <c r="AC7" s="1541" t="s">
        <v>13</v>
      </c>
      <c r="AD7" s="1542" t="s">
        <v>221</v>
      </c>
    </row>
    <row r="8" spans="2:30" s="1011" customFormat="1" ht="24" customHeight="1" thickTop="1" thickBot="1" x14ac:dyDescent="0.3">
      <c r="B8" s="1529"/>
      <c r="C8" s="1529"/>
      <c r="D8" s="1529"/>
      <c r="E8" s="1529"/>
      <c r="F8" s="1529"/>
      <c r="G8" s="138" t="s">
        <v>14</v>
      </c>
      <c r="H8" s="138" t="s">
        <v>15</v>
      </c>
      <c r="I8" s="138" t="s">
        <v>16</v>
      </c>
      <c r="J8" s="138" t="s">
        <v>17</v>
      </c>
      <c r="K8" s="1529"/>
      <c r="L8" s="1529"/>
      <c r="M8" s="1529"/>
      <c r="N8" s="1529"/>
      <c r="O8" s="1529"/>
      <c r="P8" s="1529"/>
      <c r="Q8" s="139" t="s">
        <v>18</v>
      </c>
      <c r="R8" s="139" t="s">
        <v>19</v>
      </c>
      <c r="S8" s="139" t="s">
        <v>20</v>
      </c>
      <c r="T8" s="139" t="s">
        <v>21</v>
      </c>
      <c r="U8" s="139" t="s">
        <v>22</v>
      </c>
      <c r="V8" s="139" t="s">
        <v>23</v>
      </c>
      <c r="W8" s="139" t="s">
        <v>24</v>
      </c>
      <c r="X8" s="139" t="s">
        <v>25</v>
      </c>
      <c r="Y8" s="139" t="s">
        <v>26</v>
      </c>
      <c r="Z8" s="139" t="s">
        <v>27</v>
      </c>
      <c r="AA8" s="139" t="s">
        <v>28</v>
      </c>
      <c r="AB8" s="139" t="s">
        <v>29</v>
      </c>
      <c r="AC8" s="1541"/>
      <c r="AD8" s="1542"/>
    </row>
    <row r="9" spans="2:30" ht="51.75" customHeight="1" thickTop="1" x14ac:dyDescent="0.2">
      <c r="B9" s="1593" t="s">
        <v>590</v>
      </c>
      <c r="C9" s="1593" t="s">
        <v>591</v>
      </c>
      <c r="D9" s="1593" t="s">
        <v>592</v>
      </c>
      <c r="E9" s="1592" t="s">
        <v>593</v>
      </c>
      <c r="F9" s="1592">
        <v>171028</v>
      </c>
      <c r="G9" s="1590"/>
      <c r="H9" s="1590"/>
      <c r="I9" s="1590"/>
      <c r="J9" s="1592">
        <v>171028</v>
      </c>
      <c r="K9" s="1594" t="s">
        <v>1187</v>
      </c>
      <c r="L9" s="1594" t="s">
        <v>30</v>
      </c>
      <c r="M9" s="718" t="s">
        <v>31</v>
      </c>
      <c r="N9" s="20" t="s">
        <v>594</v>
      </c>
      <c r="O9" s="719">
        <v>3</v>
      </c>
      <c r="P9" s="27"/>
      <c r="Q9" s="720"/>
      <c r="R9" s="308"/>
      <c r="S9" s="4"/>
      <c r="T9" s="4"/>
      <c r="U9" s="308"/>
      <c r="V9" s="4"/>
      <c r="W9" s="4"/>
      <c r="X9" s="4"/>
      <c r="Y9" s="308"/>
      <c r="Z9" s="4"/>
      <c r="AA9" s="4"/>
      <c r="AB9" s="4"/>
      <c r="AC9" s="415">
        <v>4001911.5</v>
      </c>
      <c r="AD9" s="865" t="s">
        <v>30</v>
      </c>
    </row>
    <row r="10" spans="2:30" ht="39" customHeight="1" x14ac:dyDescent="0.2">
      <c r="B10" s="1514"/>
      <c r="C10" s="1514"/>
      <c r="D10" s="1514"/>
      <c r="E10" s="1592"/>
      <c r="F10" s="1592"/>
      <c r="G10" s="1590"/>
      <c r="H10" s="1590"/>
      <c r="I10" s="1590"/>
      <c r="J10" s="1592"/>
      <c r="K10" s="1521"/>
      <c r="L10" s="1521"/>
      <c r="M10" s="718" t="s">
        <v>32</v>
      </c>
      <c r="N10" s="20" t="s">
        <v>595</v>
      </c>
      <c r="O10" s="719">
        <v>5</v>
      </c>
      <c r="P10" s="27"/>
      <c r="Q10" s="4"/>
      <c r="R10" s="308"/>
      <c r="S10" s="4"/>
      <c r="T10" s="308"/>
      <c r="U10" s="4"/>
      <c r="V10" s="308"/>
      <c r="W10" s="4"/>
      <c r="X10" s="308"/>
      <c r="Y10" s="4"/>
      <c r="Z10" s="308"/>
      <c r="AA10" s="4"/>
      <c r="AB10" s="4"/>
      <c r="AC10" s="415">
        <v>1116062</v>
      </c>
      <c r="AD10" s="865" t="s">
        <v>30</v>
      </c>
    </row>
    <row r="11" spans="2:30" ht="49.5" customHeight="1" x14ac:dyDescent="0.2">
      <c r="B11" s="1514"/>
      <c r="C11" s="1514"/>
      <c r="D11" s="1514"/>
      <c r="E11" s="1592"/>
      <c r="F11" s="1592"/>
      <c r="G11" s="1590"/>
      <c r="H11" s="1590"/>
      <c r="I11" s="1590"/>
      <c r="J11" s="1592"/>
      <c r="K11" s="1521"/>
      <c r="L11" s="1521"/>
      <c r="M11" s="718" t="s">
        <v>33</v>
      </c>
      <c r="N11" s="20" t="s">
        <v>596</v>
      </c>
      <c r="O11" s="16">
        <v>2</v>
      </c>
      <c r="P11" s="27"/>
      <c r="Q11" s="308"/>
      <c r="R11" s="4"/>
      <c r="S11" s="4"/>
      <c r="T11" s="4"/>
      <c r="U11" s="4"/>
      <c r="V11" s="4"/>
      <c r="W11" s="4"/>
      <c r="X11" s="308"/>
      <c r="Y11" s="4"/>
      <c r="Z11" s="4"/>
      <c r="AA11" s="4"/>
      <c r="AB11" s="4"/>
      <c r="AC11" s="415">
        <v>280350</v>
      </c>
      <c r="AD11" s="865" t="s">
        <v>30</v>
      </c>
    </row>
    <row r="12" spans="2:30" ht="37.5" customHeight="1" x14ac:dyDescent="0.2">
      <c r="B12" s="1514"/>
      <c r="C12" s="1514"/>
      <c r="D12" s="1514"/>
      <c r="E12" s="1592"/>
      <c r="F12" s="1592"/>
      <c r="G12" s="1590"/>
      <c r="H12" s="1590"/>
      <c r="I12" s="1590"/>
      <c r="J12" s="1592"/>
      <c r="K12" s="1521"/>
      <c r="L12" s="1521"/>
      <c r="M12" s="718" t="s">
        <v>34</v>
      </c>
      <c r="N12" s="20" t="s">
        <v>597</v>
      </c>
      <c r="O12" s="719">
        <v>1</v>
      </c>
      <c r="P12" s="27"/>
      <c r="Q12" s="308"/>
      <c r="R12" s="4"/>
      <c r="S12" s="4"/>
      <c r="T12" s="4"/>
      <c r="U12" s="4"/>
      <c r="V12" s="4"/>
      <c r="W12" s="4"/>
      <c r="X12" s="4"/>
      <c r="Y12" s="4"/>
      <c r="Z12" s="4"/>
      <c r="AA12" s="4"/>
      <c r="AB12" s="4"/>
      <c r="AC12" s="416">
        <v>74760</v>
      </c>
      <c r="AD12" s="865" t="s">
        <v>30</v>
      </c>
    </row>
    <row r="13" spans="2:30" ht="65.25" customHeight="1" x14ac:dyDescent="0.2">
      <c r="B13" s="1514"/>
      <c r="C13" s="1514"/>
      <c r="D13" s="1514"/>
      <c r="E13" s="1592"/>
      <c r="F13" s="1592"/>
      <c r="G13" s="1590"/>
      <c r="H13" s="1590"/>
      <c r="I13" s="1590"/>
      <c r="J13" s="1592"/>
      <c r="K13" s="1521"/>
      <c r="L13" s="1521"/>
      <c r="M13" s="718" t="s">
        <v>35</v>
      </c>
      <c r="N13" s="20" t="s">
        <v>598</v>
      </c>
      <c r="O13" s="719">
        <v>2</v>
      </c>
      <c r="P13" s="27"/>
      <c r="Q13" s="4"/>
      <c r="R13" s="720"/>
      <c r="S13" s="4"/>
      <c r="T13" s="4"/>
      <c r="U13" s="308"/>
      <c r="V13" s="4"/>
      <c r="W13" s="4"/>
      <c r="X13" s="4"/>
      <c r="Y13" s="4"/>
      <c r="Z13" s="4"/>
      <c r="AA13" s="308"/>
      <c r="AB13" s="4"/>
      <c r="AC13" s="415">
        <v>140175</v>
      </c>
      <c r="AD13" s="865" t="s">
        <v>30</v>
      </c>
    </row>
    <row r="14" spans="2:30" ht="51" x14ac:dyDescent="0.2">
      <c r="B14" s="1514"/>
      <c r="C14" s="1514"/>
      <c r="D14" s="1514"/>
      <c r="E14" s="1592"/>
      <c r="F14" s="1592"/>
      <c r="G14" s="1590"/>
      <c r="H14" s="1590"/>
      <c r="I14" s="1590"/>
      <c r="J14" s="1592"/>
      <c r="K14" s="1521"/>
      <c r="L14" s="1521"/>
      <c r="M14" s="718" t="s">
        <v>36</v>
      </c>
      <c r="N14" s="20" t="s">
        <v>599</v>
      </c>
      <c r="O14" s="16">
        <v>3</v>
      </c>
      <c r="P14" s="27"/>
      <c r="Q14" s="4"/>
      <c r="R14" s="4"/>
      <c r="S14" s="308"/>
      <c r="T14" s="4"/>
      <c r="U14" s="308"/>
      <c r="V14" s="4"/>
      <c r="W14" s="4"/>
      <c r="X14" s="4"/>
      <c r="Y14" s="4"/>
      <c r="Z14" s="308"/>
      <c r="AA14" s="4"/>
      <c r="AB14" s="4"/>
      <c r="AC14" s="415">
        <v>395880</v>
      </c>
      <c r="AD14" s="865" t="s">
        <v>30</v>
      </c>
    </row>
    <row r="15" spans="2:30" ht="75" customHeight="1" x14ac:dyDescent="0.2">
      <c r="B15" s="1514"/>
      <c r="C15" s="1514"/>
      <c r="D15" s="1514"/>
      <c r="E15" s="1592"/>
      <c r="F15" s="1592"/>
      <c r="G15" s="1590"/>
      <c r="H15" s="1590"/>
      <c r="I15" s="1590"/>
      <c r="J15" s="1592"/>
      <c r="K15" s="1521"/>
      <c r="L15" s="1521"/>
      <c r="M15" s="718" t="s">
        <v>37</v>
      </c>
      <c r="N15" s="20" t="s">
        <v>600</v>
      </c>
      <c r="O15" s="16">
        <v>3</v>
      </c>
      <c r="P15" s="27"/>
      <c r="Q15" s="4"/>
      <c r="R15" s="4"/>
      <c r="S15" s="308"/>
      <c r="T15" s="4"/>
      <c r="U15" s="4"/>
      <c r="V15" s="4"/>
      <c r="W15" s="308"/>
      <c r="X15" s="4"/>
      <c r="Y15" s="4"/>
      <c r="Z15" s="308"/>
      <c r="AA15" s="4"/>
      <c r="AB15" s="4"/>
      <c r="AC15" s="415">
        <v>649231.5</v>
      </c>
      <c r="AD15" s="865" t="s">
        <v>30</v>
      </c>
    </row>
    <row r="16" spans="2:30" ht="36" customHeight="1" x14ac:dyDescent="0.2">
      <c r="B16" s="1514"/>
      <c r="C16" s="1514"/>
      <c r="D16" s="1514"/>
      <c r="E16" s="1592"/>
      <c r="F16" s="1592"/>
      <c r="G16" s="1590"/>
      <c r="H16" s="1590"/>
      <c r="I16" s="1590"/>
      <c r="J16" s="1592"/>
      <c r="K16" s="1521"/>
      <c r="L16" s="1521"/>
      <c r="M16" s="718" t="s">
        <v>38</v>
      </c>
      <c r="N16" s="20" t="s">
        <v>601</v>
      </c>
      <c r="O16" s="16">
        <v>4</v>
      </c>
      <c r="P16" s="27"/>
      <c r="Q16" s="4"/>
      <c r="R16" s="720"/>
      <c r="S16" s="308"/>
      <c r="T16" s="4"/>
      <c r="U16" s="4"/>
      <c r="V16" s="308"/>
      <c r="W16" s="720"/>
      <c r="X16" s="4"/>
      <c r="Y16" s="308"/>
      <c r="Z16" s="4"/>
      <c r="AA16" s="308"/>
      <c r="AB16" s="4"/>
      <c r="AC16" s="415">
        <v>8468440</v>
      </c>
      <c r="AD16" s="1358" t="s">
        <v>30</v>
      </c>
    </row>
    <row r="17" spans="2:30" ht="87.75" customHeight="1" x14ac:dyDescent="0.2">
      <c r="B17" s="1514"/>
      <c r="C17" s="1514"/>
      <c r="D17" s="1514"/>
      <c r="E17" s="1592"/>
      <c r="F17" s="1592"/>
      <c r="G17" s="1590"/>
      <c r="H17" s="1590"/>
      <c r="I17" s="1590"/>
      <c r="J17" s="1592"/>
      <c r="K17" s="1521"/>
      <c r="L17" s="1521"/>
      <c r="M17" s="718" t="s">
        <v>39</v>
      </c>
      <c r="N17" s="20" t="s">
        <v>602</v>
      </c>
      <c r="O17" s="16">
        <v>2</v>
      </c>
      <c r="P17" s="27"/>
      <c r="Q17" s="4"/>
      <c r="R17" s="4"/>
      <c r="S17" s="4"/>
      <c r="T17" s="308"/>
      <c r="U17" s="4"/>
      <c r="V17" s="4"/>
      <c r="W17" s="4"/>
      <c r="X17" s="4"/>
      <c r="Y17" s="308"/>
      <c r="Z17" s="4"/>
      <c r="AA17" s="4"/>
      <c r="AB17" s="4"/>
      <c r="AC17" s="415">
        <v>2945541</v>
      </c>
      <c r="AD17" s="865" t="s">
        <v>30</v>
      </c>
    </row>
    <row r="18" spans="2:30" ht="39" customHeight="1" x14ac:dyDescent="0.2">
      <c r="B18" s="1514"/>
      <c r="C18" s="1514"/>
      <c r="D18" s="1514"/>
      <c r="E18" s="1592"/>
      <c r="F18" s="1592"/>
      <c r="G18" s="1590"/>
      <c r="H18" s="1590"/>
      <c r="I18" s="1590"/>
      <c r="J18" s="1592"/>
      <c r="K18" s="1521"/>
      <c r="L18" s="1521"/>
      <c r="M18" s="718" t="s">
        <v>40</v>
      </c>
      <c r="N18" s="20" t="s">
        <v>603</v>
      </c>
      <c r="O18" s="16">
        <v>3</v>
      </c>
      <c r="P18" s="27"/>
      <c r="Q18" s="4"/>
      <c r="R18" s="4"/>
      <c r="S18" s="308"/>
      <c r="T18" s="4"/>
      <c r="U18" s="4"/>
      <c r="V18" s="308"/>
      <c r="W18" s="4"/>
      <c r="X18" s="4"/>
      <c r="Y18" s="308"/>
      <c r="Z18" s="4"/>
      <c r="AA18" s="4"/>
      <c r="AB18" s="4"/>
      <c r="AC18" s="415">
        <v>3245341.5</v>
      </c>
      <c r="AD18" s="865" t="s">
        <v>30</v>
      </c>
    </row>
    <row r="19" spans="2:30" ht="52.5" customHeight="1" x14ac:dyDescent="0.2">
      <c r="B19" s="1514"/>
      <c r="C19" s="1514"/>
      <c r="D19" s="1514"/>
      <c r="E19" s="1592"/>
      <c r="F19" s="1592"/>
      <c r="G19" s="1590"/>
      <c r="H19" s="1590"/>
      <c r="I19" s="1590"/>
      <c r="J19" s="1592"/>
      <c r="K19" s="1521"/>
      <c r="L19" s="1521"/>
      <c r="M19" s="718" t="s">
        <v>41</v>
      </c>
      <c r="N19" s="20" t="s">
        <v>604</v>
      </c>
      <c r="O19" s="719">
        <v>2</v>
      </c>
      <c r="P19" s="27"/>
      <c r="Q19" s="720"/>
      <c r="R19" s="308"/>
      <c r="S19" s="4"/>
      <c r="T19" s="4"/>
      <c r="U19" s="720"/>
      <c r="V19" s="4"/>
      <c r="W19" s="4"/>
      <c r="X19" s="4"/>
      <c r="Y19" s="308"/>
      <c r="Z19" s="4"/>
      <c r="AA19" s="4"/>
      <c r="AB19" s="4"/>
      <c r="AC19" s="415">
        <v>2310741</v>
      </c>
      <c r="AD19" s="865" t="s">
        <v>30</v>
      </c>
    </row>
    <row r="20" spans="2:30" ht="51.75" customHeight="1" x14ac:dyDescent="0.2">
      <c r="B20" s="1514"/>
      <c r="C20" s="1514"/>
      <c r="D20" s="1514"/>
      <c r="E20" s="1592"/>
      <c r="F20" s="1592"/>
      <c r="G20" s="1590"/>
      <c r="H20" s="1590"/>
      <c r="I20" s="1590"/>
      <c r="J20" s="1592"/>
      <c r="K20" s="1521"/>
      <c r="L20" s="1521"/>
      <c r="M20" s="718" t="s">
        <v>42</v>
      </c>
      <c r="N20" s="20" t="s">
        <v>605</v>
      </c>
      <c r="O20" s="16">
        <v>1</v>
      </c>
      <c r="P20" s="27"/>
      <c r="Q20" s="720"/>
      <c r="R20" s="4"/>
      <c r="S20" s="4"/>
      <c r="T20" s="720"/>
      <c r="U20" s="4"/>
      <c r="V20" s="308"/>
      <c r="W20" s="4"/>
      <c r="X20" s="4"/>
      <c r="Y20" s="4"/>
      <c r="Z20" s="720"/>
      <c r="AA20" s="4"/>
      <c r="AB20" s="4"/>
      <c r="AC20" s="415">
        <v>133425</v>
      </c>
      <c r="AD20" s="865" t="s">
        <v>30</v>
      </c>
    </row>
    <row r="21" spans="2:30" ht="54" customHeight="1" x14ac:dyDescent="0.2">
      <c r="B21" s="1514"/>
      <c r="C21" s="1514"/>
      <c r="D21" s="1514"/>
      <c r="E21" s="1592"/>
      <c r="F21" s="1592"/>
      <c r="G21" s="1590"/>
      <c r="H21" s="1590"/>
      <c r="I21" s="1590"/>
      <c r="J21" s="1592"/>
      <c r="K21" s="1521"/>
      <c r="L21" s="1521"/>
      <c r="M21" s="718" t="s">
        <v>43</v>
      </c>
      <c r="N21" s="20" t="s">
        <v>606</v>
      </c>
      <c r="O21" s="16">
        <v>2</v>
      </c>
      <c r="P21" s="27"/>
      <c r="Q21" s="4"/>
      <c r="R21" s="4"/>
      <c r="S21" s="308"/>
      <c r="T21" s="4"/>
      <c r="U21" s="308"/>
      <c r="V21" s="4"/>
      <c r="W21" s="4"/>
      <c r="X21" s="4"/>
      <c r="Y21" s="4"/>
      <c r="Z21" s="4"/>
      <c r="AA21" s="4"/>
      <c r="AB21" s="4"/>
      <c r="AC21" s="415">
        <v>447250</v>
      </c>
      <c r="AD21" s="865" t="s">
        <v>30</v>
      </c>
    </row>
    <row r="22" spans="2:30" ht="65.25" customHeight="1" x14ac:dyDescent="0.2">
      <c r="B22" s="1514"/>
      <c r="C22" s="1514"/>
      <c r="D22" s="1514"/>
      <c r="E22" s="1592"/>
      <c r="F22" s="1592"/>
      <c r="G22" s="1590"/>
      <c r="H22" s="1590"/>
      <c r="I22" s="1590"/>
      <c r="J22" s="1592"/>
      <c r="K22" s="1521"/>
      <c r="L22" s="1521"/>
      <c r="M22" s="718" t="s">
        <v>44</v>
      </c>
      <c r="N22" s="20" t="s">
        <v>607</v>
      </c>
      <c r="O22" s="16">
        <v>2</v>
      </c>
      <c r="P22" s="27"/>
      <c r="Q22" s="4"/>
      <c r="R22" s="308"/>
      <c r="S22" s="4"/>
      <c r="T22" s="4"/>
      <c r="U22" s="4"/>
      <c r="V22" s="4"/>
      <c r="W22" s="4"/>
      <c r="X22" s="4"/>
      <c r="Y22" s="4"/>
      <c r="Z22" s="308"/>
      <c r="AA22" s="4"/>
      <c r="AB22" s="4"/>
      <c r="AC22" s="415">
        <v>536700</v>
      </c>
      <c r="AD22" s="865" t="s">
        <v>30</v>
      </c>
    </row>
    <row r="23" spans="2:30" ht="38.25" customHeight="1" x14ac:dyDescent="0.2">
      <c r="B23" s="1514"/>
      <c r="C23" s="1514"/>
      <c r="D23" s="1514"/>
      <c r="E23" s="1592"/>
      <c r="F23" s="1592"/>
      <c r="G23" s="1590"/>
      <c r="H23" s="1590"/>
      <c r="I23" s="1590"/>
      <c r="J23" s="1592"/>
      <c r="K23" s="1521"/>
      <c r="L23" s="1521"/>
      <c r="M23" s="718" t="s">
        <v>45</v>
      </c>
      <c r="N23" s="20" t="s">
        <v>608</v>
      </c>
      <c r="O23" s="16">
        <v>1</v>
      </c>
      <c r="P23" s="27"/>
      <c r="Q23" s="308"/>
      <c r="R23" s="4"/>
      <c r="S23" s="4"/>
      <c r="T23" s="4"/>
      <c r="U23" s="4"/>
      <c r="V23" s="4"/>
      <c r="W23" s="4"/>
      <c r="X23" s="4"/>
      <c r="Y23" s="4"/>
      <c r="Z23" s="4"/>
      <c r="AA23" s="4"/>
      <c r="AB23" s="4"/>
      <c r="AC23" s="415">
        <v>55000</v>
      </c>
      <c r="AD23" s="865" t="s">
        <v>30</v>
      </c>
    </row>
    <row r="24" spans="2:30" ht="36" customHeight="1" x14ac:dyDescent="0.2">
      <c r="B24" s="1515"/>
      <c r="C24" s="1515"/>
      <c r="D24" s="1515"/>
      <c r="E24" s="1592"/>
      <c r="F24" s="1592"/>
      <c r="G24" s="1590"/>
      <c r="H24" s="1590"/>
      <c r="I24" s="1590"/>
      <c r="J24" s="1592"/>
      <c r="K24" s="1522"/>
      <c r="L24" s="1522"/>
      <c r="M24" s="718" t="s">
        <v>46</v>
      </c>
      <c r="N24" s="20" t="s">
        <v>609</v>
      </c>
      <c r="O24" s="420">
        <v>1</v>
      </c>
      <c r="P24" s="27"/>
      <c r="Q24" s="308"/>
      <c r="R24" s="4"/>
      <c r="S24" s="4"/>
      <c r="T24" s="4"/>
      <c r="U24" s="4"/>
      <c r="V24" s="4"/>
      <c r="W24" s="4"/>
      <c r="X24" s="4"/>
      <c r="Y24" s="4"/>
      <c r="Z24" s="4"/>
      <c r="AA24" s="4"/>
      <c r="AB24" s="4"/>
      <c r="AC24" s="415">
        <v>8000000</v>
      </c>
      <c r="AD24" s="865" t="s">
        <v>30</v>
      </c>
    </row>
    <row r="25" spans="2:30" x14ac:dyDescent="0.2">
      <c r="B25" s="589"/>
      <c r="C25" s="589"/>
      <c r="D25" s="589"/>
      <c r="E25" s="589"/>
      <c r="F25" s="589"/>
      <c r="G25" s="589"/>
      <c r="H25" s="589"/>
      <c r="I25" s="589"/>
      <c r="J25" s="589"/>
      <c r="K25" s="589"/>
      <c r="L25" s="589"/>
      <c r="M25" s="386"/>
      <c r="N25" s="386"/>
      <c r="O25" s="386"/>
      <c r="P25" s="716"/>
      <c r="Q25" s="589"/>
      <c r="R25" s="589"/>
      <c r="S25" s="589"/>
      <c r="T25" s="589"/>
      <c r="U25" s="589"/>
      <c r="V25" s="589"/>
      <c r="W25" s="589"/>
      <c r="X25" s="589"/>
      <c r="Y25" s="589"/>
      <c r="Z25" s="589"/>
      <c r="AA25" s="589"/>
      <c r="AB25" s="717"/>
    </row>
    <row r="26" spans="2:30" x14ac:dyDescent="0.2">
      <c r="B26" s="589"/>
      <c r="C26" s="589"/>
      <c r="D26" s="589"/>
      <c r="E26" s="589"/>
      <c r="F26" s="589"/>
      <c r="G26" s="589"/>
      <c r="H26" s="589"/>
      <c r="I26" s="589"/>
      <c r="J26" s="589"/>
      <c r="K26" s="589"/>
      <c r="L26" s="589"/>
      <c r="M26" s="386"/>
      <c r="N26" s="386"/>
      <c r="O26" s="386"/>
      <c r="P26" s="716"/>
      <c r="Q26" s="589"/>
      <c r="R26" s="589"/>
      <c r="S26" s="589"/>
      <c r="T26" s="589"/>
      <c r="U26" s="589"/>
      <c r="V26" s="589"/>
      <c r="W26" s="589"/>
      <c r="X26" s="589"/>
      <c r="Y26" s="589"/>
      <c r="Z26" s="589"/>
      <c r="AA26" s="589"/>
      <c r="AB26" s="717"/>
    </row>
    <row r="27" spans="2:30" customFormat="1" ht="15" customHeight="1" x14ac:dyDescent="0.25">
      <c r="B27" s="1527" t="s">
        <v>589</v>
      </c>
      <c r="C27" s="1528"/>
      <c r="D27" s="1528"/>
      <c r="E27" s="1528"/>
      <c r="F27" s="1528"/>
      <c r="G27" s="1528"/>
      <c r="H27" s="1528"/>
      <c r="I27" s="1528"/>
      <c r="J27" s="1528"/>
      <c r="K27" s="1528"/>
      <c r="L27" s="1528"/>
      <c r="M27" s="1528"/>
      <c r="N27" s="859" t="s">
        <v>0</v>
      </c>
      <c r="O27" s="859" t="s">
        <v>0</v>
      </c>
      <c r="P27" s="413" t="s">
        <v>0</v>
      </c>
      <c r="Q27" s="1540" t="s">
        <v>213</v>
      </c>
      <c r="R27" s="1540"/>
      <c r="S27" s="1540"/>
      <c r="T27" s="1540"/>
      <c r="U27" s="1540"/>
      <c r="V27" s="1540"/>
      <c r="W27" s="1540"/>
      <c r="X27" s="1540"/>
      <c r="Y27" s="1540"/>
      <c r="Z27" s="1540"/>
      <c r="AA27" s="1540"/>
      <c r="AB27" s="1540"/>
      <c r="AC27" s="1540"/>
      <c r="AD27" s="1540"/>
    </row>
    <row r="28" spans="2:30" ht="13.5" thickBot="1" x14ac:dyDescent="0.25">
      <c r="B28" s="589"/>
      <c r="C28" s="589"/>
      <c r="D28" s="589"/>
      <c r="E28" s="589"/>
      <c r="F28" s="589"/>
      <c r="G28" s="589"/>
      <c r="H28" s="589"/>
      <c r="I28" s="589"/>
      <c r="J28" s="589"/>
      <c r="K28" s="589"/>
      <c r="L28" s="589"/>
      <c r="M28" s="386"/>
      <c r="N28" s="386"/>
      <c r="O28" s="386"/>
      <c r="P28" s="716"/>
      <c r="Q28" s="589"/>
      <c r="R28" s="589"/>
      <c r="S28" s="589"/>
      <c r="T28" s="589"/>
      <c r="U28" s="589"/>
      <c r="V28" s="589"/>
      <c r="W28" s="589"/>
      <c r="X28" s="589"/>
      <c r="Y28" s="589"/>
      <c r="Z28" s="589"/>
      <c r="AA28" s="589"/>
      <c r="AB28" s="717"/>
    </row>
    <row r="29" spans="2:30" s="1011" customFormat="1" ht="14.1" customHeight="1" thickTop="1" thickBot="1" x14ac:dyDescent="0.3">
      <c r="B29" s="1529" t="s">
        <v>1</v>
      </c>
      <c r="C29" s="1529" t="s">
        <v>2</v>
      </c>
      <c r="D29" s="1529" t="s">
        <v>3</v>
      </c>
      <c r="E29" s="1529" t="s">
        <v>55</v>
      </c>
      <c r="F29" s="1529" t="s">
        <v>4</v>
      </c>
      <c r="G29" s="1529" t="s">
        <v>5</v>
      </c>
      <c r="H29" s="1529"/>
      <c r="I29" s="1529"/>
      <c r="J29" s="1529"/>
      <c r="K29" s="1529" t="s">
        <v>6</v>
      </c>
      <c r="L29" s="1529" t="s">
        <v>7</v>
      </c>
      <c r="M29" s="1529" t="s">
        <v>8</v>
      </c>
      <c r="N29" s="1529" t="s">
        <v>9</v>
      </c>
      <c r="O29" s="1529" t="s">
        <v>10</v>
      </c>
      <c r="P29" s="1529" t="s">
        <v>11</v>
      </c>
      <c r="Q29" s="1529" t="s">
        <v>12</v>
      </c>
      <c r="R29" s="1529"/>
      <c r="S29" s="1529"/>
      <c r="T29" s="1529"/>
      <c r="U29" s="1529"/>
      <c r="V29" s="1529"/>
      <c r="W29" s="1529"/>
      <c r="X29" s="1529"/>
      <c r="Y29" s="1529"/>
      <c r="Z29" s="1529"/>
      <c r="AA29" s="1529"/>
      <c r="AB29" s="1529"/>
      <c r="AC29" s="1541" t="s">
        <v>13</v>
      </c>
      <c r="AD29" s="1542" t="s">
        <v>221</v>
      </c>
    </row>
    <row r="30" spans="2:30" s="1011" customFormat="1" ht="24" customHeight="1" thickTop="1" thickBot="1" x14ac:dyDescent="0.3">
      <c r="B30" s="1529"/>
      <c r="C30" s="1529"/>
      <c r="D30" s="1529"/>
      <c r="E30" s="1529"/>
      <c r="F30" s="1529"/>
      <c r="G30" s="138" t="s">
        <v>14</v>
      </c>
      <c r="H30" s="138" t="s">
        <v>15</v>
      </c>
      <c r="I30" s="138" t="s">
        <v>16</v>
      </c>
      <c r="J30" s="138" t="s">
        <v>17</v>
      </c>
      <c r="K30" s="1529"/>
      <c r="L30" s="1529"/>
      <c r="M30" s="1529"/>
      <c r="N30" s="1529"/>
      <c r="O30" s="1529"/>
      <c r="P30" s="1529"/>
      <c r="Q30" s="139" t="s">
        <v>18</v>
      </c>
      <c r="R30" s="139" t="s">
        <v>19</v>
      </c>
      <c r="S30" s="139" t="s">
        <v>20</v>
      </c>
      <c r="T30" s="139" t="s">
        <v>21</v>
      </c>
      <c r="U30" s="139" t="s">
        <v>22</v>
      </c>
      <c r="V30" s="139" t="s">
        <v>23</v>
      </c>
      <c r="W30" s="139" t="s">
        <v>24</v>
      </c>
      <c r="X30" s="139" t="s">
        <v>25</v>
      </c>
      <c r="Y30" s="139" t="s">
        <v>26</v>
      </c>
      <c r="Z30" s="139" t="s">
        <v>27</v>
      </c>
      <c r="AA30" s="139" t="s">
        <v>28</v>
      </c>
      <c r="AB30" s="139" t="s">
        <v>29</v>
      </c>
      <c r="AC30" s="1541"/>
      <c r="AD30" s="1542"/>
    </row>
    <row r="31" spans="2:30" ht="56.25" customHeight="1" thickTop="1" x14ac:dyDescent="0.2">
      <c r="B31" s="1514" t="s">
        <v>1219</v>
      </c>
      <c r="C31" s="1514" t="s">
        <v>1220</v>
      </c>
      <c r="D31" s="1514" t="s">
        <v>610</v>
      </c>
      <c r="E31" s="1505">
        <v>1100</v>
      </c>
      <c r="F31" s="1505">
        <v>1300</v>
      </c>
      <c r="G31" s="1521"/>
      <c r="H31" s="1521"/>
      <c r="I31" s="1521"/>
      <c r="J31" s="1505">
        <v>1300</v>
      </c>
      <c r="K31" s="1521" t="s">
        <v>1146</v>
      </c>
      <c r="L31" s="1521"/>
      <c r="M31" s="718" t="s">
        <v>611</v>
      </c>
      <c r="N31" s="20" t="s">
        <v>612</v>
      </c>
      <c r="O31" s="719">
        <v>1</v>
      </c>
      <c r="P31" s="27"/>
      <c r="Q31" s="308"/>
      <c r="R31" s="4"/>
      <c r="S31" s="4"/>
      <c r="T31" s="4"/>
      <c r="U31" s="4"/>
      <c r="V31" s="4"/>
      <c r="W31" s="4"/>
      <c r="X31" s="4"/>
      <c r="Y31" s="4"/>
      <c r="Z31" s="4"/>
      <c r="AA31" s="4"/>
      <c r="AB31" s="4"/>
      <c r="AC31" s="415">
        <v>82500</v>
      </c>
      <c r="AD31" s="865" t="s">
        <v>30</v>
      </c>
    </row>
    <row r="32" spans="2:30" ht="77.25" customHeight="1" x14ac:dyDescent="0.2">
      <c r="B32" s="1514"/>
      <c r="C32" s="1514"/>
      <c r="D32" s="1514"/>
      <c r="E32" s="1505"/>
      <c r="F32" s="1505"/>
      <c r="G32" s="1521"/>
      <c r="H32" s="1521"/>
      <c r="I32" s="1521"/>
      <c r="J32" s="1505"/>
      <c r="K32" s="1521"/>
      <c r="L32" s="1521"/>
      <c r="M32" s="718" t="s">
        <v>613</v>
      </c>
      <c r="N32" s="20" t="s">
        <v>614</v>
      </c>
      <c r="O32" s="719">
        <v>2</v>
      </c>
      <c r="P32" s="126"/>
      <c r="Q32" s="4"/>
      <c r="R32" s="4"/>
      <c r="S32" s="4"/>
      <c r="T32" s="308"/>
      <c r="U32" s="721"/>
      <c r="V32" s="721"/>
      <c r="W32" s="721"/>
      <c r="X32" s="721"/>
      <c r="Y32" s="308"/>
      <c r="Z32" s="4"/>
      <c r="AA32" s="4"/>
      <c r="AB32" s="312"/>
      <c r="AC32" s="417">
        <v>992541</v>
      </c>
      <c r="AD32" s="866" t="s">
        <v>30</v>
      </c>
    </row>
    <row r="33" spans="2:30" ht="53.25" customHeight="1" x14ac:dyDescent="0.2">
      <c r="B33" s="1514"/>
      <c r="C33" s="1514"/>
      <c r="D33" s="1514"/>
      <c r="E33" s="1505"/>
      <c r="F33" s="1505"/>
      <c r="G33" s="1521"/>
      <c r="H33" s="1521"/>
      <c r="I33" s="1521"/>
      <c r="J33" s="1505"/>
      <c r="K33" s="1521"/>
      <c r="L33" s="1521"/>
      <c r="M33" s="718" t="s">
        <v>615</v>
      </c>
      <c r="N33" s="20" t="s">
        <v>616</v>
      </c>
      <c r="O33" s="719">
        <v>1</v>
      </c>
      <c r="P33" s="126"/>
      <c r="Q33" s="4"/>
      <c r="R33" s="4"/>
      <c r="S33" s="308"/>
      <c r="T33" s="721"/>
      <c r="U33" s="721"/>
      <c r="V33" s="721"/>
      <c r="W33" s="721"/>
      <c r="X33" s="721"/>
      <c r="Y33" s="721"/>
      <c r="Z33" s="4"/>
      <c r="AA33" s="4"/>
      <c r="AB33" s="312"/>
      <c r="AC33" s="418">
        <v>1182050</v>
      </c>
      <c r="AD33" s="866" t="s">
        <v>30</v>
      </c>
    </row>
    <row r="34" spans="2:30" ht="50.25" customHeight="1" x14ac:dyDescent="0.2">
      <c r="B34" s="1514"/>
      <c r="C34" s="1514"/>
      <c r="D34" s="1514"/>
      <c r="E34" s="1505"/>
      <c r="F34" s="1505"/>
      <c r="G34" s="1521"/>
      <c r="H34" s="1521"/>
      <c r="I34" s="1521"/>
      <c r="J34" s="1505"/>
      <c r="K34" s="1521"/>
      <c r="L34" s="1521"/>
      <c r="M34" s="718" t="s">
        <v>537</v>
      </c>
      <c r="N34" s="20" t="s">
        <v>617</v>
      </c>
      <c r="O34" s="16">
        <v>2</v>
      </c>
      <c r="P34" s="27"/>
      <c r="Q34" s="4"/>
      <c r="R34" s="4"/>
      <c r="S34" s="4"/>
      <c r="T34" s="308"/>
      <c r="U34" s="720"/>
      <c r="V34" s="4"/>
      <c r="W34" s="4"/>
      <c r="X34" s="308"/>
      <c r="Y34" s="4"/>
      <c r="Z34" s="4"/>
      <c r="AA34" s="4"/>
      <c r="AB34" s="4"/>
      <c r="AC34" s="419">
        <v>572541</v>
      </c>
      <c r="AD34" s="865" t="s">
        <v>30</v>
      </c>
    </row>
    <row r="35" spans="2:30" ht="90.75" customHeight="1" x14ac:dyDescent="0.2">
      <c r="B35" s="1514"/>
      <c r="C35" s="1514"/>
      <c r="D35" s="1514"/>
      <c r="E35" s="1505"/>
      <c r="F35" s="1505"/>
      <c r="G35" s="1521"/>
      <c r="H35" s="1521"/>
      <c r="I35" s="1521"/>
      <c r="J35" s="1505"/>
      <c r="K35" s="1521"/>
      <c r="L35" s="1521"/>
      <c r="M35" s="718" t="s">
        <v>618</v>
      </c>
      <c r="N35" s="20" t="s">
        <v>619</v>
      </c>
      <c r="O35" s="420">
        <v>2</v>
      </c>
      <c r="P35" s="27"/>
      <c r="Q35" s="4"/>
      <c r="R35" s="4"/>
      <c r="S35" s="4"/>
      <c r="T35" s="308"/>
      <c r="U35" s="4"/>
      <c r="V35" s="4"/>
      <c r="W35" s="4"/>
      <c r="X35" s="308"/>
      <c r="Y35" s="4"/>
      <c r="Z35" s="4"/>
      <c r="AA35" s="4"/>
      <c r="AB35" s="4"/>
      <c r="AC35" s="415">
        <v>1481641</v>
      </c>
      <c r="AD35" s="865" t="s">
        <v>30</v>
      </c>
    </row>
    <row r="36" spans="2:30" ht="54.75" customHeight="1" x14ac:dyDescent="0.2">
      <c r="B36" s="1514"/>
      <c r="C36" s="1514"/>
      <c r="D36" s="1514"/>
      <c r="E36" s="1505"/>
      <c r="F36" s="1505"/>
      <c r="G36" s="1521"/>
      <c r="H36" s="1521"/>
      <c r="I36" s="1521"/>
      <c r="J36" s="1505"/>
      <c r="K36" s="1521"/>
      <c r="L36" s="1521"/>
      <c r="M36" s="718" t="s">
        <v>620</v>
      </c>
      <c r="N36" s="20" t="s">
        <v>621</v>
      </c>
      <c r="O36" s="420">
        <v>4</v>
      </c>
      <c r="P36" s="27"/>
      <c r="Q36" s="4"/>
      <c r="R36" s="308"/>
      <c r="S36" s="4"/>
      <c r="T36" s="4"/>
      <c r="U36" s="308"/>
      <c r="V36" s="4"/>
      <c r="W36" s="4"/>
      <c r="X36" s="4"/>
      <c r="Y36" s="308"/>
      <c r="Z36" s="4"/>
      <c r="AA36" s="308"/>
      <c r="AB36" s="4"/>
      <c r="AC36" s="415">
        <v>2848682</v>
      </c>
      <c r="AD36" s="865" t="s">
        <v>30</v>
      </c>
    </row>
    <row r="37" spans="2:30" ht="39.75" customHeight="1" x14ac:dyDescent="0.2">
      <c r="B37" s="1514"/>
      <c r="C37" s="1514"/>
      <c r="D37" s="1514"/>
      <c r="E37" s="1505"/>
      <c r="F37" s="1505"/>
      <c r="G37" s="1521"/>
      <c r="H37" s="1521"/>
      <c r="I37" s="1521"/>
      <c r="J37" s="1505"/>
      <c r="K37" s="1521"/>
      <c r="L37" s="1521"/>
      <c r="M37" s="718" t="s">
        <v>622</v>
      </c>
      <c r="N37" s="20" t="s">
        <v>623</v>
      </c>
      <c r="O37" s="16">
        <v>2</v>
      </c>
      <c r="P37" s="27"/>
      <c r="Q37" s="4"/>
      <c r="R37" s="308"/>
      <c r="S37" s="4"/>
      <c r="T37" s="308"/>
      <c r="U37" s="4"/>
      <c r="V37" s="4"/>
      <c r="W37" s="4"/>
      <c r="X37" s="4"/>
      <c r="Y37" s="4"/>
      <c r="Z37" s="4"/>
      <c r="AA37" s="4"/>
      <c r="AB37" s="4"/>
      <c r="AC37" s="415">
        <v>182500</v>
      </c>
      <c r="AD37" s="865" t="s">
        <v>30</v>
      </c>
    </row>
    <row r="38" spans="2:30" ht="41.25" customHeight="1" x14ac:dyDescent="0.2">
      <c r="B38" s="1514"/>
      <c r="C38" s="1514"/>
      <c r="D38" s="1514"/>
      <c r="E38" s="1505"/>
      <c r="F38" s="1505"/>
      <c r="G38" s="1521"/>
      <c r="H38" s="1521"/>
      <c r="I38" s="1521"/>
      <c r="J38" s="1505"/>
      <c r="K38" s="1521"/>
      <c r="L38" s="1521"/>
      <c r="M38" s="718" t="s">
        <v>47</v>
      </c>
      <c r="N38" s="20" t="s">
        <v>624</v>
      </c>
      <c r="O38" s="16">
        <v>2</v>
      </c>
      <c r="P38" s="27"/>
      <c r="Q38" s="720"/>
      <c r="R38" s="4"/>
      <c r="S38" s="308"/>
      <c r="T38" s="4"/>
      <c r="U38" s="720"/>
      <c r="V38" s="4"/>
      <c r="W38" s="4"/>
      <c r="X38" s="4"/>
      <c r="Y38" s="308"/>
      <c r="Z38" s="4"/>
      <c r="AA38" s="4"/>
      <c r="AB38" s="4"/>
      <c r="AC38" s="415">
        <v>273750</v>
      </c>
      <c r="AD38" s="865" t="s">
        <v>30</v>
      </c>
    </row>
    <row r="39" spans="2:30" ht="44.25" customHeight="1" x14ac:dyDescent="0.2">
      <c r="B39" s="1515"/>
      <c r="C39" s="1515"/>
      <c r="D39" s="1515"/>
      <c r="E39" s="1506"/>
      <c r="F39" s="1506"/>
      <c r="G39" s="1522"/>
      <c r="H39" s="1522"/>
      <c r="I39" s="1522"/>
      <c r="J39" s="1506"/>
      <c r="K39" s="1522"/>
      <c r="L39" s="1522"/>
      <c r="M39" s="718" t="s">
        <v>625</v>
      </c>
      <c r="N39" s="20" t="s">
        <v>1216</v>
      </c>
      <c r="O39" s="420">
        <v>1</v>
      </c>
      <c r="P39" s="27"/>
      <c r="Q39" s="583"/>
      <c r="R39" s="582"/>
      <c r="S39" s="583"/>
      <c r="T39" s="583"/>
      <c r="U39" s="583"/>
      <c r="V39" s="583"/>
      <c r="W39" s="583"/>
      <c r="X39" s="583"/>
      <c r="Y39" s="583"/>
      <c r="Z39" s="583"/>
      <c r="AA39" s="583"/>
      <c r="AB39" s="583"/>
      <c r="AC39" s="415">
        <v>372320.5</v>
      </c>
      <c r="AD39" s="865" t="s">
        <v>30</v>
      </c>
    </row>
    <row r="40" spans="2:30" ht="90.75" customHeight="1" x14ac:dyDescent="0.2">
      <c r="B40" s="1545" t="s">
        <v>626</v>
      </c>
      <c r="C40" s="1545" t="s">
        <v>627</v>
      </c>
      <c r="D40" s="1545" t="s">
        <v>628</v>
      </c>
      <c r="E40" s="1592">
        <f>456939+8646</f>
        <v>465585</v>
      </c>
      <c r="F40" s="1592">
        <v>472792</v>
      </c>
      <c r="G40" s="1592"/>
      <c r="H40" s="1592"/>
      <c r="I40" s="1592"/>
      <c r="J40" s="1592">
        <v>472792</v>
      </c>
      <c r="K40" s="1590" t="s">
        <v>629</v>
      </c>
      <c r="L40" s="1590" t="s">
        <v>224</v>
      </c>
      <c r="M40" s="718" t="s">
        <v>630</v>
      </c>
      <c r="N40" s="20" t="s">
        <v>1199</v>
      </c>
      <c r="O40" s="16">
        <v>1</v>
      </c>
      <c r="P40" s="126"/>
      <c r="Q40" s="364"/>
      <c r="R40" s="364"/>
      <c r="S40" s="364"/>
      <c r="T40" s="722"/>
      <c r="U40" s="364"/>
      <c r="V40" s="723"/>
      <c r="W40" s="364"/>
      <c r="X40" s="364"/>
      <c r="Y40" s="722"/>
      <c r="Z40" s="364"/>
      <c r="AA40" s="364"/>
      <c r="AB40" s="364"/>
      <c r="AC40" s="290">
        <v>2397820</v>
      </c>
      <c r="AD40" s="865" t="s">
        <v>224</v>
      </c>
    </row>
    <row r="41" spans="2:30" ht="141.75" customHeight="1" x14ac:dyDescent="0.2">
      <c r="B41" s="1545"/>
      <c r="C41" s="1545"/>
      <c r="D41" s="1545"/>
      <c r="E41" s="1592"/>
      <c r="F41" s="1592"/>
      <c r="G41" s="1592"/>
      <c r="H41" s="1592"/>
      <c r="I41" s="1592"/>
      <c r="J41" s="1592"/>
      <c r="K41" s="1590"/>
      <c r="L41" s="1590"/>
      <c r="M41" s="718" t="s">
        <v>32</v>
      </c>
      <c r="N41" s="20" t="s">
        <v>631</v>
      </c>
      <c r="O41" s="16">
        <v>1</v>
      </c>
      <c r="P41" s="126"/>
      <c r="Q41" s="364"/>
      <c r="R41" s="364"/>
      <c r="S41" s="364"/>
      <c r="T41" s="364"/>
      <c r="U41" s="723"/>
      <c r="V41" s="724"/>
      <c r="W41" s="364"/>
      <c r="X41" s="364"/>
      <c r="Y41" s="364"/>
      <c r="Z41" s="364"/>
      <c r="AA41" s="364"/>
      <c r="AB41" s="364"/>
      <c r="AC41" s="290">
        <v>1117500</v>
      </c>
      <c r="AD41" s="865" t="s">
        <v>224</v>
      </c>
    </row>
    <row r="42" spans="2:30" ht="51" customHeight="1" x14ac:dyDescent="0.2">
      <c r="B42" s="1545"/>
      <c r="C42" s="1545"/>
      <c r="D42" s="1545"/>
      <c r="E42" s="1592"/>
      <c r="F42" s="1592"/>
      <c r="G42" s="1592"/>
      <c r="H42" s="1592"/>
      <c r="I42" s="1592"/>
      <c r="J42" s="1592"/>
      <c r="K42" s="1590"/>
      <c r="L42" s="1590"/>
      <c r="M42" s="718" t="s">
        <v>33</v>
      </c>
      <c r="N42" s="20" t="s">
        <v>632</v>
      </c>
      <c r="O42" s="16">
        <v>1</v>
      </c>
      <c r="P42" s="126"/>
      <c r="Q42" s="364"/>
      <c r="R42" s="364"/>
      <c r="S42" s="723"/>
      <c r="T42" s="364"/>
      <c r="U42" s="364"/>
      <c r="V42" s="364"/>
      <c r="W42" s="364"/>
      <c r="X42" s="364"/>
      <c r="Y42" s="364"/>
      <c r="Z42" s="364"/>
      <c r="AA42" s="364"/>
      <c r="AB42" s="364"/>
      <c r="AC42" s="290">
        <v>3705996</v>
      </c>
      <c r="AD42" s="865" t="s">
        <v>224</v>
      </c>
    </row>
    <row r="43" spans="2:30" ht="78.75" customHeight="1" x14ac:dyDescent="0.2">
      <c r="B43" s="1545"/>
      <c r="C43" s="1545"/>
      <c r="D43" s="1545"/>
      <c r="E43" s="1592"/>
      <c r="F43" s="1592"/>
      <c r="G43" s="1592"/>
      <c r="H43" s="1592"/>
      <c r="I43" s="1592"/>
      <c r="J43" s="1592"/>
      <c r="K43" s="1590"/>
      <c r="L43" s="1590"/>
      <c r="M43" s="718" t="s">
        <v>34</v>
      </c>
      <c r="N43" s="20" t="s">
        <v>633</v>
      </c>
      <c r="O43" s="447">
        <v>4</v>
      </c>
      <c r="P43" s="126"/>
      <c r="Q43" s="448"/>
      <c r="R43" s="448"/>
      <c r="S43" s="725"/>
      <c r="T43" s="448"/>
      <c r="U43" s="448"/>
      <c r="V43" s="725"/>
      <c r="W43" s="448"/>
      <c r="X43" s="448"/>
      <c r="Y43" s="725"/>
      <c r="Z43" s="448"/>
      <c r="AA43" s="448"/>
      <c r="AB43" s="725"/>
      <c r="AC43" s="290">
        <v>13968000</v>
      </c>
      <c r="AD43" s="865" t="s">
        <v>224</v>
      </c>
    </row>
    <row r="44" spans="2:30" x14ac:dyDescent="0.2">
      <c r="B44" s="589"/>
      <c r="C44" s="589"/>
      <c r="D44" s="589"/>
      <c r="E44" s="589"/>
      <c r="F44" s="589"/>
      <c r="G44" s="589"/>
      <c r="H44" s="589"/>
      <c r="I44" s="589"/>
      <c r="J44" s="589"/>
      <c r="K44" s="589"/>
      <c r="L44" s="589"/>
      <c r="M44" s="386"/>
      <c r="N44" s="386"/>
      <c r="O44" s="386"/>
      <c r="P44" s="716"/>
      <c r="Q44" s="589"/>
      <c r="R44" s="589"/>
      <c r="S44" s="589"/>
      <c r="T44" s="589"/>
      <c r="U44" s="589"/>
      <c r="V44" s="589"/>
      <c r="W44" s="589"/>
      <c r="X44" s="589"/>
      <c r="Y44" s="589"/>
      <c r="Z44" s="589"/>
      <c r="AA44" s="589"/>
      <c r="AB44" s="717"/>
    </row>
    <row r="45" spans="2:30" x14ac:dyDescent="0.2">
      <c r="B45" s="589"/>
      <c r="C45" s="589"/>
      <c r="D45" s="589"/>
      <c r="E45" s="589"/>
      <c r="F45" s="589"/>
      <c r="G45" s="589"/>
      <c r="H45" s="589"/>
      <c r="I45" s="589"/>
      <c r="J45" s="589"/>
      <c r="K45" s="589"/>
      <c r="L45" s="589"/>
      <c r="M45" s="386"/>
      <c r="N45" s="386"/>
      <c r="O45" s="386"/>
      <c r="P45" s="716"/>
      <c r="Q45" s="589"/>
      <c r="R45" s="589"/>
      <c r="S45" s="589"/>
      <c r="T45" s="589"/>
      <c r="U45" s="589"/>
      <c r="V45" s="589"/>
      <c r="W45" s="589"/>
      <c r="X45" s="589"/>
      <c r="Y45" s="589"/>
      <c r="Z45" s="589"/>
      <c r="AA45" s="589"/>
      <c r="AB45" s="717"/>
    </row>
    <row r="46" spans="2:30" customFormat="1" ht="15" x14ac:dyDescent="0.25">
      <c r="B46" s="1527" t="s">
        <v>589</v>
      </c>
      <c r="C46" s="1528"/>
      <c r="D46" s="1528"/>
      <c r="E46" s="1528"/>
      <c r="F46" s="1528"/>
      <c r="G46" s="1528"/>
      <c r="H46" s="1528"/>
      <c r="I46" s="1528"/>
      <c r="J46" s="1528"/>
      <c r="K46" s="1528"/>
      <c r="L46" s="1528"/>
      <c r="M46" s="1528"/>
      <c r="N46" s="859" t="s">
        <v>0</v>
      </c>
      <c r="O46" s="859" t="s">
        <v>0</v>
      </c>
      <c r="P46" s="413" t="s">
        <v>0</v>
      </c>
      <c r="Q46" s="1540" t="s">
        <v>213</v>
      </c>
      <c r="R46" s="1540"/>
      <c r="S46" s="1540"/>
      <c r="T46" s="1540"/>
      <c r="U46" s="1540"/>
      <c r="V46" s="1540"/>
      <c r="W46" s="1540"/>
      <c r="X46" s="1540"/>
      <c r="Y46" s="1540"/>
      <c r="Z46" s="1540"/>
      <c r="AA46" s="1540"/>
      <c r="AB46" s="1540"/>
      <c r="AC46" s="1540"/>
      <c r="AD46" s="1540"/>
    </row>
    <row r="47" spans="2:30" ht="13.5" thickBot="1" x14ac:dyDescent="0.25">
      <c r="B47" s="589"/>
      <c r="C47" s="589"/>
      <c r="D47" s="589"/>
      <c r="E47" s="589"/>
      <c r="F47" s="589"/>
      <c r="G47" s="589"/>
      <c r="H47" s="589"/>
      <c r="I47" s="589"/>
      <c r="J47" s="589"/>
      <c r="K47" s="589"/>
      <c r="L47" s="589"/>
      <c r="M47" s="386"/>
      <c r="N47" s="386"/>
      <c r="O47" s="386"/>
      <c r="P47" s="716"/>
      <c r="Q47" s="589"/>
      <c r="R47" s="589"/>
      <c r="S47" s="589"/>
      <c r="T47" s="589"/>
      <c r="U47" s="589"/>
      <c r="V47" s="589"/>
      <c r="W47" s="589"/>
      <c r="X47" s="589"/>
      <c r="Y47" s="589"/>
      <c r="Z47" s="589"/>
      <c r="AA47" s="589"/>
      <c r="AB47" s="717"/>
    </row>
    <row r="48" spans="2:30" s="1011" customFormat="1" ht="14.1" customHeight="1" thickTop="1" thickBot="1" x14ac:dyDescent="0.3">
      <c r="B48" s="1529" t="s">
        <v>1</v>
      </c>
      <c r="C48" s="1529" t="s">
        <v>2</v>
      </c>
      <c r="D48" s="1529" t="s">
        <v>3</v>
      </c>
      <c r="E48" s="1529" t="s">
        <v>55</v>
      </c>
      <c r="F48" s="1529" t="s">
        <v>4</v>
      </c>
      <c r="G48" s="1529" t="s">
        <v>5</v>
      </c>
      <c r="H48" s="1529"/>
      <c r="I48" s="1529"/>
      <c r="J48" s="1529"/>
      <c r="K48" s="1529" t="s">
        <v>6</v>
      </c>
      <c r="L48" s="1529" t="s">
        <v>7</v>
      </c>
      <c r="M48" s="1529" t="s">
        <v>8</v>
      </c>
      <c r="N48" s="1529" t="s">
        <v>9</v>
      </c>
      <c r="O48" s="1529" t="s">
        <v>10</v>
      </c>
      <c r="P48" s="1529" t="s">
        <v>11</v>
      </c>
      <c r="Q48" s="1529" t="s">
        <v>12</v>
      </c>
      <c r="R48" s="1529"/>
      <c r="S48" s="1529"/>
      <c r="T48" s="1529"/>
      <c r="U48" s="1529"/>
      <c r="V48" s="1529"/>
      <c r="W48" s="1529"/>
      <c r="X48" s="1529"/>
      <c r="Y48" s="1529"/>
      <c r="Z48" s="1529"/>
      <c r="AA48" s="1529"/>
      <c r="AB48" s="1529"/>
      <c r="AC48" s="1541" t="s">
        <v>13</v>
      </c>
      <c r="AD48" s="1542" t="s">
        <v>221</v>
      </c>
    </row>
    <row r="49" spans="2:30" s="1011" customFormat="1" ht="24" customHeight="1" thickTop="1" thickBot="1" x14ac:dyDescent="0.3">
      <c r="B49" s="1529"/>
      <c r="C49" s="1529"/>
      <c r="D49" s="1529"/>
      <c r="E49" s="1529"/>
      <c r="F49" s="1529"/>
      <c r="G49" s="138" t="s">
        <v>14</v>
      </c>
      <c r="H49" s="138" t="s">
        <v>15</v>
      </c>
      <c r="I49" s="138" t="s">
        <v>16</v>
      </c>
      <c r="J49" s="138" t="s">
        <v>17</v>
      </c>
      <c r="K49" s="1529"/>
      <c r="L49" s="1529"/>
      <c r="M49" s="1529"/>
      <c r="N49" s="1529"/>
      <c r="O49" s="1529"/>
      <c r="P49" s="1529"/>
      <c r="Q49" s="139" t="s">
        <v>18</v>
      </c>
      <c r="R49" s="139" t="s">
        <v>19</v>
      </c>
      <c r="S49" s="139" t="s">
        <v>20</v>
      </c>
      <c r="T49" s="139" t="s">
        <v>21</v>
      </c>
      <c r="U49" s="139" t="s">
        <v>22</v>
      </c>
      <c r="V49" s="139" t="s">
        <v>23</v>
      </c>
      <c r="W49" s="139" t="s">
        <v>24</v>
      </c>
      <c r="X49" s="139" t="s">
        <v>25</v>
      </c>
      <c r="Y49" s="139" t="s">
        <v>26</v>
      </c>
      <c r="Z49" s="139" t="s">
        <v>27</v>
      </c>
      <c r="AA49" s="139" t="s">
        <v>28</v>
      </c>
      <c r="AB49" s="139" t="s">
        <v>29</v>
      </c>
      <c r="AC49" s="1541"/>
      <c r="AD49" s="1542"/>
    </row>
    <row r="50" spans="2:30" ht="106.5" customHeight="1" thickTop="1" x14ac:dyDescent="0.2">
      <c r="B50" s="1593" t="s">
        <v>1221</v>
      </c>
      <c r="C50" s="1545" t="s">
        <v>1222</v>
      </c>
      <c r="D50" s="1545"/>
      <c r="E50" s="1592"/>
      <c r="F50" s="1592"/>
      <c r="G50" s="1592"/>
      <c r="H50" s="1592"/>
      <c r="I50" s="1592"/>
      <c r="J50" s="1592"/>
      <c r="K50" s="1592"/>
      <c r="L50" s="1592"/>
      <c r="M50" s="718" t="s">
        <v>35</v>
      </c>
      <c r="N50" s="20" t="s">
        <v>634</v>
      </c>
      <c r="O50" s="16">
        <v>1</v>
      </c>
      <c r="P50" s="126"/>
      <c r="Q50" s="364"/>
      <c r="R50" s="364"/>
      <c r="S50" s="364"/>
      <c r="T50" s="723"/>
      <c r="U50" s="364"/>
      <c r="V50" s="364"/>
      <c r="W50" s="364"/>
      <c r="X50" s="364"/>
      <c r="Y50" s="364"/>
      <c r="Z50" s="364"/>
      <c r="AA50" s="364"/>
      <c r="AB50" s="364"/>
      <c r="AC50" s="290">
        <v>57914</v>
      </c>
      <c r="AD50" s="865" t="s">
        <v>224</v>
      </c>
    </row>
    <row r="51" spans="2:30" ht="115.5" customHeight="1" x14ac:dyDescent="0.2">
      <c r="B51" s="1514"/>
      <c r="C51" s="1545"/>
      <c r="D51" s="1545"/>
      <c r="E51" s="1592"/>
      <c r="F51" s="1592"/>
      <c r="G51" s="1592"/>
      <c r="H51" s="1592"/>
      <c r="I51" s="1592"/>
      <c r="J51" s="1592"/>
      <c r="K51" s="1592"/>
      <c r="L51" s="1592"/>
      <c r="M51" s="718" t="s">
        <v>36</v>
      </c>
      <c r="N51" s="20" t="s">
        <v>635</v>
      </c>
      <c r="O51" s="16">
        <v>1</v>
      </c>
      <c r="P51" s="126"/>
      <c r="Q51" s="364"/>
      <c r="R51" s="364"/>
      <c r="S51" s="364"/>
      <c r="T51" s="364"/>
      <c r="U51" s="723"/>
      <c r="V51" s="364"/>
      <c r="W51" s="364"/>
      <c r="X51" s="364"/>
      <c r="Y51" s="726"/>
      <c r="Z51" s="364"/>
      <c r="AA51" s="364"/>
      <c r="AB51" s="364"/>
      <c r="AC51" s="290">
        <v>2301166</v>
      </c>
      <c r="AD51" s="865" t="s">
        <v>224</v>
      </c>
    </row>
    <row r="52" spans="2:30" ht="89.25" customHeight="1" x14ac:dyDescent="0.2">
      <c r="B52" s="1514"/>
      <c r="C52" s="1514" t="s">
        <v>636</v>
      </c>
      <c r="D52" s="1514" t="s">
        <v>637</v>
      </c>
      <c r="E52" s="1505">
        <v>468332</v>
      </c>
      <c r="F52" s="1505">
        <v>484772</v>
      </c>
      <c r="G52" s="1595"/>
      <c r="H52" s="1595"/>
      <c r="I52" s="1595"/>
      <c r="J52" s="1505">
        <v>484772</v>
      </c>
      <c r="K52" s="1595" t="s">
        <v>629</v>
      </c>
      <c r="L52" s="1521" t="s">
        <v>224</v>
      </c>
      <c r="M52" s="727" t="s">
        <v>31</v>
      </c>
      <c r="N52" s="136" t="s">
        <v>638</v>
      </c>
      <c r="O52" s="728">
        <v>1</v>
      </c>
      <c r="P52" s="395"/>
      <c r="Q52" s="729"/>
      <c r="R52" s="730"/>
      <c r="S52" s="730"/>
      <c r="T52" s="730"/>
      <c r="U52" s="730"/>
      <c r="V52" s="731"/>
      <c r="W52" s="730"/>
      <c r="X52" s="730"/>
      <c r="Y52" s="730"/>
      <c r="Z52" s="730"/>
      <c r="AA52" s="730"/>
      <c r="AB52" s="730"/>
      <c r="AC52" s="422">
        <v>1740000</v>
      </c>
      <c r="AD52" s="865" t="s">
        <v>224</v>
      </c>
    </row>
    <row r="53" spans="2:30" ht="50.25" customHeight="1" x14ac:dyDescent="0.2">
      <c r="B53" s="1514"/>
      <c r="C53" s="1514"/>
      <c r="D53" s="1514"/>
      <c r="E53" s="1505"/>
      <c r="F53" s="1505"/>
      <c r="G53" s="1595"/>
      <c r="H53" s="1595"/>
      <c r="I53" s="1595"/>
      <c r="J53" s="1505"/>
      <c r="K53" s="1595"/>
      <c r="L53" s="1521"/>
      <c r="M53" s="732" t="s">
        <v>32</v>
      </c>
      <c r="N53" s="20" t="s">
        <v>639</v>
      </c>
      <c r="O53" s="733">
        <v>1</v>
      </c>
      <c r="P53" s="15"/>
      <c r="Q53" s="734"/>
      <c r="R53" s="735"/>
      <c r="S53" s="736"/>
      <c r="T53" s="735"/>
      <c r="U53" s="735"/>
      <c r="V53" s="735"/>
      <c r="W53" s="735"/>
      <c r="X53" s="735"/>
      <c r="Y53" s="735"/>
      <c r="Z53" s="735"/>
      <c r="AA53" s="735"/>
      <c r="AB53" s="735"/>
      <c r="AC53" s="290">
        <v>1711200</v>
      </c>
      <c r="AD53" s="865" t="s">
        <v>224</v>
      </c>
    </row>
    <row r="54" spans="2:30" ht="50.25" customHeight="1" x14ac:dyDescent="0.2">
      <c r="B54" s="1514"/>
      <c r="C54" s="1514"/>
      <c r="D54" s="1514"/>
      <c r="E54" s="1505"/>
      <c r="F54" s="1505"/>
      <c r="G54" s="1595"/>
      <c r="H54" s="1595"/>
      <c r="I54" s="1595"/>
      <c r="J54" s="1505"/>
      <c r="K54" s="1595"/>
      <c r="L54" s="1521"/>
      <c r="M54" s="732" t="s">
        <v>33</v>
      </c>
      <c r="N54" s="20" t="s">
        <v>1223</v>
      </c>
      <c r="O54" s="733">
        <v>1</v>
      </c>
      <c r="P54" s="15"/>
      <c r="Q54" s="734"/>
      <c r="R54" s="736"/>
      <c r="S54" s="735"/>
      <c r="T54" s="735"/>
      <c r="U54" s="735"/>
      <c r="V54" s="735"/>
      <c r="W54" s="735"/>
      <c r="X54" s="735"/>
      <c r="Y54" s="735"/>
      <c r="Z54" s="735"/>
      <c r="AA54" s="735"/>
      <c r="AB54" s="735"/>
      <c r="AC54" s="290">
        <v>1715200</v>
      </c>
      <c r="AD54" s="865" t="s">
        <v>224</v>
      </c>
    </row>
    <row r="55" spans="2:30" ht="90" customHeight="1" x14ac:dyDescent="0.2">
      <c r="B55" s="1514"/>
      <c r="C55" s="1514"/>
      <c r="D55" s="1514"/>
      <c r="E55" s="1505"/>
      <c r="F55" s="1505"/>
      <c r="G55" s="1595"/>
      <c r="H55" s="1595"/>
      <c r="I55" s="1595"/>
      <c r="J55" s="1505"/>
      <c r="K55" s="1596"/>
      <c r="L55" s="1521"/>
      <c r="M55" s="447">
        <v>4</v>
      </c>
      <c r="N55" s="20" t="s">
        <v>640</v>
      </c>
      <c r="O55" s="737">
        <v>6</v>
      </c>
      <c r="P55" s="15"/>
      <c r="Q55" s="738"/>
      <c r="R55" s="567"/>
      <c r="S55" s="739"/>
      <c r="T55" s="739"/>
      <c r="U55" s="567"/>
      <c r="V55" s="739"/>
      <c r="W55" s="567"/>
      <c r="X55" s="567"/>
      <c r="Y55" s="739"/>
      <c r="Z55" s="739"/>
      <c r="AA55" s="567"/>
      <c r="AB55" s="739"/>
      <c r="AC55" s="290">
        <v>28948200</v>
      </c>
      <c r="AD55" s="865" t="s">
        <v>224</v>
      </c>
    </row>
    <row r="56" spans="2:30" ht="62.25" customHeight="1" x14ac:dyDescent="0.2">
      <c r="B56" s="1514"/>
      <c r="C56" s="1602"/>
      <c r="D56" s="1597" t="s">
        <v>641</v>
      </c>
      <c r="E56" s="1599">
        <v>6882</v>
      </c>
      <c r="F56" s="1599">
        <v>1032</v>
      </c>
      <c r="G56" s="1600"/>
      <c r="H56" s="1600"/>
      <c r="I56" s="1600">
        <v>1032</v>
      </c>
      <c r="J56" s="740">
        <v>1032</v>
      </c>
      <c r="K56" s="1595" t="s">
        <v>48</v>
      </c>
      <c r="L56" s="1521"/>
      <c r="M56" s="732" t="s">
        <v>35</v>
      </c>
      <c r="N56" s="1383" t="s">
        <v>642</v>
      </c>
      <c r="O56" s="733">
        <v>1</v>
      </c>
      <c r="P56" s="15"/>
      <c r="Q56" s="734"/>
      <c r="R56" s="736"/>
      <c r="S56" s="735"/>
      <c r="T56" s="735"/>
      <c r="U56" s="735"/>
      <c r="V56" s="735"/>
      <c r="W56" s="735"/>
      <c r="X56" s="735"/>
      <c r="Y56" s="735"/>
      <c r="Z56" s="735"/>
      <c r="AA56" s="735"/>
      <c r="AB56" s="735"/>
      <c r="AC56" s="290">
        <v>52500</v>
      </c>
      <c r="AD56" s="865" t="s">
        <v>224</v>
      </c>
    </row>
    <row r="57" spans="2:30" ht="88.5" customHeight="1" x14ac:dyDescent="0.2">
      <c r="B57" s="1514"/>
      <c r="C57" s="1602"/>
      <c r="D57" s="1598"/>
      <c r="E57" s="1495"/>
      <c r="F57" s="1495"/>
      <c r="G57" s="1601"/>
      <c r="H57" s="1601"/>
      <c r="I57" s="1601"/>
      <c r="J57" s="901"/>
      <c r="K57" s="1595"/>
      <c r="L57" s="1521"/>
      <c r="M57" s="902" t="s">
        <v>36</v>
      </c>
      <c r="N57" s="110" t="s">
        <v>643</v>
      </c>
      <c r="O57" s="733">
        <v>2</v>
      </c>
      <c r="P57" s="15"/>
      <c r="Q57" s="734"/>
      <c r="R57" s="735"/>
      <c r="S57" s="735"/>
      <c r="T57" s="736"/>
      <c r="U57" s="735"/>
      <c r="V57" s="735"/>
      <c r="W57" s="735"/>
      <c r="X57" s="736"/>
      <c r="Y57" s="735"/>
      <c r="Z57" s="735"/>
      <c r="AA57" s="735"/>
      <c r="AB57" s="735"/>
      <c r="AC57" s="290">
        <v>4203200</v>
      </c>
      <c r="AD57" s="865" t="s">
        <v>224</v>
      </c>
    </row>
    <row r="58" spans="2:30" s="12" customFormat="1" ht="50.25" customHeight="1" x14ac:dyDescent="0.2">
      <c r="B58" s="1545" t="s">
        <v>644</v>
      </c>
      <c r="C58" s="1545" t="s">
        <v>645</v>
      </c>
      <c r="D58" s="1545" t="s">
        <v>646</v>
      </c>
      <c r="E58" s="1592">
        <v>428855</v>
      </c>
      <c r="F58" s="1592">
        <v>430122</v>
      </c>
      <c r="G58" s="1592"/>
      <c r="H58" s="1592"/>
      <c r="I58" s="1592"/>
      <c r="J58" s="1592">
        <v>430122</v>
      </c>
      <c r="K58" s="1590" t="s">
        <v>647</v>
      </c>
      <c r="L58" s="1590" t="s">
        <v>220</v>
      </c>
      <c r="M58" s="28">
        <v>1</v>
      </c>
      <c r="N58" s="20" t="s">
        <v>648</v>
      </c>
      <c r="O58" s="742">
        <v>2</v>
      </c>
      <c r="P58" s="651" t="s">
        <v>49</v>
      </c>
      <c r="Q58" s="743" t="s">
        <v>649</v>
      </c>
      <c r="R58" s="743" t="s">
        <v>649</v>
      </c>
      <c r="S58" s="705" t="s">
        <v>49</v>
      </c>
      <c r="T58" s="705" t="s">
        <v>49</v>
      </c>
      <c r="U58" s="705" t="s">
        <v>49</v>
      </c>
      <c r="V58" s="705" t="s">
        <v>49</v>
      </c>
      <c r="W58" s="705" t="s">
        <v>49</v>
      </c>
      <c r="X58" s="705" t="s">
        <v>49</v>
      </c>
      <c r="Y58" s="705" t="s">
        <v>49</v>
      </c>
      <c r="Z58" s="705" t="s">
        <v>49</v>
      </c>
      <c r="AA58" s="705" t="s">
        <v>49</v>
      </c>
      <c r="AB58" s="705" t="s">
        <v>49</v>
      </c>
      <c r="AC58" s="624" t="s">
        <v>650</v>
      </c>
      <c r="AD58" s="651" t="s">
        <v>220</v>
      </c>
    </row>
    <row r="59" spans="2:30" s="12" customFormat="1" ht="63" customHeight="1" x14ac:dyDescent="0.2">
      <c r="B59" s="1545"/>
      <c r="C59" s="1545"/>
      <c r="D59" s="1545"/>
      <c r="E59" s="1592"/>
      <c r="F59" s="1592"/>
      <c r="G59" s="1592"/>
      <c r="H59" s="1592"/>
      <c r="I59" s="1592"/>
      <c r="J59" s="1592"/>
      <c r="K59" s="1590"/>
      <c r="L59" s="1590"/>
      <c r="M59" s="28">
        <v>2</v>
      </c>
      <c r="N59" s="20" t="s">
        <v>651</v>
      </c>
      <c r="O59" s="744">
        <v>1</v>
      </c>
      <c r="P59" s="675" t="s">
        <v>49</v>
      </c>
      <c r="Q59" s="706" t="s">
        <v>49</v>
      </c>
      <c r="R59" s="745" t="s">
        <v>649</v>
      </c>
      <c r="S59" s="706" t="s">
        <v>49</v>
      </c>
      <c r="T59" s="706" t="s">
        <v>49</v>
      </c>
      <c r="U59" s="706" t="s">
        <v>49</v>
      </c>
      <c r="V59" s="706" t="s">
        <v>49</v>
      </c>
      <c r="W59" s="706" t="s">
        <v>49</v>
      </c>
      <c r="X59" s="706" t="s">
        <v>49</v>
      </c>
      <c r="Y59" s="706" t="s">
        <v>49</v>
      </c>
      <c r="Z59" s="706" t="s">
        <v>49</v>
      </c>
      <c r="AA59" s="706" t="s">
        <v>49</v>
      </c>
      <c r="AB59" s="706" t="s">
        <v>49</v>
      </c>
      <c r="AC59" s="874">
        <v>121500</v>
      </c>
      <c r="AD59" s="675" t="s">
        <v>220</v>
      </c>
    </row>
    <row r="60" spans="2:30" s="12" customFormat="1" ht="102.75" customHeight="1" x14ac:dyDescent="0.2">
      <c r="B60" s="1545"/>
      <c r="C60" s="1545"/>
      <c r="D60" s="1545"/>
      <c r="E60" s="1592"/>
      <c r="F60" s="1592"/>
      <c r="G60" s="1592"/>
      <c r="H60" s="1592"/>
      <c r="I60" s="1592"/>
      <c r="J60" s="1592"/>
      <c r="K60" s="1590"/>
      <c r="L60" s="1590"/>
      <c r="M60" s="28">
        <v>3</v>
      </c>
      <c r="N60" s="20" t="s">
        <v>652</v>
      </c>
      <c r="O60" s="744">
        <v>1</v>
      </c>
      <c r="P60" s="675" t="s">
        <v>49</v>
      </c>
      <c r="Q60" s="706" t="s">
        <v>49</v>
      </c>
      <c r="R60" s="706" t="s">
        <v>49</v>
      </c>
      <c r="S60" s="745" t="s">
        <v>649</v>
      </c>
      <c r="T60" s="706" t="s">
        <v>49</v>
      </c>
      <c r="U60" s="706" t="s">
        <v>49</v>
      </c>
      <c r="V60" s="706" t="s">
        <v>49</v>
      </c>
      <c r="W60" s="706" t="s">
        <v>49</v>
      </c>
      <c r="X60" s="706" t="s">
        <v>49</v>
      </c>
      <c r="Y60" s="706" t="s">
        <v>49</v>
      </c>
      <c r="Z60" s="706" t="s">
        <v>49</v>
      </c>
      <c r="AA60" s="706" t="s">
        <v>49</v>
      </c>
      <c r="AB60" s="706" t="s">
        <v>49</v>
      </c>
      <c r="AC60" s="625" t="s">
        <v>650</v>
      </c>
      <c r="AD60" s="675" t="s">
        <v>220</v>
      </c>
    </row>
    <row r="61" spans="2:30" x14ac:dyDescent="0.2">
      <c r="B61" s="589"/>
      <c r="C61" s="589"/>
      <c r="D61" s="589"/>
      <c r="E61" s="589"/>
      <c r="F61" s="589"/>
      <c r="G61" s="589"/>
      <c r="H61" s="589"/>
      <c r="I61" s="589"/>
      <c r="J61" s="589"/>
      <c r="K61" s="589"/>
      <c r="L61" s="589"/>
      <c r="M61" s="386"/>
      <c r="N61" s="386"/>
      <c r="O61" s="386"/>
      <c r="P61" s="716"/>
      <c r="Q61" s="589"/>
      <c r="R61" s="589"/>
      <c r="S61" s="589"/>
      <c r="T61" s="589"/>
      <c r="U61" s="589"/>
      <c r="V61" s="589"/>
      <c r="W61" s="589"/>
      <c r="X61" s="589"/>
      <c r="Y61" s="589"/>
      <c r="Z61" s="589"/>
      <c r="AA61" s="589"/>
      <c r="AB61" s="717"/>
    </row>
    <row r="62" spans="2:30" x14ac:dyDescent="0.2">
      <c r="B62" s="589"/>
      <c r="C62" s="589"/>
      <c r="D62" s="589"/>
      <c r="E62" s="589"/>
      <c r="F62" s="589"/>
      <c r="G62" s="589"/>
      <c r="H62" s="589"/>
      <c r="I62" s="589"/>
      <c r="J62" s="589"/>
      <c r="K62" s="589"/>
      <c r="L62" s="589"/>
      <c r="M62" s="386"/>
      <c r="N62" s="386"/>
      <c r="O62" s="386"/>
      <c r="P62" s="716"/>
      <c r="Q62" s="589"/>
      <c r="R62" s="589"/>
      <c r="S62" s="589"/>
      <c r="T62" s="589"/>
      <c r="U62" s="589"/>
      <c r="V62" s="589"/>
      <c r="W62" s="589"/>
      <c r="X62" s="589"/>
      <c r="Y62" s="589"/>
      <c r="Z62" s="589"/>
      <c r="AA62" s="589"/>
      <c r="AB62" s="717"/>
    </row>
    <row r="63" spans="2:30" customFormat="1" ht="15" x14ac:dyDescent="0.25">
      <c r="B63" s="1527" t="s">
        <v>589</v>
      </c>
      <c r="C63" s="1528"/>
      <c r="D63" s="1528"/>
      <c r="E63" s="1528"/>
      <c r="F63" s="1528"/>
      <c r="G63" s="1528"/>
      <c r="H63" s="1528"/>
      <c r="I63" s="1528"/>
      <c r="J63" s="1528"/>
      <c r="K63" s="1528"/>
      <c r="L63" s="1528"/>
      <c r="M63" s="1528"/>
      <c r="N63" s="859" t="s">
        <v>0</v>
      </c>
      <c r="O63" s="859" t="s">
        <v>0</v>
      </c>
      <c r="P63" s="413" t="s">
        <v>0</v>
      </c>
      <c r="Q63" s="1540" t="s">
        <v>213</v>
      </c>
      <c r="R63" s="1540"/>
      <c r="S63" s="1540"/>
      <c r="T63" s="1540"/>
      <c r="U63" s="1540"/>
      <c r="V63" s="1540"/>
      <c r="W63" s="1540"/>
      <c r="X63" s="1540"/>
      <c r="Y63" s="1540"/>
      <c r="Z63" s="1540"/>
      <c r="AA63" s="1540"/>
      <c r="AB63" s="1540"/>
      <c r="AC63" s="1540"/>
      <c r="AD63" s="1540"/>
    </row>
    <row r="64" spans="2:30" ht="13.5" thickBot="1" x14ac:dyDescent="0.25">
      <c r="B64" s="589"/>
      <c r="C64" s="589"/>
      <c r="D64" s="589"/>
      <c r="E64" s="589"/>
      <c r="F64" s="589"/>
      <c r="G64" s="589"/>
      <c r="H64" s="589"/>
      <c r="I64" s="589"/>
      <c r="J64" s="589"/>
      <c r="K64" s="589"/>
      <c r="L64" s="589"/>
      <c r="M64" s="386"/>
      <c r="N64" s="386"/>
      <c r="O64" s="386"/>
      <c r="P64" s="716"/>
      <c r="Q64" s="589"/>
      <c r="R64" s="589"/>
      <c r="S64" s="589"/>
      <c r="T64" s="589"/>
      <c r="U64" s="589"/>
      <c r="V64" s="589"/>
      <c r="W64" s="589"/>
      <c r="X64" s="589"/>
      <c r="Y64" s="589"/>
      <c r="Z64" s="589"/>
      <c r="AA64" s="589"/>
      <c r="AB64" s="717"/>
    </row>
    <row r="65" spans="2:30" s="1011" customFormat="1" ht="14.1" customHeight="1" thickTop="1" thickBot="1" x14ac:dyDescent="0.3">
      <c r="B65" s="1529" t="s">
        <v>1</v>
      </c>
      <c r="C65" s="1529" t="s">
        <v>2</v>
      </c>
      <c r="D65" s="1529" t="s">
        <v>3</v>
      </c>
      <c r="E65" s="1529" t="s">
        <v>55</v>
      </c>
      <c r="F65" s="1529" t="s">
        <v>4</v>
      </c>
      <c r="G65" s="1529" t="s">
        <v>5</v>
      </c>
      <c r="H65" s="1529"/>
      <c r="I65" s="1529"/>
      <c r="J65" s="1529"/>
      <c r="K65" s="1529" t="s">
        <v>6</v>
      </c>
      <c r="L65" s="1529" t="s">
        <v>7</v>
      </c>
      <c r="M65" s="1529" t="s">
        <v>8</v>
      </c>
      <c r="N65" s="1529" t="s">
        <v>9</v>
      </c>
      <c r="O65" s="1529" t="s">
        <v>10</v>
      </c>
      <c r="P65" s="1529" t="s">
        <v>11</v>
      </c>
      <c r="Q65" s="1529" t="s">
        <v>12</v>
      </c>
      <c r="R65" s="1529"/>
      <c r="S65" s="1529"/>
      <c r="T65" s="1529"/>
      <c r="U65" s="1529"/>
      <c r="V65" s="1529"/>
      <c r="W65" s="1529"/>
      <c r="X65" s="1529"/>
      <c r="Y65" s="1529"/>
      <c r="Z65" s="1529"/>
      <c r="AA65" s="1529"/>
      <c r="AB65" s="1529"/>
      <c r="AC65" s="1541" t="s">
        <v>13</v>
      </c>
      <c r="AD65" s="1542" t="s">
        <v>221</v>
      </c>
    </row>
    <row r="66" spans="2:30" s="1011" customFormat="1" ht="24" customHeight="1" thickTop="1" thickBot="1" x14ac:dyDescent="0.3">
      <c r="B66" s="1529"/>
      <c r="C66" s="1529"/>
      <c r="D66" s="1529"/>
      <c r="E66" s="1529"/>
      <c r="F66" s="1529"/>
      <c r="G66" s="138" t="s">
        <v>14</v>
      </c>
      <c r="H66" s="138" t="s">
        <v>15</v>
      </c>
      <c r="I66" s="138" t="s">
        <v>16</v>
      </c>
      <c r="J66" s="138" t="s">
        <v>17</v>
      </c>
      <c r="K66" s="1529"/>
      <c r="L66" s="1529"/>
      <c r="M66" s="1529"/>
      <c r="N66" s="1529"/>
      <c r="O66" s="1529"/>
      <c r="P66" s="1529"/>
      <c r="Q66" s="139" t="s">
        <v>18</v>
      </c>
      <c r="R66" s="139" t="s">
        <v>19</v>
      </c>
      <c r="S66" s="139" t="s">
        <v>20</v>
      </c>
      <c r="T66" s="139" t="s">
        <v>21</v>
      </c>
      <c r="U66" s="139" t="s">
        <v>22</v>
      </c>
      <c r="V66" s="139" t="s">
        <v>23</v>
      </c>
      <c r="W66" s="139" t="s">
        <v>24</v>
      </c>
      <c r="X66" s="139" t="s">
        <v>25</v>
      </c>
      <c r="Y66" s="139" t="s">
        <v>26</v>
      </c>
      <c r="Z66" s="139" t="s">
        <v>27</v>
      </c>
      <c r="AA66" s="139" t="s">
        <v>28</v>
      </c>
      <c r="AB66" s="139" t="s">
        <v>29</v>
      </c>
      <c r="AC66" s="1541"/>
      <c r="AD66" s="1542"/>
    </row>
    <row r="67" spans="2:30" s="12" customFormat="1" ht="126.75" customHeight="1" thickTop="1" x14ac:dyDescent="0.2">
      <c r="B67" s="1545" t="s">
        <v>1224</v>
      </c>
      <c r="C67" s="1545" t="s">
        <v>1225</v>
      </c>
      <c r="D67" s="1669"/>
      <c r="E67" s="1670"/>
      <c r="F67" s="1670"/>
      <c r="G67" s="1670"/>
      <c r="H67" s="1670"/>
      <c r="I67" s="1670"/>
      <c r="J67" s="1670"/>
      <c r="K67" s="1670"/>
      <c r="L67" s="1495"/>
      <c r="M67" s="744">
        <v>4</v>
      </c>
      <c r="N67" s="20" t="s">
        <v>2183</v>
      </c>
      <c r="O67" s="744">
        <v>2</v>
      </c>
      <c r="P67" s="675" t="s">
        <v>49</v>
      </c>
      <c r="Q67" s="706" t="s">
        <v>49</v>
      </c>
      <c r="R67" s="706" t="s">
        <v>49</v>
      </c>
      <c r="S67" s="745" t="s">
        <v>649</v>
      </c>
      <c r="T67" s="745" t="s">
        <v>649</v>
      </c>
      <c r="U67" s="706" t="s">
        <v>49</v>
      </c>
      <c r="V67" s="706" t="s">
        <v>49</v>
      </c>
      <c r="W67" s="706" t="s">
        <v>49</v>
      </c>
      <c r="X67" s="706" t="s">
        <v>49</v>
      </c>
      <c r="Y67" s="706" t="s">
        <v>49</v>
      </c>
      <c r="Z67" s="706" t="s">
        <v>49</v>
      </c>
      <c r="AA67" s="706" t="s">
        <v>49</v>
      </c>
      <c r="AB67" s="706" t="s">
        <v>49</v>
      </c>
      <c r="AC67" s="874">
        <v>271750</v>
      </c>
      <c r="AD67" s="675" t="s">
        <v>220</v>
      </c>
    </row>
    <row r="68" spans="2:30" s="12" customFormat="1" ht="49.5" customHeight="1" x14ac:dyDescent="0.2">
      <c r="B68" s="1545"/>
      <c r="C68" s="1545"/>
      <c r="D68" s="1669"/>
      <c r="E68" s="1671"/>
      <c r="F68" s="1671"/>
      <c r="G68" s="1671"/>
      <c r="H68" s="1671"/>
      <c r="I68" s="1671"/>
      <c r="J68" s="1671"/>
      <c r="K68" s="1671"/>
      <c r="L68" s="1496"/>
      <c r="M68" s="744">
        <v>5</v>
      </c>
      <c r="N68" s="20" t="s">
        <v>653</v>
      </c>
      <c r="O68" s="744">
        <v>1</v>
      </c>
      <c r="P68" s="675" t="s">
        <v>49</v>
      </c>
      <c r="Q68" s="706" t="s">
        <v>49</v>
      </c>
      <c r="R68" s="706" t="s">
        <v>49</v>
      </c>
      <c r="S68" s="706" t="s">
        <v>49</v>
      </c>
      <c r="T68" s="745" t="s">
        <v>649</v>
      </c>
      <c r="U68" s="706" t="s">
        <v>49</v>
      </c>
      <c r="V68" s="706" t="s">
        <v>49</v>
      </c>
      <c r="W68" s="706" t="s">
        <v>49</v>
      </c>
      <c r="X68" s="706" t="s">
        <v>49</v>
      </c>
      <c r="Y68" s="706" t="s">
        <v>49</v>
      </c>
      <c r="Z68" s="706" t="s">
        <v>49</v>
      </c>
      <c r="AA68" s="706" t="s">
        <v>49</v>
      </c>
      <c r="AB68" s="706" t="s">
        <v>49</v>
      </c>
      <c r="AC68" s="874">
        <v>300000</v>
      </c>
      <c r="AD68" s="675" t="s">
        <v>220</v>
      </c>
    </row>
    <row r="69" spans="2:30" s="12" customFormat="1" ht="63.75" customHeight="1" x14ac:dyDescent="0.2">
      <c r="B69" s="1545"/>
      <c r="C69" s="1545"/>
      <c r="D69" s="1669"/>
      <c r="E69" s="1671"/>
      <c r="F69" s="1671"/>
      <c r="G69" s="1671"/>
      <c r="H69" s="1671"/>
      <c r="I69" s="1671"/>
      <c r="J69" s="1671"/>
      <c r="K69" s="1671"/>
      <c r="L69" s="1496"/>
      <c r="M69" s="744">
        <v>6</v>
      </c>
      <c r="N69" s="20" t="s">
        <v>654</v>
      </c>
      <c r="O69" s="744">
        <v>2</v>
      </c>
      <c r="P69" s="675" t="s">
        <v>49</v>
      </c>
      <c r="Q69" s="706" t="s">
        <v>49</v>
      </c>
      <c r="R69" s="706" t="s">
        <v>49</v>
      </c>
      <c r="S69" s="706" t="s">
        <v>49</v>
      </c>
      <c r="T69" s="745" t="s">
        <v>649</v>
      </c>
      <c r="U69" s="745" t="s">
        <v>649</v>
      </c>
      <c r="V69" s="706" t="s">
        <v>49</v>
      </c>
      <c r="W69" s="706" t="s">
        <v>49</v>
      </c>
      <c r="X69" s="706" t="s">
        <v>49</v>
      </c>
      <c r="Y69" s="706" t="s">
        <v>49</v>
      </c>
      <c r="Z69" s="706" t="s">
        <v>49</v>
      </c>
      <c r="AA69" s="706" t="s">
        <v>49</v>
      </c>
      <c r="AB69" s="706" t="s">
        <v>49</v>
      </c>
      <c r="AC69" s="874">
        <v>625000</v>
      </c>
      <c r="AD69" s="675" t="s">
        <v>220</v>
      </c>
    </row>
    <row r="70" spans="2:30" s="12" customFormat="1" ht="88.5" customHeight="1" x14ac:dyDescent="0.2">
      <c r="B70" s="1545"/>
      <c r="C70" s="1545"/>
      <c r="D70" s="1669"/>
      <c r="E70" s="1671"/>
      <c r="F70" s="1671"/>
      <c r="G70" s="1671"/>
      <c r="H70" s="1671"/>
      <c r="I70" s="1671"/>
      <c r="J70" s="1671"/>
      <c r="K70" s="1671"/>
      <c r="L70" s="1496"/>
      <c r="M70" s="744">
        <v>7</v>
      </c>
      <c r="N70" s="20" t="s">
        <v>655</v>
      </c>
      <c r="O70" s="744">
        <v>1</v>
      </c>
      <c r="P70" s="675" t="s">
        <v>49</v>
      </c>
      <c r="Q70" s="706" t="s">
        <v>49</v>
      </c>
      <c r="R70" s="706" t="s">
        <v>49</v>
      </c>
      <c r="S70" s="706" t="s">
        <v>49</v>
      </c>
      <c r="T70" s="706" t="s">
        <v>49</v>
      </c>
      <c r="U70" s="706" t="s">
        <v>49</v>
      </c>
      <c r="V70" s="745" t="s">
        <v>649</v>
      </c>
      <c r="W70" s="706" t="s">
        <v>49</v>
      </c>
      <c r="X70" s="706" t="s">
        <v>49</v>
      </c>
      <c r="Y70" s="706" t="s">
        <v>49</v>
      </c>
      <c r="Z70" s="706" t="s">
        <v>49</v>
      </c>
      <c r="AA70" s="706" t="s">
        <v>49</v>
      </c>
      <c r="AB70" s="706" t="s">
        <v>49</v>
      </c>
      <c r="AC70" s="874">
        <v>937500</v>
      </c>
      <c r="AD70" s="675" t="s">
        <v>220</v>
      </c>
    </row>
    <row r="71" spans="2:30" s="12" customFormat="1" ht="49.5" customHeight="1" x14ac:dyDescent="0.2">
      <c r="B71" s="1545"/>
      <c r="C71" s="1545"/>
      <c r="D71" s="1669"/>
      <c r="E71" s="1671"/>
      <c r="F71" s="1671"/>
      <c r="G71" s="1671"/>
      <c r="H71" s="1671"/>
      <c r="I71" s="1671"/>
      <c r="J71" s="1671"/>
      <c r="K71" s="1671"/>
      <c r="L71" s="1496"/>
      <c r="M71" s="744">
        <v>8</v>
      </c>
      <c r="N71" s="20" t="s">
        <v>656</v>
      </c>
      <c r="O71" s="744">
        <v>2</v>
      </c>
      <c r="P71" s="675" t="s">
        <v>657</v>
      </c>
      <c r="Q71" s="745" t="s">
        <v>649</v>
      </c>
      <c r="R71" s="745" t="s">
        <v>649</v>
      </c>
      <c r="S71" s="706" t="s">
        <v>49</v>
      </c>
      <c r="T71" s="706" t="s">
        <v>49</v>
      </c>
      <c r="U71" s="706" t="s">
        <v>49</v>
      </c>
      <c r="V71" s="706" t="s">
        <v>49</v>
      </c>
      <c r="W71" s="706" t="s">
        <v>49</v>
      </c>
      <c r="X71" s="706" t="s">
        <v>49</v>
      </c>
      <c r="Y71" s="706" t="s">
        <v>49</v>
      </c>
      <c r="Z71" s="706" t="s">
        <v>49</v>
      </c>
      <c r="AA71" s="706" t="s">
        <v>49</v>
      </c>
      <c r="AB71" s="706" t="s">
        <v>49</v>
      </c>
      <c r="AC71" s="625" t="s">
        <v>650</v>
      </c>
      <c r="AD71" s="675" t="s">
        <v>220</v>
      </c>
    </row>
    <row r="72" spans="2:30" s="12" customFormat="1" ht="49.5" customHeight="1" x14ac:dyDescent="0.2">
      <c r="B72" s="1545"/>
      <c r="C72" s="1545"/>
      <c r="D72" s="1669"/>
      <c r="E72" s="1671"/>
      <c r="F72" s="1671"/>
      <c r="G72" s="1671"/>
      <c r="H72" s="1671"/>
      <c r="I72" s="1671"/>
      <c r="J72" s="1671"/>
      <c r="K72" s="1671"/>
      <c r="L72" s="1496"/>
      <c r="M72" s="744">
        <v>9</v>
      </c>
      <c r="N72" s="20" t="s">
        <v>658</v>
      </c>
      <c r="O72" s="744">
        <v>2</v>
      </c>
      <c r="P72" s="675" t="s">
        <v>657</v>
      </c>
      <c r="Q72" s="706" t="s">
        <v>49</v>
      </c>
      <c r="R72" s="745" t="s">
        <v>649</v>
      </c>
      <c r="S72" s="745" t="s">
        <v>649</v>
      </c>
      <c r="T72" s="706" t="s">
        <v>49</v>
      </c>
      <c r="U72" s="706" t="s">
        <v>49</v>
      </c>
      <c r="V72" s="706" t="s">
        <v>49</v>
      </c>
      <c r="W72" s="706" t="s">
        <v>49</v>
      </c>
      <c r="X72" s="706" t="s">
        <v>49</v>
      </c>
      <c r="Y72" s="706" t="s">
        <v>49</v>
      </c>
      <c r="Z72" s="706" t="s">
        <v>49</v>
      </c>
      <c r="AA72" s="706" t="s">
        <v>49</v>
      </c>
      <c r="AB72" s="706" t="s">
        <v>49</v>
      </c>
      <c r="AC72" s="625" t="s">
        <v>650</v>
      </c>
      <c r="AD72" s="675" t="s">
        <v>220</v>
      </c>
    </row>
    <row r="73" spans="2:30" s="12" customFormat="1" ht="51" x14ac:dyDescent="0.2">
      <c r="B73" s="1545"/>
      <c r="C73" s="1545"/>
      <c r="D73" s="1669"/>
      <c r="E73" s="1672"/>
      <c r="F73" s="1672"/>
      <c r="G73" s="1672"/>
      <c r="H73" s="1672"/>
      <c r="I73" s="1672"/>
      <c r="J73" s="1672"/>
      <c r="K73" s="1672"/>
      <c r="L73" s="1496"/>
      <c r="M73" s="744">
        <v>10</v>
      </c>
      <c r="N73" s="20" t="s">
        <v>659</v>
      </c>
      <c r="O73" s="744">
        <v>1</v>
      </c>
      <c r="P73" s="675" t="s">
        <v>657</v>
      </c>
      <c r="Q73" s="706" t="s">
        <v>49</v>
      </c>
      <c r="R73" s="706" t="s">
        <v>49</v>
      </c>
      <c r="S73" s="745" t="s">
        <v>660</v>
      </c>
      <c r="T73" s="706" t="s">
        <v>49</v>
      </c>
      <c r="U73" s="706" t="s">
        <v>49</v>
      </c>
      <c r="V73" s="706" t="s">
        <v>49</v>
      </c>
      <c r="W73" s="706" t="s">
        <v>49</v>
      </c>
      <c r="X73" s="706" t="s">
        <v>49</v>
      </c>
      <c r="Y73" s="706" t="s">
        <v>49</v>
      </c>
      <c r="Z73" s="706" t="s">
        <v>49</v>
      </c>
      <c r="AA73" s="706" t="s">
        <v>49</v>
      </c>
      <c r="AB73" s="706" t="s">
        <v>49</v>
      </c>
      <c r="AC73" s="874">
        <v>100000</v>
      </c>
      <c r="AD73" s="675" t="s">
        <v>220</v>
      </c>
    </row>
    <row r="74" spans="2:30" s="12" customFormat="1" ht="120" customHeight="1" x14ac:dyDescent="0.2">
      <c r="B74" s="1545"/>
      <c r="C74" s="1545"/>
      <c r="D74" s="1593" t="s">
        <v>661</v>
      </c>
      <c r="E74" s="1673">
        <v>1670</v>
      </c>
      <c r="F74" s="1673">
        <f>E74*1.02</f>
        <v>1703.4</v>
      </c>
      <c r="G74" s="1673"/>
      <c r="H74" s="1673"/>
      <c r="I74" s="1673"/>
      <c r="J74" s="1673">
        <v>1703</v>
      </c>
      <c r="K74" s="1495" t="s">
        <v>48</v>
      </c>
      <c r="L74" s="1496"/>
      <c r="M74" s="744">
        <v>11</v>
      </c>
      <c r="N74" s="1383" t="s">
        <v>662</v>
      </c>
      <c r="O74" s="744">
        <v>1</v>
      </c>
      <c r="P74" s="675" t="s">
        <v>657</v>
      </c>
      <c r="Q74" s="706" t="s">
        <v>49</v>
      </c>
      <c r="R74" s="706" t="s">
        <v>49</v>
      </c>
      <c r="S74" s="745" t="s">
        <v>649</v>
      </c>
      <c r="T74" s="706" t="s">
        <v>49</v>
      </c>
      <c r="U74" s="706" t="s">
        <v>49</v>
      </c>
      <c r="V74" s="706" t="s">
        <v>49</v>
      </c>
      <c r="W74" s="706" t="s">
        <v>49</v>
      </c>
      <c r="X74" s="706" t="s">
        <v>49</v>
      </c>
      <c r="Y74" s="706" t="s">
        <v>49</v>
      </c>
      <c r="Z74" s="706" t="s">
        <v>49</v>
      </c>
      <c r="AA74" s="706" t="s">
        <v>49</v>
      </c>
      <c r="AB74" s="706" t="s">
        <v>49</v>
      </c>
      <c r="AC74" s="625" t="s">
        <v>650</v>
      </c>
      <c r="AD74" s="675" t="s">
        <v>220</v>
      </c>
    </row>
    <row r="75" spans="2:30" s="12" customFormat="1" ht="71.25" customHeight="1" x14ac:dyDescent="0.2">
      <c r="B75" s="1545"/>
      <c r="C75" s="1545"/>
      <c r="D75" s="1514"/>
      <c r="E75" s="1674"/>
      <c r="F75" s="1674"/>
      <c r="G75" s="1674"/>
      <c r="H75" s="1674"/>
      <c r="I75" s="1674"/>
      <c r="J75" s="1674"/>
      <c r="K75" s="1496"/>
      <c r="L75" s="1496"/>
      <c r="M75" s="744">
        <v>12</v>
      </c>
      <c r="N75" s="1383" t="s">
        <v>663</v>
      </c>
      <c r="O75" s="744">
        <v>1</v>
      </c>
      <c r="P75" s="675" t="s">
        <v>657</v>
      </c>
      <c r="Q75" s="706" t="s">
        <v>49</v>
      </c>
      <c r="R75" s="706" t="s">
        <v>49</v>
      </c>
      <c r="S75" s="706" t="s">
        <v>49</v>
      </c>
      <c r="T75" s="745" t="s">
        <v>649</v>
      </c>
      <c r="U75" s="706" t="s">
        <v>49</v>
      </c>
      <c r="V75" s="706" t="s">
        <v>49</v>
      </c>
      <c r="W75" s="706" t="s">
        <v>49</v>
      </c>
      <c r="X75" s="706" t="s">
        <v>49</v>
      </c>
      <c r="Y75" s="706" t="s">
        <v>49</v>
      </c>
      <c r="Z75" s="706" t="s">
        <v>49</v>
      </c>
      <c r="AA75" s="706" t="s">
        <v>49</v>
      </c>
      <c r="AB75" s="706" t="s">
        <v>49</v>
      </c>
      <c r="AC75" s="874">
        <v>880000</v>
      </c>
      <c r="AD75" s="675" t="s">
        <v>220</v>
      </c>
    </row>
    <row r="76" spans="2:30" s="12" customFormat="1" ht="49.5" customHeight="1" x14ac:dyDescent="0.2">
      <c r="B76" s="1545"/>
      <c r="C76" s="1545"/>
      <c r="D76" s="1514"/>
      <c r="E76" s="1674"/>
      <c r="F76" s="1674"/>
      <c r="G76" s="1674"/>
      <c r="H76" s="1674"/>
      <c r="I76" s="1674"/>
      <c r="J76" s="1674"/>
      <c r="K76" s="1496"/>
      <c r="L76" s="1496"/>
      <c r="M76" s="744">
        <v>13</v>
      </c>
      <c r="N76" s="20" t="s">
        <v>664</v>
      </c>
      <c r="O76" s="744">
        <v>2</v>
      </c>
      <c r="P76" s="675" t="s">
        <v>657</v>
      </c>
      <c r="Q76" s="706" t="s">
        <v>49</v>
      </c>
      <c r="R76" s="706" t="s">
        <v>49</v>
      </c>
      <c r="S76" s="706" t="s">
        <v>49</v>
      </c>
      <c r="T76" s="745" t="s">
        <v>649</v>
      </c>
      <c r="U76" s="745" t="s">
        <v>649</v>
      </c>
      <c r="V76" s="706" t="s">
        <v>49</v>
      </c>
      <c r="W76" s="706" t="s">
        <v>49</v>
      </c>
      <c r="X76" s="706" t="s">
        <v>49</v>
      </c>
      <c r="Y76" s="706" t="s">
        <v>49</v>
      </c>
      <c r="Z76" s="706" t="s">
        <v>49</v>
      </c>
      <c r="AA76" s="706" t="s">
        <v>49</v>
      </c>
      <c r="AB76" s="706" t="s">
        <v>49</v>
      </c>
      <c r="AC76" s="874">
        <v>565000</v>
      </c>
      <c r="AD76" s="1360" t="s">
        <v>220</v>
      </c>
    </row>
    <row r="77" spans="2:30" s="12" customFormat="1" ht="46.5" customHeight="1" x14ac:dyDescent="0.2">
      <c r="B77" s="1545"/>
      <c r="C77" s="1545"/>
      <c r="D77" s="1514"/>
      <c r="E77" s="1674"/>
      <c r="F77" s="1674"/>
      <c r="G77" s="1674"/>
      <c r="H77" s="1674"/>
      <c r="I77" s="1674"/>
      <c r="J77" s="1674"/>
      <c r="K77" s="1496"/>
      <c r="L77" s="1496"/>
      <c r="M77" s="744">
        <v>14</v>
      </c>
      <c r="N77" s="20" t="s">
        <v>665</v>
      </c>
      <c r="O77" s="744">
        <v>2</v>
      </c>
      <c r="P77" s="675" t="s">
        <v>657</v>
      </c>
      <c r="Q77" s="706" t="s">
        <v>49</v>
      </c>
      <c r="R77" s="706" t="s">
        <v>49</v>
      </c>
      <c r="S77" s="706" t="s">
        <v>49</v>
      </c>
      <c r="T77" s="706" t="s">
        <v>49</v>
      </c>
      <c r="U77" s="745" t="s">
        <v>649</v>
      </c>
      <c r="V77" s="745" t="s">
        <v>649</v>
      </c>
      <c r="W77" s="706" t="s">
        <v>49</v>
      </c>
      <c r="X77" s="706" t="s">
        <v>49</v>
      </c>
      <c r="Y77" s="706" t="s">
        <v>49</v>
      </c>
      <c r="Z77" s="706" t="s">
        <v>49</v>
      </c>
      <c r="AA77" s="706" t="s">
        <v>49</v>
      </c>
      <c r="AB77" s="706" t="s">
        <v>49</v>
      </c>
      <c r="AC77" s="625" t="s">
        <v>650</v>
      </c>
      <c r="AD77" s="1360" t="s">
        <v>220</v>
      </c>
    </row>
    <row r="78" spans="2:30" s="12" customFormat="1" ht="44.25" customHeight="1" x14ac:dyDescent="0.2">
      <c r="B78" s="1545"/>
      <c r="C78" s="1545"/>
      <c r="D78" s="1514"/>
      <c r="E78" s="1674"/>
      <c r="F78" s="1674"/>
      <c r="G78" s="1674"/>
      <c r="H78" s="1674"/>
      <c r="I78" s="1674"/>
      <c r="J78" s="1674"/>
      <c r="K78" s="1496"/>
      <c r="L78" s="1496"/>
      <c r="M78" s="744">
        <v>15</v>
      </c>
      <c r="N78" s="20" t="s">
        <v>666</v>
      </c>
      <c r="O78" s="744">
        <v>1</v>
      </c>
      <c r="P78" s="675" t="s">
        <v>49</v>
      </c>
      <c r="Q78" s="706" t="s">
        <v>49</v>
      </c>
      <c r="R78" s="706" t="s">
        <v>49</v>
      </c>
      <c r="S78" s="706" t="s">
        <v>49</v>
      </c>
      <c r="T78" s="706" t="s">
        <v>49</v>
      </c>
      <c r="U78" s="706" t="s">
        <v>49</v>
      </c>
      <c r="V78" s="745" t="s">
        <v>649</v>
      </c>
      <c r="W78" s="706" t="s">
        <v>49</v>
      </c>
      <c r="X78" s="706" t="s">
        <v>49</v>
      </c>
      <c r="Y78" s="706" t="s">
        <v>49</v>
      </c>
      <c r="Z78" s="706" t="s">
        <v>49</v>
      </c>
      <c r="AA78" s="706" t="s">
        <v>49</v>
      </c>
      <c r="AB78" s="706" t="s">
        <v>49</v>
      </c>
      <c r="AC78" s="625" t="s">
        <v>650</v>
      </c>
      <c r="AD78" s="1360" t="s">
        <v>220</v>
      </c>
    </row>
    <row r="79" spans="2:30" s="12" customFormat="1" ht="62.25" customHeight="1" x14ac:dyDescent="0.2">
      <c r="B79" s="1545"/>
      <c r="C79" s="1545"/>
      <c r="D79" s="1515"/>
      <c r="E79" s="1675"/>
      <c r="F79" s="1675"/>
      <c r="G79" s="1675"/>
      <c r="H79" s="1675"/>
      <c r="I79" s="1675"/>
      <c r="J79" s="1675"/>
      <c r="K79" s="1497"/>
      <c r="L79" s="1497"/>
      <c r="M79" s="744">
        <v>16</v>
      </c>
      <c r="N79" s="20" t="s">
        <v>667</v>
      </c>
      <c r="O79" s="744">
        <v>1</v>
      </c>
      <c r="P79" s="675" t="s">
        <v>50</v>
      </c>
      <c r="Q79" s="745" t="s">
        <v>649</v>
      </c>
      <c r="R79" s="706" t="s">
        <v>49</v>
      </c>
      <c r="S79" s="706" t="s">
        <v>49</v>
      </c>
      <c r="T79" s="706" t="s">
        <v>49</v>
      </c>
      <c r="U79" s="706" t="s">
        <v>49</v>
      </c>
      <c r="V79" s="706" t="s">
        <v>49</v>
      </c>
      <c r="W79" s="706" t="s">
        <v>49</v>
      </c>
      <c r="X79" s="706" t="s">
        <v>49</v>
      </c>
      <c r="Y79" s="706" t="s">
        <v>49</v>
      </c>
      <c r="Z79" s="706" t="s">
        <v>49</v>
      </c>
      <c r="AA79" s="706" t="s">
        <v>49</v>
      </c>
      <c r="AB79" s="706" t="s">
        <v>49</v>
      </c>
      <c r="AC79" s="874">
        <v>1110000</v>
      </c>
      <c r="AD79" s="675" t="s">
        <v>220</v>
      </c>
    </row>
    <row r="80" spans="2:30" x14ac:dyDescent="0.2">
      <c r="B80" s="589"/>
      <c r="C80" s="589"/>
      <c r="D80" s="589"/>
      <c r="E80" s="589"/>
      <c r="F80" s="589"/>
      <c r="G80" s="589"/>
      <c r="H80" s="589"/>
      <c r="I80" s="589"/>
      <c r="J80" s="589"/>
      <c r="K80" s="589"/>
      <c r="L80" s="589"/>
      <c r="M80" s="386"/>
      <c r="N80" s="386"/>
      <c r="O80" s="386"/>
      <c r="P80" s="716"/>
      <c r="Q80" s="589"/>
      <c r="R80" s="589"/>
      <c r="S80" s="589"/>
      <c r="T80" s="589"/>
      <c r="U80" s="589"/>
      <c r="V80" s="589"/>
      <c r="W80" s="589"/>
      <c r="X80" s="589"/>
      <c r="Y80" s="589"/>
      <c r="Z80" s="589"/>
      <c r="AA80" s="589"/>
      <c r="AB80" s="717"/>
    </row>
    <row r="81" spans="2:30" x14ac:dyDescent="0.2">
      <c r="B81" s="589"/>
      <c r="C81" s="589"/>
      <c r="D81" s="589"/>
      <c r="E81" s="589"/>
      <c r="F81" s="589"/>
      <c r="G81" s="589"/>
      <c r="H81" s="589"/>
      <c r="I81" s="589"/>
      <c r="J81" s="589"/>
      <c r="K81" s="589"/>
      <c r="L81" s="589"/>
      <c r="M81" s="386"/>
      <c r="N81" s="386"/>
      <c r="O81" s="386"/>
      <c r="P81" s="716"/>
      <c r="Q81" s="589"/>
      <c r="R81" s="589"/>
      <c r="S81" s="589"/>
      <c r="T81" s="589"/>
      <c r="U81" s="589"/>
      <c r="V81" s="589"/>
      <c r="W81" s="589"/>
      <c r="X81" s="589"/>
      <c r="Y81" s="589"/>
      <c r="Z81" s="589"/>
      <c r="AA81" s="589"/>
      <c r="AB81" s="717"/>
    </row>
    <row r="82" spans="2:30" customFormat="1" ht="15" x14ac:dyDescent="0.25">
      <c r="B82" s="1527" t="s">
        <v>589</v>
      </c>
      <c r="C82" s="1528"/>
      <c r="D82" s="1528"/>
      <c r="E82" s="1528"/>
      <c r="F82" s="1528"/>
      <c r="G82" s="1528"/>
      <c r="H82" s="1528"/>
      <c r="I82" s="1528"/>
      <c r="J82" s="1528"/>
      <c r="K82" s="1528"/>
      <c r="L82" s="1528"/>
      <c r="M82" s="1528"/>
      <c r="N82" s="859" t="s">
        <v>0</v>
      </c>
      <c r="O82" s="859" t="s">
        <v>0</v>
      </c>
      <c r="P82" s="413" t="s">
        <v>0</v>
      </c>
      <c r="Q82" s="1540" t="s">
        <v>213</v>
      </c>
      <c r="R82" s="1540"/>
      <c r="S82" s="1540"/>
      <c r="T82" s="1540"/>
      <c r="U82" s="1540"/>
      <c r="V82" s="1540"/>
      <c r="W82" s="1540"/>
      <c r="X82" s="1540"/>
      <c r="Y82" s="1540"/>
      <c r="Z82" s="1540"/>
      <c r="AA82" s="1540"/>
      <c r="AB82" s="1540"/>
      <c r="AC82" s="1540"/>
      <c r="AD82" s="1540"/>
    </row>
    <row r="83" spans="2:30" ht="13.5" thickBot="1" x14ac:dyDescent="0.25">
      <c r="B83" s="589"/>
      <c r="C83" s="589"/>
      <c r="D83" s="589"/>
      <c r="E83" s="589"/>
      <c r="F83" s="589"/>
      <c r="G83" s="589"/>
      <c r="H83" s="589"/>
      <c r="I83" s="589"/>
      <c r="J83" s="589"/>
      <c r="K83" s="589"/>
      <c r="L83" s="589"/>
      <c r="M83" s="386"/>
      <c r="N83" s="386"/>
      <c r="O83" s="386"/>
      <c r="P83" s="716"/>
      <c r="Q83" s="589"/>
      <c r="R83" s="589"/>
      <c r="S83" s="589"/>
      <c r="T83" s="589"/>
      <c r="U83" s="589"/>
      <c r="V83" s="589"/>
      <c r="W83" s="589"/>
      <c r="X83" s="589"/>
      <c r="Y83" s="589"/>
      <c r="Z83" s="589"/>
      <c r="AA83" s="589"/>
      <c r="AB83" s="717"/>
    </row>
    <row r="84" spans="2:30" s="1011" customFormat="1" ht="14.1" customHeight="1" thickTop="1" thickBot="1" x14ac:dyDescent="0.3">
      <c r="B84" s="1529" t="s">
        <v>1</v>
      </c>
      <c r="C84" s="1529" t="s">
        <v>2</v>
      </c>
      <c r="D84" s="1529" t="s">
        <v>3</v>
      </c>
      <c r="E84" s="1529" t="s">
        <v>55</v>
      </c>
      <c r="F84" s="1529" t="s">
        <v>4</v>
      </c>
      <c r="G84" s="1529" t="s">
        <v>5</v>
      </c>
      <c r="H84" s="1529"/>
      <c r="I84" s="1529"/>
      <c r="J84" s="1529"/>
      <c r="K84" s="1529" t="s">
        <v>6</v>
      </c>
      <c r="L84" s="1529" t="s">
        <v>7</v>
      </c>
      <c r="M84" s="1529" t="s">
        <v>8</v>
      </c>
      <c r="N84" s="1529" t="s">
        <v>9</v>
      </c>
      <c r="O84" s="1529" t="s">
        <v>10</v>
      </c>
      <c r="P84" s="1529" t="s">
        <v>11</v>
      </c>
      <c r="Q84" s="1529" t="s">
        <v>12</v>
      </c>
      <c r="R84" s="1529"/>
      <c r="S84" s="1529"/>
      <c r="T84" s="1529"/>
      <c r="U84" s="1529"/>
      <c r="V84" s="1529"/>
      <c r="W84" s="1529"/>
      <c r="X84" s="1529"/>
      <c r="Y84" s="1529"/>
      <c r="Z84" s="1529"/>
      <c r="AA84" s="1529"/>
      <c r="AB84" s="1529"/>
      <c r="AC84" s="1541" t="s">
        <v>13</v>
      </c>
      <c r="AD84" s="1542" t="s">
        <v>221</v>
      </c>
    </row>
    <row r="85" spans="2:30" s="1011" customFormat="1" ht="24" customHeight="1" thickTop="1" thickBot="1" x14ac:dyDescent="0.3">
      <c r="B85" s="1529"/>
      <c r="C85" s="1529"/>
      <c r="D85" s="1529"/>
      <c r="E85" s="1529"/>
      <c r="F85" s="1529"/>
      <c r="G85" s="138" t="s">
        <v>14</v>
      </c>
      <c r="H85" s="138" t="s">
        <v>15</v>
      </c>
      <c r="I85" s="138" t="s">
        <v>16</v>
      </c>
      <c r="J85" s="138" t="s">
        <v>17</v>
      </c>
      <c r="K85" s="1529"/>
      <c r="L85" s="1529"/>
      <c r="M85" s="1529"/>
      <c r="N85" s="1529"/>
      <c r="O85" s="1529"/>
      <c r="P85" s="1529"/>
      <c r="Q85" s="139" t="s">
        <v>18</v>
      </c>
      <c r="R85" s="139" t="s">
        <v>19</v>
      </c>
      <c r="S85" s="139" t="s">
        <v>20</v>
      </c>
      <c r="T85" s="139" t="s">
        <v>21</v>
      </c>
      <c r="U85" s="139" t="s">
        <v>22</v>
      </c>
      <c r="V85" s="139" t="s">
        <v>23</v>
      </c>
      <c r="W85" s="139" t="s">
        <v>24</v>
      </c>
      <c r="X85" s="139" t="s">
        <v>25</v>
      </c>
      <c r="Y85" s="139" t="s">
        <v>26</v>
      </c>
      <c r="Z85" s="139" t="s">
        <v>27</v>
      </c>
      <c r="AA85" s="139" t="s">
        <v>28</v>
      </c>
      <c r="AB85" s="139" t="s">
        <v>29</v>
      </c>
      <c r="AC85" s="1541"/>
      <c r="AD85" s="1542"/>
    </row>
    <row r="86" spans="2:30" s="12" customFormat="1" ht="64.5" thickTop="1" x14ac:dyDescent="0.2">
      <c r="B86" s="1606" t="s">
        <v>1224</v>
      </c>
      <c r="C86" s="1545" t="s">
        <v>1225</v>
      </c>
      <c r="D86" s="1545"/>
      <c r="E86" s="1545"/>
      <c r="F86" s="1545"/>
      <c r="G86" s="1545"/>
      <c r="H86" s="1545"/>
      <c r="I86" s="1545"/>
      <c r="J86" s="1545"/>
      <c r="K86" s="1545"/>
      <c r="L86" s="1545"/>
      <c r="M86" s="744">
        <v>17</v>
      </c>
      <c r="N86" s="20" t="s">
        <v>668</v>
      </c>
      <c r="O86" s="744">
        <v>1</v>
      </c>
      <c r="P86" s="675" t="s">
        <v>50</v>
      </c>
      <c r="Q86" s="745" t="s">
        <v>649</v>
      </c>
      <c r="R86" s="706" t="s">
        <v>49</v>
      </c>
      <c r="S86" s="706" t="s">
        <v>49</v>
      </c>
      <c r="T86" s="706" t="s">
        <v>49</v>
      </c>
      <c r="U86" s="706" t="s">
        <v>49</v>
      </c>
      <c r="V86" s="706" t="s">
        <v>49</v>
      </c>
      <c r="W86" s="706" t="s">
        <v>49</v>
      </c>
      <c r="X86" s="706" t="s">
        <v>49</v>
      </c>
      <c r="Y86" s="706" t="s">
        <v>49</v>
      </c>
      <c r="Z86" s="706" t="s">
        <v>49</v>
      </c>
      <c r="AA86" s="706" t="s">
        <v>49</v>
      </c>
      <c r="AB86" s="706" t="s">
        <v>49</v>
      </c>
      <c r="AC86" s="874">
        <v>680000</v>
      </c>
      <c r="AD86" s="675" t="s">
        <v>220</v>
      </c>
    </row>
    <row r="87" spans="2:30" s="12" customFormat="1" ht="63.75" x14ac:dyDescent="0.2">
      <c r="B87" s="1607"/>
      <c r="C87" s="1545"/>
      <c r="D87" s="1545"/>
      <c r="E87" s="1545"/>
      <c r="F87" s="1545"/>
      <c r="G87" s="1545"/>
      <c r="H87" s="1545"/>
      <c r="I87" s="1545"/>
      <c r="J87" s="1545"/>
      <c r="K87" s="1545"/>
      <c r="L87" s="1545"/>
      <c r="M87" s="744">
        <v>18</v>
      </c>
      <c r="N87" s="20" t="s">
        <v>669</v>
      </c>
      <c r="O87" s="744">
        <v>1</v>
      </c>
      <c r="P87" s="675" t="s">
        <v>50</v>
      </c>
      <c r="Q87" s="745" t="s">
        <v>649</v>
      </c>
      <c r="R87" s="706" t="s">
        <v>49</v>
      </c>
      <c r="S87" s="706" t="s">
        <v>49</v>
      </c>
      <c r="T87" s="706" t="s">
        <v>49</v>
      </c>
      <c r="U87" s="706" t="s">
        <v>49</v>
      </c>
      <c r="V87" s="706" t="s">
        <v>49</v>
      </c>
      <c r="W87" s="706" t="s">
        <v>49</v>
      </c>
      <c r="X87" s="706" t="s">
        <v>49</v>
      </c>
      <c r="Y87" s="706" t="s">
        <v>49</v>
      </c>
      <c r="Z87" s="706" t="s">
        <v>49</v>
      </c>
      <c r="AA87" s="706" t="s">
        <v>49</v>
      </c>
      <c r="AB87" s="706" t="s">
        <v>49</v>
      </c>
      <c r="AC87" s="874">
        <v>2497500</v>
      </c>
      <c r="AD87" s="675" t="s">
        <v>220</v>
      </c>
    </row>
    <row r="88" spans="2:30" s="12" customFormat="1" ht="90" customHeight="1" x14ac:dyDescent="0.2">
      <c r="B88" s="1607"/>
      <c r="C88" s="1545"/>
      <c r="D88" s="1545"/>
      <c r="E88" s="1545"/>
      <c r="F88" s="1545"/>
      <c r="G88" s="1545"/>
      <c r="H88" s="1545"/>
      <c r="I88" s="1545"/>
      <c r="J88" s="1545"/>
      <c r="K88" s="1545"/>
      <c r="L88" s="1545"/>
      <c r="M88" s="744">
        <v>19</v>
      </c>
      <c r="N88" s="20" t="s">
        <v>670</v>
      </c>
      <c r="O88" s="744">
        <v>1</v>
      </c>
      <c r="P88" s="675" t="s">
        <v>49</v>
      </c>
      <c r="Q88" s="745" t="s">
        <v>649</v>
      </c>
      <c r="R88" s="706" t="s">
        <v>49</v>
      </c>
      <c r="S88" s="706" t="s">
        <v>49</v>
      </c>
      <c r="T88" s="706" t="s">
        <v>49</v>
      </c>
      <c r="U88" s="706" t="s">
        <v>49</v>
      </c>
      <c r="V88" s="706" t="s">
        <v>49</v>
      </c>
      <c r="W88" s="706" t="s">
        <v>49</v>
      </c>
      <c r="X88" s="706" t="s">
        <v>49</v>
      </c>
      <c r="Y88" s="706" t="s">
        <v>49</v>
      </c>
      <c r="Z88" s="706" t="s">
        <v>49</v>
      </c>
      <c r="AA88" s="706" t="s">
        <v>49</v>
      </c>
      <c r="AB88" s="706" t="s">
        <v>49</v>
      </c>
      <c r="AC88" s="625" t="s">
        <v>671</v>
      </c>
      <c r="AD88" s="675" t="s">
        <v>672</v>
      </c>
    </row>
    <row r="89" spans="2:30" s="12" customFormat="1" ht="51" x14ac:dyDescent="0.2">
      <c r="B89" s="1607"/>
      <c r="C89" s="1545"/>
      <c r="D89" s="1545"/>
      <c r="E89" s="1545"/>
      <c r="F89" s="1545"/>
      <c r="G89" s="1545"/>
      <c r="H89" s="1545"/>
      <c r="I89" s="1545"/>
      <c r="J89" s="1545"/>
      <c r="K89" s="1545"/>
      <c r="L89" s="1545"/>
      <c r="M89" s="744">
        <v>20</v>
      </c>
      <c r="N89" s="20" t="s">
        <v>673</v>
      </c>
      <c r="O89" s="744">
        <v>3</v>
      </c>
      <c r="P89" s="675" t="s">
        <v>49</v>
      </c>
      <c r="Q89" s="706" t="s">
        <v>49</v>
      </c>
      <c r="R89" s="745" t="s">
        <v>649</v>
      </c>
      <c r="S89" s="745" t="s">
        <v>649</v>
      </c>
      <c r="T89" s="745" t="s">
        <v>649</v>
      </c>
      <c r="U89" s="706" t="s">
        <v>49</v>
      </c>
      <c r="V89" s="706" t="s">
        <v>49</v>
      </c>
      <c r="W89" s="706" t="s">
        <v>49</v>
      </c>
      <c r="X89" s="706" t="s">
        <v>49</v>
      </c>
      <c r="Y89" s="706" t="s">
        <v>49</v>
      </c>
      <c r="Z89" s="706" t="s">
        <v>49</v>
      </c>
      <c r="AA89" s="706" t="s">
        <v>49</v>
      </c>
      <c r="AB89" s="706" t="s">
        <v>49</v>
      </c>
      <c r="AC89" s="625" t="s">
        <v>671</v>
      </c>
      <c r="AD89" s="675" t="s">
        <v>220</v>
      </c>
    </row>
    <row r="90" spans="2:30" s="12" customFormat="1" ht="38.25" x14ac:dyDescent="0.2">
      <c r="B90" s="1607"/>
      <c r="C90" s="1545"/>
      <c r="D90" s="1545"/>
      <c r="E90" s="1545"/>
      <c r="F90" s="1545"/>
      <c r="G90" s="1545"/>
      <c r="H90" s="1545"/>
      <c r="I90" s="1545"/>
      <c r="J90" s="1545"/>
      <c r="K90" s="1545"/>
      <c r="L90" s="1545"/>
      <c r="M90" s="744">
        <v>21</v>
      </c>
      <c r="N90" s="20" t="s">
        <v>674</v>
      </c>
      <c r="O90" s="744">
        <v>2</v>
      </c>
      <c r="P90" s="675" t="s">
        <v>49</v>
      </c>
      <c r="Q90" s="706" t="s">
        <v>49</v>
      </c>
      <c r="R90" s="706" t="s">
        <v>49</v>
      </c>
      <c r="S90" s="745" t="s">
        <v>649</v>
      </c>
      <c r="T90" s="745" t="s">
        <v>649</v>
      </c>
      <c r="U90" s="706" t="s">
        <v>49</v>
      </c>
      <c r="V90" s="706" t="s">
        <v>49</v>
      </c>
      <c r="W90" s="706" t="s">
        <v>49</v>
      </c>
      <c r="X90" s="706" t="s">
        <v>49</v>
      </c>
      <c r="Y90" s="706" t="s">
        <v>49</v>
      </c>
      <c r="Z90" s="706" t="s">
        <v>49</v>
      </c>
      <c r="AA90" s="706" t="s">
        <v>49</v>
      </c>
      <c r="AB90" s="706" t="s">
        <v>49</v>
      </c>
      <c r="AC90" s="625" t="s">
        <v>671</v>
      </c>
      <c r="AD90" s="675" t="s">
        <v>220</v>
      </c>
    </row>
    <row r="91" spans="2:30" s="12" customFormat="1" ht="38.25" x14ac:dyDescent="0.2">
      <c r="B91" s="1607"/>
      <c r="C91" s="1545"/>
      <c r="D91" s="1545"/>
      <c r="E91" s="1545"/>
      <c r="F91" s="1545"/>
      <c r="G91" s="1545"/>
      <c r="H91" s="1545"/>
      <c r="I91" s="1545"/>
      <c r="J91" s="1545"/>
      <c r="K91" s="1545"/>
      <c r="L91" s="1545"/>
      <c r="M91" s="744">
        <v>22</v>
      </c>
      <c r="N91" s="20" t="s">
        <v>675</v>
      </c>
      <c r="O91" s="744">
        <v>2</v>
      </c>
      <c r="P91" s="675" t="s">
        <v>49</v>
      </c>
      <c r="Q91" s="746" t="s">
        <v>49</v>
      </c>
      <c r="R91" s="746" t="s">
        <v>49</v>
      </c>
      <c r="S91" s="706" t="s">
        <v>49</v>
      </c>
      <c r="T91" s="745" t="s">
        <v>660</v>
      </c>
      <c r="U91" s="745" t="s">
        <v>660</v>
      </c>
      <c r="V91" s="706" t="s">
        <v>49</v>
      </c>
      <c r="W91" s="706" t="s">
        <v>49</v>
      </c>
      <c r="X91" s="706" t="s">
        <v>49</v>
      </c>
      <c r="Y91" s="706" t="s">
        <v>49</v>
      </c>
      <c r="Z91" s="706" t="s">
        <v>49</v>
      </c>
      <c r="AA91" s="706" t="s">
        <v>49</v>
      </c>
      <c r="AB91" s="706" t="s">
        <v>49</v>
      </c>
      <c r="AC91" s="874">
        <v>3900000</v>
      </c>
      <c r="AD91" s="675" t="s">
        <v>220</v>
      </c>
    </row>
    <row r="92" spans="2:30" s="12" customFormat="1" ht="38.25" x14ac:dyDescent="0.2">
      <c r="B92" s="1607"/>
      <c r="C92" s="1545"/>
      <c r="D92" s="1545"/>
      <c r="E92" s="1545"/>
      <c r="F92" s="1545"/>
      <c r="G92" s="1545"/>
      <c r="H92" s="1545"/>
      <c r="I92" s="1545"/>
      <c r="J92" s="1545"/>
      <c r="K92" s="1545"/>
      <c r="L92" s="1545"/>
      <c r="M92" s="747">
        <v>23</v>
      </c>
      <c r="N92" s="20" t="s">
        <v>676</v>
      </c>
      <c r="O92" s="744">
        <v>1</v>
      </c>
      <c r="P92" s="675" t="s">
        <v>49</v>
      </c>
      <c r="Q92" s="706" t="s">
        <v>49</v>
      </c>
      <c r="R92" s="706" t="s">
        <v>49</v>
      </c>
      <c r="S92" s="706" t="s">
        <v>49</v>
      </c>
      <c r="T92" s="746" t="s">
        <v>49</v>
      </c>
      <c r="U92" s="706" t="s">
        <v>49</v>
      </c>
      <c r="V92" s="706" t="s">
        <v>49</v>
      </c>
      <c r="W92" s="706" t="s">
        <v>49</v>
      </c>
      <c r="X92" s="745" t="s">
        <v>660</v>
      </c>
      <c r="Y92" s="706" t="s">
        <v>49</v>
      </c>
      <c r="Z92" s="706" t="s">
        <v>49</v>
      </c>
      <c r="AA92" s="706" t="s">
        <v>49</v>
      </c>
      <c r="AB92" s="706" t="s">
        <v>49</v>
      </c>
      <c r="AC92" s="874">
        <v>55000</v>
      </c>
      <c r="AD92" s="675" t="s">
        <v>220</v>
      </c>
    </row>
    <row r="93" spans="2:30" s="12" customFormat="1" ht="89.25" x14ac:dyDescent="0.2">
      <c r="B93" s="1607"/>
      <c r="C93" s="1545"/>
      <c r="D93" s="1545"/>
      <c r="E93" s="1545"/>
      <c r="F93" s="1545"/>
      <c r="G93" s="1545"/>
      <c r="H93" s="1545"/>
      <c r="I93" s="1545"/>
      <c r="J93" s="1545"/>
      <c r="K93" s="1545"/>
      <c r="L93" s="1545"/>
      <c r="M93" s="316">
        <v>24</v>
      </c>
      <c r="N93" s="20" t="s">
        <v>677</v>
      </c>
      <c r="O93" s="747">
        <v>1</v>
      </c>
      <c r="P93" s="397" t="s">
        <v>49</v>
      </c>
      <c r="Q93" s="748" t="s">
        <v>49</v>
      </c>
      <c r="R93" s="748" t="s">
        <v>49</v>
      </c>
      <c r="S93" s="748" t="s">
        <v>49</v>
      </c>
      <c r="T93" s="748" t="s">
        <v>49</v>
      </c>
      <c r="U93" s="748" t="s">
        <v>49</v>
      </c>
      <c r="V93" s="748" t="s">
        <v>49</v>
      </c>
      <c r="W93" s="748" t="s">
        <v>49</v>
      </c>
      <c r="X93" s="748" t="s">
        <v>49</v>
      </c>
      <c r="Y93" s="749" t="s">
        <v>660</v>
      </c>
      <c r="Z93" s="748" t="s">
        <v>49</v>
      </c>
      <c r="AA93" s="748" t="s">
        <v>49</v>
      </c>
      <c r="AB93" s="748" t="s">
        <v>49</v>
      </c>
      <c r="AC93" s="875">
        <v>3136107.43</v>
      </c>
      <c r="AD93" s="397" t="s">
        <v>220</v>
      </c>
    </row>
    <row r="94" spans="2:30" ht="63" customHeight="1" x14ac:dyDescent="0.2">
      <c r="B94" s="1607"/>
      <c r="C94" s="1603" t="s">
        <v>678</v>
      </c>
      <c r="D94" s="1604" t="s">
        <v>679</v>
      </c>
      <c r="E94" s="1605">
        <v>217260</v>
      </c>
      <c r="F94" s="1605">
        <v>228123</v>
      </c>
      <c r="G94" s="1523"/>
      <c r="H94" s="1523"/>
      <c r="I94" s="1523"/>
      <c r="J94" s="1605">
        <v>228123</v>
      </c>
      <c r="K94" s="1523" t="s">
        <v>48</v>
      </c>
      <c r="L94" s="1523" t="s">
        <v>51</v>
      </c>
      <c r="M94" s="707">
        <v>1</v>
      </c>
      <c r="N94" s="20" t="s">
        <v>1231</v>
      </c>
      <c r="O94" s="742">
        <v>2</v>
      </c>
      <c r="P94" s="873" t="s">
        <v>49</v>
      </c>
      <c r="Q94" s="750" t="s">
        <v>49</v>
      </c>
      <c r="R94" s="750" t="s">
        <v>49</v>
      </c>
      <c r="S94" s="751" t="s">
        <v>649</v>
      </c>
      <c r="T94" s="751" t="s">
        <v>649</v>
      </c>
      <c r="U94" s="750" t="s">
        <v>49</v>
      </c>
      <c r="V94" s="750" t="s">
        <v>49</v>
      </c>
      <c r="W94" s="750" t="s">
        <v>49</v>
      </c>
      <c r="X94" s="750" t="s">
        <v>49</v>
      </c>
      <c r="Y94" s="750" t="s">
        <v>49</v>
      </c>
      <c r="Z94" s="750" t="s">
        <v>49</v>
      </c>
      <c r="AA94" s="750" t="s">
        <v>49</v>
      </c>
      <c r="AB94" s="750" t="s">
        <v>49</v>
      </c>
      <c r="AC94" s="876">
        <v>625000</v>
      </c>
      <c r="AD94" s="873" t="s">
        <v>51</v>
      </c>
    </row>
    <row r="95" spans="2:30" ht="88.5" customHeight="1" x14ac:dyDescent="0.2">
      <c r="B95" s="1607"/>
      <c r="C95" s="1603"/>
      <c r="D95" s="1604"/>
      <c r="E95" s="1523"/>
      <c r="F95" s="1523"/>
      <c r="G95" s="1523"/>
      <c r="H95" s="1523"/>
      <c r="I95" s="1523"/>
      <c r="J95" s="1523"/>
      <c r="K95" s="1523"/>
      <c r="L95" s="1523"/>
      <c r="M95" s="708">
        <v>2</v>
      </c>
      <c r="N95" s="20" t="s">
        <v>680</v>
      </c>
      <c r="O95" s="744">
        <v>1</v>
      </c>
      <c r="P95" s="401" t="s">
        <v>49</v>
      </c>
      <c r="Q95" s="752" t="s">
        <v>49</v>
      </c>
      <c r="R95" s="752" t="s">
        <v>49</v>
      </c>
      <c r="S95" s="752" t="s">
        <v>49</v>
      </c>
      <c r="T95" s="752" t="s">
        <v>49</v>
      </c>
      <c r="U95" s="752" t="s">
        <v>49</v>
      </c>
      <c r="V95" s="753" t="s">
        <v>649</v>
      </c>
      <c r="W95" s="752" t="s">
        <v>49</v>
      </c>
      <c r="X95" s="752" t="s">
        <v>49</v>
      </c>
      <c r="Y95" s="752" t="s">
        <v>49</v>
      </c>
      <c r="Z95" s="752" t="s">
        <v>49</v>
      </c>
      <c r="AA95" s="752" t="s">
        <v>49</v>
      </c>
      <c r="AB95" s="752" t="s">
        <v>49</v>
      </c>
      <c r="AC95" s="754" t="s">
        <v>681</v>
      </c>
      <c r="AD95" s="401" t="s">
        <v>51</v>
      </c>
    </row>
    <row r="96" spans="2:30" ht="62.25" customHeight="1" x14ac:dyDescent="0.2">
      <c r="B96" s="1607"/>
      <c r="C96" s="1603"/>
      <c r="D96" s="1604"/>
      <c r="E96" s="1523"/>
      <c r="F96" s="1523"/>
      <c r="G96" s="1523"/>
      <c r="H96" s="1523"/>
      <c r="I96" s="1523"/>
      <c r="J96" s="1523"/>
      <c r="K96" s="1523"/>
      <c r="L96" s="1523"/>
      <c r="M96" s="708">
        <v>3</v>
      </c>
      <c r="N96" s="20" t="s">
        <v>1227</v>
      </c>
      <c r="O96" s="744">
        <v>2</v>
      </c>
      <c r="P96" s="401" t="s">
        <v>49</v>
      </c>
      <c r="Q96" s="752" t="s">
        <v>49</v>
      </c>
      <c r="R96" s="752" t="s">
        <v>49</v>
      </c>
      <c r="S96" s="753" t="s">
        <v>649</v>
      </c>
      <c r="T96" s="753" t="s">
        <v>649</v>
      </c>
      <c r="U96" s="752" t="s">
        <v>49</v>
      </c>
      <c r="V96" s="752" t="s">
        <v>49</v>
      </c>
      <c r="W96" s="752" t="s">
        <v>49</v>
      </c>
      <c r="X96" s="752" t="s">
        <v>49</v>
      </c>
      <c r="Y96" s="752" t="s">
        <v>49</v>
      </c>
      <c r="Z96" s="752" t="s">
        <v>49</v>
      </c>
      <c r="AA96" s="752" t="s">
        <v>49</v>
      </c>
      <c r="AB96" s="752" t="s">
        <v>49</v>
      </c>
      <c r="AC96" s="877">
        <v>625000</v>
      </c>
      <c r="AD96" s="401" t="s">
        <v>51</v>
      </c>
    </row>
    <row r="97" spans="2:30" ht="80.25" customHeight="1" x14ac:dyDescent="0.2">
      <c r="B97" s="1608"/>
      <c r="C97" s="1603"/>
      <c r="D97" s="1604"/>
      <c r="E97" s="1523"/>
      <c r="F97" s="1523"/>
      <c r="G97" s="1523"/>
      <c r="H97" s="1523"/>
      <c r="I97" s="1523"/>
      <c r="J97" s="1523"/>
      <c r="K97" s="1523"/>
      <c r="L97" s="1523"/>
      <c r="M97" s="708">
        <v>4</v>
      </c>
      <c r="N97" s="20" t="s">
        <v>682</v>
      </c>
      <c r="O97" s="744">
        <v>1</v>
      </c>
      <c r="P97" s="401" t="s">
        <v>49</v>
      </c>
      <c r="Q97" s="752" t="s">
        <v>49</v>
      </c>
      <c r="R97" s="752" t="s">
        <v>49</v>
      </c>
      <c r="S97" s="752" t="s">
        <v>49</v>
      </c>
      <c r="T97" s="752" t="s">
        <v>49</v>
      </c>
      <c r="U97" s="752" t="s">
        <v>49</v>
      </c>
      <c r="V97" s="753" t="s">
        <v>649</v>
      </c>
      <c r="W97" s="752" t="s">
        <v>49</v>
      </c>
      <c r="X97" s="752" t="s">
        <v>49</v>
      </c>
      <c r="Y97" s="752" t="s">
        <v>49</v>
      </c>
      <c r="Z97" s="752" t="s">
        <v>49</v>
      </c>
      <c r="AA97" s="752" t="s">
        <v>49</v>
      </c>
      <c r="AB97" s="752" t="s">
        <v>49</v>
      </c>
      <c r="AC97" s="754" t="s">
        <v>681</v>
      </c>
      <c r="AD97" s="401" t="s">
        <v>51</v>
      </c>
    </row>
    <row r="98" spans="2:30" x14ac:dyDescent="0.2">
      <c r="B98" s="903"/>
      <c r="C98" s="903"/>
      <c r="D98" s="903"/>
      <c r="E98" s="429"/>
      <c r="F98" s="429"/>
      <c r="G98" s="429"/>
      <c r="H98" s="429"/>
      <c r="I98" s="429"/>
      <c r="J98" s="429"/>
      <c r="K98" s="429"/>
      <c r="L98" s="429"/>
      <c r="M98" s="386"/>
      <c r="N98" s="107"/>
      <c r="O98" s="384"/>
      <c r="P98" s="904"/>
      <c r="Q98" s="905"/>
      <c r="R98" s="905"/>
      <c r="S98" s="905"/>
      <c r="T98" s="905"/>
      <c r="U98" s="905"/>
      <c r="V98" s="905"/>
      <c r="W98" s="905"/>
      <c r="X98" s="905"/>
      <c r="Y98" s="905"/>
      <c r="Z98" s="905"/>
      <c r="AA98" s="905"/>
      <c r="AB98" s="905"/>
      <c r="AC98" s="906"/>
      <c r="AD98" s="904"/>
    </row>
    <row r="99" spans="2:30" customFormat="1" ht="15" x14ac:dyDescent="0.25">
      <c r="N99" s="859" t="s">
        <v>0</v>
      </c>
      <c r="O99" s="859" t="s">
        <v>0</v>
      </c>
      <c r="P99" s="413" t="s">
        <v>0</v>
      </c>
      <c r="Q99" s="414" t="s">
        <v>0</v>
      </c>
      <c r="R99" s="414" t="s">
        <v>0</v>
      </c>
      <c r="S99" s="414"/>
      <c r="T99" s="414"/>
      <c r="U99" s="414"/>
      <c r="V99" s="414"/>
      <c r="W99" s="414"/>
      <c r="X99" s="414"/>
      <c r="Y99" s="414"/>
      <c r="Z99" s="414"/>
      <c r="AA99" s="414"/>
      <c r="AB99" s="860"/>
      <c r="AC99" s="2"/>
      <c r="AD99" s="863"/>
    </row>
    <row r="100" spans="2:30" ht="15" x14ac:dyDescent="0.2">
      <c r="B100" s="1527" t="s">
        <v>589</v>
      </c>
      <c r="C100" s="1528"/>
      <c r="D100" s="1528"/>
      <c r="E100" s="1528"/>
      <c r="F100" s="1528"/>
      <c r="G100" s="1528"/>
      <c r="H100" s="1528"/>
      <c r="I100" s="1528"/>
      <c r="J100" s="1528"/>
      <c r="K100" s="1528"/>
      <c r="L100" s="1528"/>
      <c r="M100" s="1528"/>
      <c r="N100" s="386"/>
      <c r="O100" s="386"/>
      <c r="P100" s="716"/>
      <c r="Q100" s="1540" t="s">
        <v>213</v>
      </c>
      <c r="R100" s="1540"/>
      <c r="S100" s="1540"/>
      <c r="T100" s="1540"/>
      <c r="U100" s="1540"/>
      <c r="V100" s="1540"/>
      <c r="W100" s="1540"/>
      <c r="X100" s="1540"/>
      <c r="Y100" s="1540"/>
      <c r="Z100" s="1540"/>
      <c r="AA100" s="1540"/>
      <c r="AB100" s="1540"/>
      <c r="AC100" s="1540"/>
      <c r="AD100" s="1540"/>
    </row>
    <row r="101" spans="2:30" ht="13.5" thickBot="1" x14ac:dyDescent="0.25">
      <c r="B101" s="429"/>
      <c r="C101" s="429"/>
      <c r="D101" s="429"/>
      <c r="E101" s="430"/>
      <c r="F101" s="431"/>
      <c r="G101" s="432"/>
      <c r="H101" s="432"/>
      <c r="I101" s="432"/>
      <c r="J101" s="432"/>
      <c r="K101" s="432"/>
      <c r="L101" s="433"/>
      <c r="M101" s="434"/>
      <c r="N101" s="435"/>
      <c r="O101" s="755"/>
      <c r="P101" s="436"/>
      <c r="Q101" s="756"/>
      <c r="R101" s="756"/>
      <c r="S101" s="756"/>
      <c r="T101" s="756"/>
      <c r="U101" s="756"/>
      <c r="V101" s="756"/>
      <c r="W101" s="756"/>
      <c r="X101" s="756"/>
      <c r="Y101" s="756"/>
      <c r="Z101" s="756"/>
      <c r="AA101" s="756"/>
      <c r="AB101" s="756"/>
      <c r="AC101" s="437"/>
    </row>
    <row r="102" spans="2:30" s="1011" customFormat="1" ht="14.1" customHeight="1" thickTop="1" thickBot="1" x14ac:dyDescent="0.3">
      <c r="B102" s="1529" t="s">
        <v>1</v>
      </c>
      <c r="C102" s="1529" t="s">
        <v>2</v>
      </c>
      <c r="D102" s="1529" t="s">
        <v>3</v>
      </c>
      <c r="E102" s="1529" t="s">
        <v>55</v>
      </c>
      <c r="F102" s="1529" t="s">
        <v>4</v>
      </c>
      <c r="G102" s="1529" t="s">
        <v>5</v>
      </c>
      <c r="H102" s="1529"/>
      <c r="I102" s="1529"/>
      <c r="J102" s="1529"/>
      <c r="K102" s="1529" t="s">
        <v>6</v>
      </c>
      <c r="L102" s="1529" t="s">
        <v>7</v>
      </c>
      <c r="M102" s="1529" t="s">
        <v>8</v>
      </c>
      <c r="N102" s="1529" t="s">
        <v>9</v>
      </c>
      <c r="O102" s="1529" t="s">
        <v>10</v>
      </c>
      <c r="P102" s="1529" t="s">
        <v>11</v>
      </c>
      <c r="Q102" s="1529" t="s">
        <v>12</v>
      </c>
      <c r="R102" s="1529"/>
      <c r="S102" s="1529"/>
      <c r="T102" s="1529"/>
      <c r="U102" s="1529"/>
      <c r="V102" s="1529"/>
      <c r="W102" s="1529"/>
      <c r="X102" s="1529"/>
      <c r="Y102" s="1529"/>
      <c r="Z102" s="1529"/>
      <c r="AA102" s="1529"/>
      <c r="AB102" s="1529"/>
      <c r="AC102" s="1541" t="s">
        <v>13</v>
      </c>
      <c r="AD102" s="1542" t="s">
        <v>221</v>
      </c>
    </row>
    <row r="103" spans="2:30" s="1011" customFormat="1" ht="24" customHeight="1" thickTop="1" thickBot="1" x14ac:dyDescent="0.3">
      <c r="B103" s="1529"/>
      <c r="C103" s="1529"/>
      <c r="D103" s="1529"/>
      <c r="E103" s="1529"/>
      <c r="F103" s="1529"/>
      <c r="G103" s="138" t="s">
        <v>14</v>
      </c>
      <c r="H103" s="138" t="s">
        <v>15</v>
      </c>
      <c r="I103" s="138" t="s">
        <v>16</v>
      </c>
      <c r="J103" s="138" t="s">
        <v>17</v>
      </c>
      <c r="K103" s="1529"/>
      <c r="L103" s="1529"/>
      <c r="M103" s="1529"/>
      <c r="N103" s="1529"/>
      <c r="O103" s="1529"/>
      <c r="P103" s="1529"/>
      <c r="Q103" s="139" t="s">
        <v>18</v>
      </c>
      <c r="R103" s="139" t="s">
        <v>19</v>
      </c>
      <c r="S103" s="139" t="s">
        <v>20</v>
      </c>
      <c r="T103" s="139" t="s">
        <v>21</v>
      </c>
      <c r="U103" s="139" t="s">
        <v>22</v>
      </c>
      <c r="V103" s="139" t="s">
        <v>23</v>
      </c>
      <c r="W103" s="139" t="s">
        <v>24</v>
      </c>
      <c r="X103" s="139" t="s">
        <v>25</v>
      </c>
      <c r="Y103" s="139" t="s">
        <v>26</v>
      </c>
      <c r="Z103" s="139" t="s">
        <v>27</v>
      </c>
      <c r="AA103" s="139" t="s">
        <v>28</v>
      </c>
      <c r="AB103" s="139" t="s">
        <v>29</v>
      </c>
      <c r="AC103" s="1541"/>
      <c r="AD103" s="1542"/>
    </row>
    <row r="104" spans="2:30" ht="75.75" customHeight="1" thickTop="1" x14ac:dyDescent="0.2">
      <c r="B104" s="1610" t="s">
        <v>683</v>
      </c>
      <c r="C104" s="1610" t="s">
        <v>684</v>
      </c>
      <c r="D104" s="1610" t="s">
        <v>685</v>
      </c>
      <c r="E104" s="1676">
        <v>86595</v>
      </c>
      <c r="F104" s="1677">
        <v>93661</v>
      </c>
      <c r="G104" s="1677"/>
      <c r="H104" s="1677"/>
      <c r="I104" s="1677"/>
      <c r="J104" s="1677">
        <v>93661</v>
      </c>
      <c r="K104" s="1677" t="s">
        <v>647</v>
      </c>
      <c r="L104" s="1676" t="s">
        <v>1228</v>
      </c>
      <c r="M104" s="438">
        <v>1</v>
      </c>
      <c r="N104" s="20" t="s">
        <v>687</v>
      </c>
      <c r="O104" s="439">
        <v>1</v>
      </c>
      <c r="P104" s="455"/>
      <c r="Q104" s="441" t="s">
        <v>0</v>
      </c>
      <c r="R104" s="441" t="s">
        <v>0</v>
      </c>
      <c r="S104" s="441" t="s">
        <v>0</v>
      </c>
      <c r="T104" s="442" t="s">
        <v>0</v>
      </c>
      <c r="U104" s="442" t="s">
        <v>0</v>
      </c>
      <c r="V104" s="442" t="s">
        <v>0</v>
      </c>
      <c r="W104" s="442" t="s">
        <v>0</v>
      </c>
      <c r="X104" s="442" t="s">
        <v>0</v>
      </c>
      <c r="Y104" s="442" t="s">
        <v>0</v>
      </c>
      <c r="Z104" s="442" t="s">
        <v>0</v>
      </c>
      <c r="AA104" s="442" t="s">
        <v>0</v>
      </c>
      <c r="AB104" s="442" t="s">
        <v>0</v>
      </c>
      <c r="AC104" s="355">
        <v>1595400</v>
      </c>
      <c r="AD104" s="865" t="s">
        <v>1228</v>
      </c>
    </row>
    <row r="105" spans="2:30" ht="48.75" customHeight="1" x14ac:dyDescent="0.2">
      <c r="B105" s="1611"/>
      <c r="C105" s="1611"/>
      <c r="D105" s="1611"/>
      <c r="E105" s="1676"/>
      <c r="F105" s="1678"/>
      <c r="G105" s="1678"/>
      <c r="H105" s="1678"/>
      <c r="I105" s="1678"/>
      <c r="J105" s="1678"/>
      <c r="K105" s="1678"/>
      <c r="L105" s="1676"/>
      <c r="M105" s="438">
        <v>2</v>
      </c>
      <c r="N105" s="20" t="s">
        <v>688</v>
      </c>
      <c r="O105" s="439">
        <v>1</v>
      </c>
      <c r="P105" s="455"/>
      <c r="Q105" s="442" t="s">
        <v>0</v>
      </c>
      <c r="R105" s="442" t="s">
        <v>0</v>
      </c>
      <c r="S105" s="442" t="s">
        <v>0</v>
      </c>
      <c r="T105" s="441" t="s">
        <v>0</v>
      </c>
      <c r="U105" s="441" t="s">
        <v>0</v>
      </c>
      <c r="V105" s="441" t="s">
        <v>0</v>
      </c>
      <c r="W105" s="442" t="s">
        <v>0</v>
      </c>
      <c r="X105" s="442" t="s">
        <v>0</v>
      </c>
      <c r="Y105" s="442" t="s">
        <v>0</v>
      </c>
      <c r="Z105" s="442" t="s">
        <v>0</v>
      </c>
      <c r="AA105" s="442" t="s">
        <v>0</v>
      </c>
      <c r="AB105" s="442" t="s">
        <v>0</v>
      </c>
      <c r="AC105" s="355">
        <v>1481250</v>
      </c>
      <c r="AD105" s="865" t="s">
        <v>1228</v>
      </c>
    </row>
    <row r="106" spans="2:30" ht="61.5" customHeight="1" x14ac:dyDescent="0.2">
      <c r="B106" s="1611"/>
      <c r="C106" s="1611"/>
      <c r="D106" s="1611"/>
      <c r="E106" s="1676"/>
      <c r="F106" s="1678"/>
      <c r="G106" s="1678"/>
      <c r="H106" s="1678"/>
      <c r="I106" s="1678"/>
      <c r="J106" s="1678"/>
      <c r="K106" s="1678"/>
      <c r="L106" s="1676"/>
      <c r="M106" s="438">
        <v>3</v>
      </c>
      <c r="N106" s="1384" t="s">
        <v>689</v>
      </c>
      <c r="O106" s="439">
        <v>1</v>
      </c>
      <c r="P106" s="455"/>
      <c r="Q106" s="441" t="s">
        <v>0</v>
      </c>
      <c r="R106" s="441" t="s">
        <v>0</v>
      </c>
      <c r="S106" s="441" t="s">
        <v>0</v>
      </c>
      <c r="T106" s="442" t="s">
        <v>0</v>
      </c>
      <c r="U106" s="442" t="s">
        <v>0</v>
      </c>
      <c r="V106" s="442" t="s">
        <v>0</v>
      </c>
      <c r="W106" s="442" t="s">
        <v>0</v>
      </c>
      <c r="X106" s="442" t="s">
        <v>0</v>
      </c>
      <c r="Y106" s="442" t="s">
        <v>0</v>
      </c>
      <c r="Z106" s="442" t="s">
        <v>0</v>
      </c>
      <c r="AA106" s="442" t="s">
        <v>0</v>
      </c>
      <c r="AB106" s="442" t="s">
        <v>0</v>
      </c>
      <c r="AC106" s="355">
        <v>3840</v>
      </c>
      <c r="AD106" s="865" t="s">
        <v>1228</v>
      </c>
    </row>
    <row r="107" spans="2:30" ht="75.75" customHeight="1" x14ac:dyDescent="0.2">
      <c r="B107" s="1611"/>
      <c r="C107" s="1611"/>
      <c r="D107" s="1611"/>
      <c r="E107" s="1676"/>
      <c r="F107" s="1678"/>
      <c r="G107" s="1678"/>
      <c r="H107" s="1678"/>
      <c r="I107" s="1678"/>
      <c r="J107" s="1678"/>
      <c r="K107" s="1678"/>
      <c r="L107" s="1676"/>
      <c r="M107" s="438">
        <v>4</v>
      </c>
      <c r="N107" s="20" t="s">
        <v>690</v>
      </c>
      <c r="O107" s="439">
        <v>1</v>
      </c>
      <c r="P107" s="455"/>
      <c r="Q107" s="441" t="s">
        <v>0</v>
      </c>
      <c r="R107" s="441" t="s">
        <v>0</v>
      </c>
      <c r="S107" s="441" t="s">
        <v>0</v>
      </c>
      <c r="T107" s="442" t="s">
        <v>0</v>
      </c>
      <c r="U107" s="442" t="s">
        <v>0</v>
      </c>
      <c r="V107" s="442" t="s">
        <v>0</v>
      </c>
      <c r="W107" s="442" t="s">
        <v>0</v>
      </c>
      <c r="X107" s="442" t="s">
        <v>0</v>
      </c>
      <c r="Y107" s="442" t="s">
        <v>0</v>
      </c>
      <c r="Z107" s="442" t="s">
        <v>0</v>
      </c>
      <c r="AA107" s="442" t="s">
        <v>0</v>
      </c>
      <c r="AB107" s="442" t="s">
        <v>0</v>
      </c>
      <c r="AC107" s="355">
        <v>1312000</v>
      </c>
      <c r="AD107" s="865" t="s">
        <v>1228</v>
      </c>
    </row>
    <row r="108" spans="2:30" ht="48.75" customHeight="1" x14ac:dyDescent="0.2">
      <c r="B108" s="1611"/>
      <c r="C108" s="1611"/>
      <c r="D108" s="1611"/>
      <c r="E108" s="1676"/>
      <c r="F108" s="1678"/>
      <c r="G108" s="1678"/>
      <c r="H108" s="1678"/>
      <c r="I108" s="1678"/>
      <c r="J108" s="1678"/>
      <c r="K108" s="1678"/>
      <c r="L108" s="1676"/>
      <c r="M108" s="438">
        <v>5</v>
      </c>
      <c r="N108" s="20" t="s">
        <v>691</v>
      </c>
      <c r="O108" s="439">
        <v>1</v>
      </c>
      <c r="P108" s="455"/>
      <c r="Q108" s="442" t="s">
        <v>0</v>
      </c>
      <c r="R108" s="442" t="s">
        <v>0</v>
      </c>
      <c r="S108" s="442" t="s">
        <v>0</v>
      </c>
      <c r="T108" s="441" t="s">
        <v>0</v>
      </c>
      <c r="U108" s="441" t="s">
        <v>0</v>
      </c>
      <c r="V108" s="441" t="s">
        <v>0</v>
      </c>
      <c r="W108" s="442" t="s">
        <v>0</v>
      </c>
      <c r="X108" s="442" t="s">
        <v>0</v>
      </c>
      <c r="Y108" s="442" t="s">
        <v>0</v>
      </c>
      <c r="Z108" s="442" t="s">
        <v>0</v>
      </c>
      <c r="AA108" s="442" t="s">
        <v>0</v>
      </c>
      <c r="AB108" s="442" t="s">
        <v>0</v>
      </c>
      <c r="AC108" s="355">
        <v>820000</v>
      </c>
      <c r="AD108" s="865" t="s">
        <v>1228</v>
      </c>
    </row>
    <row r="109" spans="2:30" ht="49.5" customHeight="1" x14ac:dyDescent="0.2">
      <c r="B109" s="1611"/>
      <c r="C109" s="1611"/>
      <c r="D109" s="1611"/>
      <c r="E109" s="1676"/>
      <c r="F109" s="1678"/>
      <c r="G109" s="1678"/>
      <c r="H109" s="1678"/>
      <c r="I109" s="1678"/>
      <c r="J109" s="1678"/>
      <c r="K109" s="1678"/>
      <c r="L109" s="1676"/>
      <c r="M109" s="438">
        <v>6</v>
      </c>
      <c r="N109" s="20" t="s">
        <v>692</v>
      </c>
      <c r="O109" s="439">
        <v>1</v>
      </c>
      <c r="P109" s="455"/>
      <c r="Q109" s="442" t="s">
        <v>0</v>
      </c>
      <c r="R109" s="442" t="s">
        <v>0</v>
      </c>
      <c r="S109" s="442" t="s">
        <v>0</v>
      </c>
      <c r="T109" s="441" t="s">
        <v>0</v>
      </c>
      <c r="U109" s="441" t="s">
        <v>0</v>
      </c>
      <c r="V109" s="441" t="s">
        <v>0</v>
      </c>
      <c r="W109" s="442" t="s">
        <v>0</v>
      </c>
      <c r="X109" s="442" t="s">
        <v>0</v>
      </c>
      <c r="Y109" s="442" t="s">
        <v>0</v>
      </c>
      <c r="Z109" s="442" t="s">
        <v>0</v>
      </c>
      <c r="AA109" s="442" t="s">
        <v>0</v>
      </c>
      <c r="AB109" s="442" t="s">
        <v>0</v>
      </c>
      <c r="AC109" s="355">
        <v>820000</v>
      </c>
      <c r="AD109" s="865" t="s">
        <v>1228</v>
      </c>
    </row>
    <row r="110" spans="2:30" ht="50.25" customHeight="1" x14ac:dyDescent="0.2">
      <c r="B110" s="1611"/>
      <c r="C110" s="1611"/>
      <c r="D110" s="1611"/>
      <c r="E110" s="1676"/>
      <c r="F110" s="1678"/>
      <c r="G110" s="1678"/>
      <c r="H110" s="1678"/>
      <c r="I110" s="1678"/>
      <c r="J110" s="1678"/>
      <c r="K110" s="1678"/>
      <c r="L110" s="1676"/>
      <c r="M110" s="438">
        <v>7</v>
      </c>
      <c r="N110" s="20" t="s">
        <v>693</v>
      </c>
      <c r="O110" s="439">
        <v>1</v>
      </c>
      <c r="P110" s="455"/>
      <c r="Q110" s="442"/>
      <c r="R110" s="442"/>
      <c r="S110" s="442"/>
      <c r="T110" s="442"/>
      <c r="U110" s="442"/>
      <c r="V110" s="442"/>
      <c r="W110" s="441"/>
      <c r="X110" s="441"/>
      <c r="Y110" s="441"/>
      <c r="Z110" s="442"/>
      <c r="AA110" s="442"/>
      <c r="AB110" s="442"/>
      <c r="AC110" s="355">
        <v>246000</v>
      </c>
      <c r="AD110" s="865" t="s">
        <v>1228</v>
      </c>
    </row>
    <row r="111" spans="2:30" ht="50.25" customHeight="1" x14ac:dyDescent="0.2">
      <c r="B111" s="1611"/>
      <c r="C111" s="1611"/>
      <c r="D111" s="1611"/>
      <c r="E111" s="1676"/>
      <c r="F111" s="1678"/>
      <c r="G111" s="1678"/>
      <c r="H111" s="1678"/>
      <c r="I111" s="1678"/>
      <c r="J111" s="1678"/>
      <c r="K111" s="1678"/>
      <c r="L111" s="1676"/>
      <c r="M111" s="438">
        <v>8</v>
      </c>
      <c r="N111" s="20" t="s">
        <v>694</v>
      </c>
      <c r="O111" s="439">
        <v>1</v>
      </c>
      <c r="P111" s="455"/>
      <c r="Q111" s="442"/>
      <c r="R111" s="442"/>
      <c r="S111" s="442"/>
      <c r="T111" s="442"/>
      <c r="U111" s="442"/>
      <c r="V111" s="442"/>
      <c r="W111" s="441"/>
      <c r="X111" s="441"/>
      <c r="Y111" s="441"/>
      <c r="Z111" s="442"/>
      <c r="AA111" s="442"/>
      <c r="AB111" s="442"/>
      <c r="AC111" s="355">
        <v>246000</v>
      </c>
      <c r="AD111" s="865" t="s">
        <v>1228</v>
      </c>
    </row>
    <row r="112" spans="2:30" ht="49.5" customHeight="1" x14ac:dyDescent="0.2">
      <c r="B112" s="1611"/>
      <c r="C112" s="1611"/>
      <c r="D112" s="1611"/>
      <c r="E112" s="1676"/>
      <c r="F112" s="1678"/>
      <c r="G112" s="1678"/>
      <c r="H112" s="1678"/>
      <c r="I112" s="1678"/>
      <c r="J112" s="1678"/>
      <c r="K112" s="1678"/>
      <c r="L112" s="1676"/>
      <c r="M112" s="438">
        <v>9</v>
      </c>
      <c r="N112" s="20" t="s">
        <v>695</v>
      </c>
      <c r="O112" s="439">
        <v>1</v>
      </c>
      <c r="P112" s="455"/>
      <c r="Q112" s="442" t="s">
        <v>0</v>
      </c>
      <c r="R112" s="442" t="s">
        <v>0</v>
      </c>
      <c r="S112" s="442" t="s">
        <v>0</v>
      </c>
      <c r="T112" s="442" t="s">
        <v>0</v>
      </c>
      <c r="U112" s="442" t="s">
        <v>0</v>
      </c>
      <c r="V112" s="442" t="s">
        <v>0</v>
      </c>
      <c r="W112" s="442" t="s">
        <v>0</v>
      </c>
      <c r="X112" s="442" t="s">
        <v>0</v>
      </c>
      <c r="Y112" s="442" t="s">
        <v>0</v>
      </c>
      <c r="Z112" s="441" t="s">
        <v>0</v>
      </c>
      <c r="AA112" s="441" t="s">
        <v>0</v>
      </c>
      <c r="AB112" s="441" t="s">
        <v>0</v>
      </c>
      <c r="AC112" s="355">
        <v>1595400</v>
      </c>
      <c r="AD112" s="865" t="s">
        <v>1228</v>
      </c>
    </row>
    <row r="113" spans="2:30" ht="49.5" customHeight="1" x14ac:dyDescent="0.2">
      <c r="B113" s="1611"/>
      <c r="C113" s="1611"/>
      <c r="D113" s="1611"/>
      <c r="E113" s="1676"/>
      <c r="F113" s="1678"/>
      <c r="G113" s="1678"/>
      <c r="H113" s="1678"/>
      <c r="I113" s="1678"/>
      <c r="J113" s="1678"/>
      <c r="K113" s="1678"/>
      <c r="L113" s="1676"/>
      <c r="M113" s="438">
        <v>10</v>
      </c>
      <c r="N113" s="20" t="s">
        <v>696</v>
      </c>
      <c r="O113" s="439">
        <v>1</v>
      </c>
      <c r="P113" s="455"/>
      <c r="Q113" s="442" t="s">
        <v>0</v>
      </c>
      <c r="R113" s="442" t="s">
        <v>0</v>
      </c>
      <c r="S113" s="442" t="s">
        <v>0</v>
      </c>
      <c r="T113" s="442" t="s">
        <v>0</v>
      </c>
      <c r="U113" s="442" t="s">
        <v>0</v>
      </c>
      <c r="V113" s="442" t="s">
        <v>0</v>
      </c>
      <c r="W113" s="441" t="s">
        <v>0</v>
      </c>
      <c r="X113" s="441" t="s">
        <v>0</v>
      </c>
      <c r="Y113" s="441" t="s">
        <v>0</v>
      </c>
      <c r="Z113" s="442" t="s">
        <v>0</v>
      </c>
      <c r="AA113" s="442" t="s">
        <v>0</v>
      </c>
      <c r="AB113" s="442" t="s">
        <v>0</v>
      </c>
      <c r="AC113" s="355">
        <v>11077900</v>
      </c>
      <c r="AD113" s="865" t="s">
        <v>1228</v>
      </c>
    </row>
    <row r="114" spans="2:30" ht="48" customHeight="1" x14ac:dyDescent="0.2">
      <c r="B114" s="1611"/>
      <c r="C114" s="1611"/>
      <c r="D114" s="1611"/>
      <c r="E114" s="1676"/>
      <c r="F114" s="1678"/>
      <c r="G114" s="1678"/>
      <c r="H114" s="1678"/>
      <c r="I114" s="1678"/>
      <c r="J114" s="1678"/>
      <c r="K114" s="1678"/>
      <c r="L114" s="1676"/>
      <c r="M114" s="438">
        <v>11</v>
      </c>
      <c r="N114" s="20" t="s">
        <v>697</v>
      </c>
      <c r="O114" s="439">
        <v>1</v>
      </c>
      <c r="P114" s="455"/>
      <c r="Q114" s="441"/>
      <c r="R114" s="441"/>
      <c r="S114" s="441"/>
      <c r="T114" s="442"/>
      <c r="U114" s="442"/>
      <c r="V114" s="442"/>
      <c r="W114" s="442"/>
      <c r="X114" s="442"/>
      <c r="Y114" s="442"/>
      <c r="Z114" s="442"/>
      <c r="AA114" s="442"/>
      <c r="AB114" s="442"/>
      <c r="AC114" s="355">
        <v>565750</v>
      </c>
      <c r="AD114" s="865" t="s">
        <v>1228</v>
      </c>
    </row>
    <row r="115" spans="2:30" ht="48.75" customHeight="1" x14ac:dyDescent="0.2">
      <c r="B115" s="1611"/>
      <c r="C115" s="1611"/>
      <c r="D115" s="1611"/>
      <c r="E115" s="1676"/>
      <c r="F115" s="1678"/>
      <c r="G115" s="1678"/>
      <c r="H115" s="1678"/>
      <c r="I115" s="1678"/>
      <c r="J115" s="1678"/>
      <c r="K115" s="1678"/>
      <c r="L115" s="1676"/>
      <c r="M115" s="438">
        <v>12</v>
      </c>
      <c r="N115" s="20" t="s">
        <v>698</v>
      </c>
      <c r="O115" s="439">
        <v>1</v>
      </c>
      <c r="P115" s="455"/>
      <c r="Q115" s="441"/>
      <c r="R115" s="441"/>
      <c r="S115" s="441"/>
      <c r="T115" s="442"/>
      <c r="U115" s="442"/>
      <c r="V115" s="442"/>
      <c r="W115" s="442"/>
      <c r="X115" s="442"/>
      <c r="Y115" s="442"/>
      <c r="Z115" s="442"/>
      <c r="AA115" s="442"/>
      <c r="AB115" s="442"/>
      <c r="AC115" s="355">
        <v>1699700</v>
      </c>
      <c r="AD115" s="865" t="s">
        <v>1228</v>
      </c>
    </row>
    <row r="116" spans="2:30" ht="48.75" customHeight="1" x14ac:dyDescent="0.2">
      <c r="B116" s="1611"/>
      <c r="C116" s="1611"/>
      <c r="D116" s="1611"/>
      <c r="E116" s="1676"/>
      <c r="F116" s="1678"/>
      <c r="G116" s="1678"/>
      <c r="H116" s="1678"/>
      <c r="I116" s="1678"/>
      <c r="J116" s="1678"/>
      <c r="K116" s="1678"/>
      <c r="L116" s="1676"/>
      <c r="M116" s="438">
        <v>13</v>
      </c>
      <c r="N116" s="20" t="s">
        <v>699</v>
      </c>
      <c r="O116" s="439">
        <v>1</v>
      </c>
      <c r="P116" s="455"/>
      <c r="Q116" s="442" t="s">
        <v>0</v>
      </c>
      <c r="R116" s="442" t="s">
        <v>0</v>
      </c>
      <c r="S116" s="442" t="s">
        <v>0</v>
      </c>
      <c r="T116" s="442" t="s">
        <v>0</v>
      </c>
      <c r="U116" s="442" t="s">
        <v>0</v>
      </c>
      <c r="V116" s="442" t="s">
        <v>0</v>
      </c>
      <c r="W116" s="442" t="s">
        <v>0</v>
      </c>
      <c r="X116" s="442" t="s">
        <v>0</v>
      </c>
      <c r="Y116" s="442" t="s">
        <v>0</v>
      </c>
      <c r="Z116" s="441" t="s">
        <v>0</v>
      </c>
      <c r="AA116" s="441" t="s">
        <v>0</v>
      </c>
      <c r="AB116" s="441" t="s">
        <v>0</v>
      </c>
      <c r="AC116" s="355">
        <v>165000</v>
      </c>
      <c r="AD116" s="865" t="s">
        <v>1228</v>
      </c>
    </row>
    <row r="117" spans="2:30" ht="48.75" customHeight="1" x14ac:dyDescent="0.2">
      <c r="B117" s="1611"/>
      <c r="C117" s="1611"/>
      <c r="D117" s="1611"/>
      <c r="E117" s="1676"/>
      <c r="F117" s="1678"/>
      <c r="G117" s="1678"/>
      <c r="H117" s="1678"/>
      <c r="I117" s="1678"/>
      <c r="J117" s="1678"/>
      <c r="K117" s="1678"/>
      <c r="L117" s="1676"/>
      <c r="M117" s="438">
        <v>14</v>
      </c>
      <c r="N117" s="20" t="s">
        <v>700</v>
      </c>
      <c r="O117" s="439">
        <v>1</v>
      </c>
      <c r="P117" s="455"/>
      <c r="Q117" s="442" t="s">
        <v>0</v>
      </c>
      <c r="R117" s="442" t="s">
        <v>0</v>
      </c>
      <c r="S117" s="442" t="s">
        <v>0</v>
      </c>
      <c r="T117" s="442" t="s">
        <v>0</v>
      </c>
      <c r="U117" s="442" t="s">
        <v>0</v>
      </c>
      <c r="V117" s="442" t="s">
        <v>0</v>
      </c>
      <c r="W117" s="442" t="s">
        <v>0</v>
      </c>
      <c r="X117" s="442" t="s">
        <v>0</v>
      </c>
      <c r="Y117" s="442" t="s">
        <v>0</v>
      </c>
      <c r="Z117" s="441" t="s">
        <v>0</v>
      </c>
      <c r="AA117" s="441" t="s">
        <v>0</v>
      </c>
      <c r="AB117" s="441" t="s">
        <v>0</v>
      </c>
      <c r="AC117" s="355">
        <v>5045176</v>
      </c>
      <c r="AD117" s="865" t="s">
        <v>1228</v>
      </c>
    </row>
    <row r="118" spans="2:30" ht="48" customHeight="1" x14ac:dyDescent="0.2">
      <c r="B118" s="1611"/>
      <c r="C118" s="1611"/>
      <c r="D118" s="1611"/>
      <c r="E118" s="1676"/>
      <c r="F118" s="1678"/>
      <c r="G118" s="1678"/>
      <c r="H118" s="1678"/>
      <c r="I118" s="1678"/>
      <c r="J118" s="1678"/>
      <c r="K118" s="1678"/>
      <c r="L118" s="1676"/>
      <c r="M118" s="438">
        <v>15</v>
      </c>
      <c r="N118" s="20" t="s">
        <v>701</v>
      </c>
      <c r="O118" s="439">
        <v>1</v>
      </c>
      <c r="P118" s="455"/>
      <c r="Q118" s="442" t="s">
        <v>0</v>
      </c>
      <c r="R118" s="442" t="s">
        <v>0</v>
      </c>
      <c r="S118" s="442" t="s">
        <v>0</v>
      </c>
      <c r="T118" s="442" t="s">
        <v>0</v>
      </c>
      <c r="U118" s="442" t="s">
        <v>0</v>
      </c>
      <c r="V118" s="442" t="s">
        <v>0</v>
      </c>
      <c r="W118" s="441" t="s">
        <v>0</v>
      </c>
      <c r="X118" s="441" t="s">
        <v>0</v>
      </c>
      <c r="Y118" s="441" t="s">
        <v>0</v>
      </c>
      <c r="Z118" s="442" t="s">
        <v>0</v>
      </c>
      <c r="AA118" s="442" t="s">
        <v>0</v>
      </c>
      <c r="AB118" s="442" t="s">
        <v>0</v>
      </c>
      <c r="AC118" s="355">
        <v>5045176</v>
      </c>
      <c r="AD118" s="865" t="s">
        <v>1228</v>
      </c>
    </row>
    <row r="119" spans="2:30" customFormat="1" ht="62.25" customHeight="1" x14ac:dyDescent="0.25">
      <c r="B119" s="1612"/>
      <c r="C119" s="1612"/>
      <c r="D119" s="1612"/>
      <c r="E119" s="1676"/>
      <c r="F119" s="1679"/>
      <c r="G119" s="1679"/>
      <c r="H119" s="1679"/>
      <c r="I119" s="1679"/>
      <c r="J119" s="1679"/>
      <c r="K119" s="1679"/>
      <c r="L119" s="1676"/>
      <c r="M119" s="438">
        <v>16</v>
      </c>
      <c r="N119" s="20" t="s">
        <v>702</v>
      </c>
      <c r="O119" s="439">
        <v>1</v>
      </c>
      <c r="P119" s="455"/>
      <c r="Q119" s="442" t="s">
        <v>0</v>
      </c>
      <c r="R119" s="442" t="s">
        <v>0</v>
      </c>
      <c r="S119" s="442" t="s">
        <v>0</v>
      </c>
      <c r="T119" s="442" t="s">
        <v>0</v>
      </c>
      <c r="U119" s="442" t="s">
        <v>0</v>
      </c>
      <c r="V119" s="442" t="s">
        <v>0</v>
      </c>
      <c r="W119" s="442" t="s">
        <v>0</v>
      </c>
      <c r="X119" s="442" t="s">
        <v>0</v>
      </c>
      <c r="Y119" s="442" t="s">
        <v>0</v>
      </c>
      <c r="Z119" s="441" t="s">
        <v>0</v>
      </c>
      <c r="AA119" s="441" t="s">
        <v>0</v>
      </c>
      <c r="AB119" s="441" t="s">
        <v>0</v>
      </c>
      <c r="AC119" s="355">
        <v>943000</v>
      </c>
      <c r="AD119" s="865" t="s">
        <v>1228</v>
      </c>
    </row>
    <row r="120" spans="2:30" customFormat="1" ht="12.75" customHeight="1" x14ac:dyDescent="0.25">
      <c r="N120" s="859"/>
      <c r="O120" s="859"/>
      <c r="P120" s="413"/>
      <c r="Q120" s="414"/>
      <c r="R120" s="414"/>
      <c r="S120" s="414"/>
      <c r="T120" s="414"/>
      <c r="U120" s="414"/>
      <c r="V120" s="414"/>
      <c r="W120" s="414"/>
      <c r="X120" s="414"/>
      <c r="Y120" s="414"/>
      <c r="Z120" s="414"/>
      <c r="AA120" s="414"/>
      <c r="AB120" s="860"/>
      <c r="AC120" s="2"/>
      <c r="AD120" s="863"/>
    </row>
    <row r="121" spans="2:30" customFormat="1" ht="12.75" customHeight="1" x14ac:dyDescent="0.25">
      <c r="N121" s="859"/>
      <c r="O121" s="859"/>
      <c r="P121" s="413"/>
      <c r="Q121" s="414"/>
      <c r="R121" s="414"/>
      <c r="S121" s="414"/>
      <c r="T121" s="414"/>
      <c r="U121" s="414"/>
      <c r="V121" s="414"/>
      <c r="W121" s="414"/>
      <c r="X121" s="414"/>
      <c r="Y121" s="414"/>
      <c r="Z121" s="414"/>
      <c r="AA121" s="414"/>
      <c r="AB121" s="860"/>
      <c r="AC121" s="2"/>
      <c r="AD121" s="863"/>
    </row>
    <row r="122" spans="2:30" ht="12.75" customHeight="1" x14ac:dyDescent="0.2">
      <c r="B122" s="1527" t="s">
        <v>589</v>
      </c>
      <c r="C122" s="1528"/>
      <c r="D122" s="1528"/>
      <c r="E122" s="1528"/>
      <c r="F122" s="1528"/>
      <c r="G122" s="1528"/>
      <c r="H122" s="1528"/>
      <c r="I122" s="1528"/>
      <c r="J122" s="1528"/>
      <c r="K122" s="1528"/>
      <c r="L122" s="1528"/>
      <c r="M122" s="1528"/>
      <c r="N122" s="386"/>
      <c r="O122" s="386"/>
      <c r="P122" s="716"/>
      <c r="Q122" s="1540" t="s">
        <v>213</v>
      </c>
      <c r="R122" s="1540"/>
      <c r="S122" s="1540"/>
      <c r="T122" s="1540"/>
      <c r="U122" s="1540"/>
      <c r="V122" s="1540"/>
      <c r="W122" s="1540"/>
      <c r="X122" s="1540"/>
      <c r="Y122" s="1540"/>
      <c r="Z122" s="1540"/>
      <c r="AA122" s="1540"/>
      <c r="AB122" s="1540"/>
      <c r="AC122" s="1540"/>
      <c r="AD122" s="1540"/>
    </row>
    <row r="123" spans="2:30" ht="12.75" customHeight="1" thickBot="1" x14ac:dyDescent="0.25">
      <c r="B123" s="429"/>
      <c r="C123" s="429"/>
      <c r="D123" s="429"/>
      <c r="E123" s="430"/>
      <c r="F123" s="431"/>
      <c r="G123" s="432"/>
      <c r="H123" s="432"/>
      <c r="I123" s="432"/>
      <c r="J123" s="432"/>
      <c r="K123" s="432"/>
      <c r="L123" s="433"/>
      <c r="M123" s="434"/>
      <c r="N123" s="435"/>
      <c r="O123" s="755"/>
      <c r="P123" s="436"/>
      <c r="Q123" s="756"/>
      <c r="R123" s="756"/>
      <c r="S123" s="756"/>
      <c r="T123" s="756"/>
      <c r="U123" s="756"/>
      <c r="V123" s="756"/>
      <c r="W123" s="756"/>
      <c r="X123" s="756"/>
      <c r="Y123" s="756"/>
      <c r="Z123" s="756"/>
      <c r="AA123" s="756"/>
      <c r="AB123" s="756"/>
      <c r="AC123" s="437"/>
    </row>
    <row r="124" spans="2:30" s="1011" customFormat="1" ht="14.1" customHeight="1" thickTop="1" thickBot="1" x14ac:dyDescent="0.3">
      <c r="B124" s="1529" t="s">
        <v>1</v>
      </c>
      <c r="C124" s="1529" t="s">
        <v>2</v>
      </c>
      <c r="D124" s="1529" t="s">
        <v>3</v>
      </c>
      <c r="E124" s="1529" t="s">
        <v>55</v>
      </c>
      <c r="F124" s="1529" t="s">
        <v>4</v>
      </c>
      <c r="G124" s="1529" t="s">
        <v>5</v>
      </c>
      <c r="H124" s="1529"/>
      <c r="I124" s="1529"/>
      <c r="J124" s="1529"/>
      <c r="K124" s="1529" t="s">
        <v>6</v>
      </c>
      <c r="L124" s="1529" t="s">
        <v>7</v>
      </c>
      <c r="M124" s="1529" t="s">
        <v>8</v>
      </c>
      <c r="N124" s="1529" t="s">
        <v>9</v>
      </c>
      <c r="O124" s="1529" t="s">
        <v>10</v>
      </c>
      <c r="P124" s="1529" t="s">
        <v>11</v>
      </c>
      <c r="Q124" s="1529" t="s">
        <v>12</v>
      </c>
      <c r="R124" s="1529"/>
      <c r="S124" s="1529"/>
      <c r="T124" s="1529"/>
      <c r="U124" s="1529"/>
      <c r="V124" s="1529"/>
      <c r="W124" s="1529"/>
      <c r="X124" s="1529"/>
      <c r="Y124" s="1529"/>
      <c r="Z124" s="1529"/>
      <c r="AA124" s="1529"/>
      <c r="AB124" s="1529"/>
      <c r="AC124" s="1541" t="s">
        <v>13</v>
      </c>
      <c r="AD124" s="1542" t="s">
        <v>221</v>
      </c>
    </row>
    <row r="125" spans="2:30" s="1011" customFormat="1" ht="24" customHeight="1" thickTop="1" thickBot="1" x14ac:dyDescent="0.3">
      <c r="B125" s="1529"/>
      <c r="C125" s="1529"/>
      <c r="D125" s="1529"/>
      <c r="E125" s="1529"/>
      <c r="F125" s="1529"/>
      <c r="G125" s="138" t="s">
        <v>14</v>
      </c>
      <c r="H125" s="138" t="s">
        <v>15</v>
      </c>
      <c r="I125" s="138" t="s">
        <v>16</v>
      </c>
      <c r="J125" s="138" t="s">
        <v>17</v>
      </c>
      <c r="K125" s="1529"/>
      <c r="L125" s="1529"/>
      <c r="M125" s="1529"/>
      <c r="N125" s="1529"/>
      <c r="O125" s="1529"/>
      <c r="P125" s="1529"/>
      <c r="Q125" s="139" t="s">
        <v>18</v>
      </c>
      <c r="R125" s="139" t="s">
        <v>19</v>
      </c>
      <c r="S125" s="139" t="s">
        <v>20</v>
      </c>
      <c r="T125" s="139" t="s">
        <v>21</v>
      </c>
      <c r="U125" s="139" t="s">
        <v>22</v>
      </c>
      <c r="V125" s="139" t="s">
        <v>23</v>
      </c>
      <c r="W125" s="139" t="s">
        <v>24</v>
      </c>
      <c r="X125" s="139" t="s">
        <v>25</v>
      </c>
      <c r="Y125" s="139" t="s">
        <v>26</v>
      </c>
      <c r="Z125" s="139" t="s">
        <v>27</v>
      </c>
      <c r="AA125" s="139" t="s">
        <v>28</v>
      </c>
      <c r="AB125" s="139" t="s">
        <v>29</v>
      </c>
      <c r="AC125" s="1541"/>
      <c r="AD125" s="1542"/>
    </row>
    <row r="126" spans="2:30" ht="66" customHeight="1" thickTop="1" x14ac:dyDescent="0.2">
      <c r="B126" s="1611"/>
      <c r="C126" s="1611"/>
      <c r="D126" s="1611"/>
      <c r="E126" s="1611"/>
      <c r="F126" s="1611"/>
      <c r="G126" s="1611"/>
      <c r="H126" s="1611"/>
      <c r="I126" s="1611"/>
      <c r="J126" s="1611"/>
      <c r="K126" s="1611"/>
      <c r="L126" s="1611"/>
      <c r="M126" s="438">
        <v>17</v>
      </c>
      <c r="N126" s="20" t="s">
        <v>703</v>
      </c>
      <c r="O126" s="439">
        <v>1</v>
      </c>
      <c r="P126" s="455"/>
      <c r="Q126" s="442" t="s">
        <v>0</v>
      </c>
      <c r="R126" s="442" t="s">
        <v>0</v>
      </c>
      <c r="S126" s="442" t="s">
        <v>0</v>
      </c>
      <c r="T126" s="442" t="s">
        <v>0</v>
      </c>
      <c r="U126" s="442" t="s">
        <v>0</v>
      </c>
      <c r="V126" s="442" t="s">
        <v>0</v>
      </c>
      <c r="W126" s="442" t="s">
        <v>0</v>
      </c>
      <c r="X126" s="442" t="s">
        <v>0</v>
      </c>
      <c r="Y126" s="442" t="s">
        <v>0</v>
      </c>
      <c r="Z126" s="441" t="s">
        <v>0</v>
      </c>
      <c r="AA126" s="441" t="s">
        <v>0</v>
      </c>
      <c r="AB126" s="441" t="s">
        <v>0</v>
      </c>
      <c r="AC126" s="355">
        <v>2624000</v>
      </c>
      <c r="AD126" s="865" t="s">
        <v>1228</v>
      </c>
    </row>
    <row r="127" spans="2:30" ht="77.25" customHeight="1" x14ac:dyDescent="0.2">
      <c r="B127" s="1611"/>
      <c r="C127" s="1611"/>
      <c r="D127" s="1611"/>
      <c r="E127" s="1611"/>
      <c r="F127" s="1611"/>
      <c r="G127" s="1611"/>
      <c r="H127" s="1611"/>
      <c r="I127" s="1611"/>
      <c r="J127" s="1611"/>
      <c r="K127" s="1611"/>
      <c r="L127" s="1611"/>
      <c r="M127" s="438">
        <v>18</v>
      </c>
      <c r="N127" s="20" t="s">
        <v>704</v>
      </c>
      <c r="O127" s="439">
        <v>1</v>
      </c>
      <c r="P127" s="455"/>
      <c r="Q127" s="442"/>
      <c r="R127" s="442"/>
      <c r="S127" s="442"/>
      <c r="T127" s="442"/>
      <c r="U127" s="442"/>
      <c r="V127" s="442"/>
      <c r="W127" s="441"/>
      <c r="X127" s="441"/>
      <c r="Y127" s="441"/>
      <c r="Z127" s="442"/>
      <c r="AA127" s="442"/>
      <c r="AB127" s="442"/>
      <c r="AC127" s="355">
        <v>2624000</v>
      </c>
      <c r="AD127" s="865" t="s">
        <v>1228</v>
      </c>
    </row>
    <row r="128" spans="2:30" ht="52.5" customHeight="1" x14ac:dyDescent="0.2">
      <c r="B128" s="1611"/>
      <c r="C128" s="1611"/>
      <c r="D128" s="1611"/>
      <c r="E128" s="1611"/>
      <c r="F128" s="1611"/>
      <c r="G128" s="1611"/>
      <c r="H128" s="1611"/>
      <c r="I128" s="1611"/>
      <c r="J128" s="1611"/>
      <c r="K128" s="1611"/>
      <c r="L128" s="1611"/>
      <c r="M128" s="438">
        <v>19</v>
      </c>
      <c r="N128" s="20" t="s">
        <v>705</v>
      </c>
      <c r="O128" s="439">
        <v>1</v>
      </c>
      <c r="P128" s="455"/>
      <c r="Q128" s="442" t="s">
        <v>0</v>
      </c>
      <c r="R128" s="442" t="s">
        <v>0</v>
      </c>
      <c r="S128" s="442" t="s">
        <v>0</v>
      </c>
      <c r="T128" s="442" t="s">
        <v>0</v>
      </c>
      <c r="U128" s="442" t="s">
        <v>0</v>
      </c>
      <c r="V128" s="442" t="s">
        <v>0</v>
      </c>
      <c r="W128" s="442" t="s">
        <v>0</v>
      </c>
      <c r="X128" s="442" t="s">
        <v>0</v>
      </c>
      <c r="Y128" s="441" t="s">
        <v>0</v>
      </c>
      <c r="Z128" s="441" t="s">
        <v>0</v>
      </c>
      <c r="AA128" s="441" t="s">
        <v>0</v>
      </c>
      <c r="AB128" s="442" t="s">
        <v>0</v>
      </c>
      <c r="AC128" s="355">
        <v>2624000</v>
      </c>
      <c r="AD128" s="865" t="s">
        <v>1228</v>
      </c>
    </row>
    <row r="129" spans="2:30" ht="66" customHeight="1" x14ac:dyDescent="0.2">
      <c r="B129" s="1611"/>
      <c r="C129" s="1611"/>
      <c r="D129" s="1611"/>
      <c r="E129" s="1611"/>
      <c r="F129" s="1611"/>
      <c r="G129" s="1611"/>
      <c r="H129" s="1611"/>
      <c r="I129" s="1611"/>
      <c r="J129" s="1611"/>
      <c r="K129" s="1611"/>
      <c r="L129" s="1611"/>
      <c r="M129" s="438">
        <v>20</v>
      </c>
      <c r="N129" s="20" t="s">
        <v>706</v>
      </c>
      <c r="O129" s="439">
        <v>1</v>
      </c>
      <c r="P129" s="455"/>
      <c r="Q129" s="442" t="s">
        <v>0</v>
      </c>
      <c r="R129" s="442" t="s">
        <v>0</v>
      </c>
      <c r="S129" s="442" t="s">
        <v>0</v>
      </c>
      <c r="T129" s="442" t="s">
        <v>0</v>
      </c>
      <c r="U129" s="442" t="s">
        <v>0</v>
      </c>
      <c r="V129" s="442" t="s">
        <v>0</v>
      </c>
      <c r="W129" s="442" t="s">
        <v>0</v>
      </c>
      <c r="X129" s="442" t="s">
        <v>0</v>
      </c>
      <c r="Y129" s="442" t="s">
        <v>0</v>
      </c>
      <c r="Z129" s="441" t="s">
        <v>0</v>
      </c>
      <c r="AA129" s="441" t="s">
        <v>0</v>
      </c>
      <c r="AB129" s="441" t="s">
        <v>0</v>
      </c>
      <c r="AC129" s="355">
        <v>4528000</v>
      </c>
      <c r="AD129" s="865" t="s">
        <v>1228</v>
      </c>
    </row>
    <row r="130" spans="2:30" ht="104.25" customHeight="1" x14ac:dyDescent="0.2">
      <c r="B130" s="1611"/>
      <c r="C130" s="1611"/>
      <c r="D130" s="1611"/>
      <c r="E130" s="1611"/>
      <c r="F130" s="1611"/>
      <c r="G130" s="1611"/>
      <c r="H130" s="1611"/>
      <c r="I130" s="1611"/>
      <c r="J130" s="1611"/>
      <c r="K130" s="1611"/>
      <c r="L130" s="1611"/>
      <c r="M130" s="438">
        <v>21</v>
      </c>
      <c r="N130" s="20" t="s">
        <v>707</v>
      </c>
      <c r="O130" s="439">
        <v>1</v>
      </c>
      <c r="P130" s="455"/>
      <c r="Q130" s="442" t="s">
        <v>0</v>
      </c>
      <c r="R130" s="442" t="s">
        <v>0</v>
      </c>
      <c r="S130" s="442" t="s">
        <v>0</v>
      </c>
      <c r="T130" s="442" t="s">
        <v>0</v>
      </c>
      <c r="U130" s="442" t="s">
        <v>0</v>
      </c>
      <c r="V130" s="442" t="s">
        <v>0</v>
      </c>
      <c r="W130" s="441" t="s">
        <v>0</v>
      </c>
      <c r="X130" s="441" t="s">
        <v>0</v>
      </c>
      <c r="Y130" s="441" t="s">
        <v>0</v>
      </c>
      <c r="Z130" s="442" t="s">
        <v>0</v>
      </c>
      <c r="AA130" s="442" t="s">
        <v>0</v>
      </c>
      <c r="AB130" s="442" t="s">
        <v>0</v>
      </c>
      <c r="AC130" s="355">
        <v>11408326</v>
      </c>
      <c r="AD130" s="865" t="s">
        <v>1228</v>
      </c>
    </row>
    <row r="131" spans="2:30" ht="55.5" customHeight="1" x14ac:dyDescent="0.2">
      <c r="B131" s="1611"/>
      <c r="C131" s="1611"/>
      <c r="D131" s="1611"/>
      <c r="E131" s="1611"/>
      <c r="F131" s="1611"/>
      <c r="G131" s="1611"/>
      <c r="H131" s="1611"/>
      <c r="I131" s="1611"/>
      <c r="J131" s="1611"/>
      <c r="K131" s="1611"/>
      <c r="L131" s="1611"/>
      <c r="M131" s="438">
        <v>22</v>
      </c>
      <c r="N131" s="20" t="s">
        <v>708</v>
      </c>
      <c r="O131" s="439">
        <v>1</v>
      </c>
      <c r="P131" s="455"/>
      <c r="Q131" s="442" t="s">
        <v>0</v>
      </c>
      <c r="R131" s="442" t="s">
        <v>0</v>
      </c>
      <c r="S131" s="442" t="s">
        <v>0</v>
      </c>
      <c r="T131" s="442" t="s">
        <v>0</v>
      </c>
      <c r="U131" s="442" t="s">
        <v>0</v>
      </c>
      <c r="V131" s="442" t="s">
        <v>0</v>
      </c>
      <c r="W131" s="441" t="s">
        <v>0</v>
      </c>
      <c r="X131" s="441" t="s">
        <v>0</v>
      </c>
      <c r="Y131" s="441" t="s">
        <v>0</v>
      </c>
      <c r="Z131" s="442" t="s">
        <v>0</v>
      </c>
      <c r="AA131" s="442" t="s">
        <v>0</v>
      </c>
      <c r="AB131" s="442" t="s">
        <v>0</v>
      </c>
      <c r="AC131" s="355">
        <v>3126500</v>
      </c>
      <c r="AD131" s="865" t="s">
        <v>1228</v>
      </c>
    </row>
    <row r="132" spans="2:30" ht="111" customHeight="1" x14ac:dyDescent="0.2">
      <c r="B132" s="1611"/>
      <c r="C132" s="1611"/>
      <c r="D132" s="1611"/>
      <c r="E132" s="1611"/>
      <c r="F132" s="1611"/>
      <c r="G132" s="1611"/>
      <c r="H132" s="1611"/>
      <c r="I132" s="1611"/>
      <c r="J132" s="1611"/>
      <c r="K132" s="1611"/>
      <c r="L132" s="1611"/>
      <c r="M132" s="438">
        <v>23</v>
      </c>
      <c r="N132" s="20" t="s">
        <v>709</v>
      </c>
      <c r="O132" s="439">
        <v>1</v>
      </c>
      <c r="P132" s="455"/>
      <c r="Q132" s="442" t="s">
        <v>0</v>
      </c>
      <c r="R132" s="442" t="s">
        <v>0</v>
      </c>
      <c r="S132" s="442" t="s">
        <v>0</v>
      </c>
      <c r="T132" s="442" t="s">
        <v>0</v>
      </c>
      <c r="U132" s="442" t="s">
        <v>0</v>
      </c>
      <c r="V132" s="442" t="s">
        <v>0</v>
      </c>
      <c r="W132" s="442" t="s">
        <v>0</v>
      </c>
      <c r="X132" s="442" t="s">
        <v>0</v>
      </c>
      <c r="Y132" s="442" t="s">
        <v>0</v>
      </c>
      <c r="Z132" s="441" t="s">
        <v>0</v>
      </c>
      <c r="AA132" s="441" t="s">
        <v>0</v>
      </c>
      <c r="AB132" s="441" t="s">
        <v>0</v>
      </c>
      <c r="AC132" s="355">
        <v>2000000</v>
      </c>
      <c r="AD132" s="865" t="s">
        <v>1228</v>
      </c>
    </row>
    <row r="133" spans="2:30" ht="131.25" customHeight="1" x14ac:dyDescent="0.2">
      <c r="B133" s="1611"/>
      <c r="C133" s="1611"/>
      <c r="D133" s="1611"/>
      <c r="E133" s="1611"/>
      <c r="F133" s="1611"/>
      <c r="G133" s="1611"/>
      <c r="H133" s="1611"/>
      <c r="I133" s="1611"/>
      <c r="J133" s="1611"/>
      <c r="K133" s="1611"/>
      <c r="L133" s="1611"/>
      <c r="M133" s="438">
        <v>24</v>
      </c>
      <c r="N133" s="20" t="s">
        <v>710</v>
      </c>
      <c r="O133" s="439">
        <v>1</v>
      </c>
      <c r="P133" s="455"/>
      <c r="Q133" s="442" t="s">
        <v>0</v>
      </c>
      <c r="R133" s="442" t="s">
        <v>0</v>
      </c>
      <c r="S133" s="442" t="s">
        <v>0</v>
      </c>
      <c r="T133" s="442" t="s">
        <v>0</v>
      </c>
      <c r="U133" s="442" t="s">
        <v>0</v>
      </c>
      <c r="V133" s="442" t="s">
        <v>0</v>
      </c>
      <c r="W133" s="442" t="s">
        <v>0</v>
      </c>
      <c r="X133" s="442" t="s">
        <v>0</v>
      </c>
      <c r="Y133" s="442" t="s">
        <v>0</v>
      </c>
      <c r="Z133" s="441" t="s">
        <v>0</v>
      </c>
      <c r="AA133" s="441" t="s">
        <v>0</v>
      </c>
      <c r="AB133" s="441" t="s">
        <v>0</v>
      </c>
      <c r="AC133" s="355">
        <v>2000000</v>
      </c>
      <c r="AD133" s="865" t="s">
        <v>1228</v>
      </c>
    </row>
    <row r="134" spans="2:30" ht="96.75" customHeight="1" x14ac:dyDescent="0.2">
      <c r="B134" s="1611"/>
      <c r="C134" s="1611"/>
      <c r="D134" s="1611"/>
      <c r="E134" s="1611"/>
      <c r="F134" s="1611"/>
      <c r="G134" s="1611"/>
      <c r="H134" s="1611"/>
      <c r="I134" s="1611"/>
      <c r="J134" s="1611"/>
      <c r="K134" s="1611"/>
      <c r="L134" s="1611"/>
      <c r="M134" s="438">
        <v>25</v>
      </c>
      <c r="N134" s="20" t="s">
        <v>2054</v>
      </c>
      <c r="O134" s="439">
        <v>1</v>
      </c>
      <c r="P134" s="455"/>
      <c r="Q134" s="442" t="s">
        <v>0</v>
      </c>
      <c r="R134" s="442" t="s">
        <v>0</v>
      </c>
      <c r="S134" s="442" t="s">
        <v>0</v>
      </c>
      <c r="T134" s="442" t="s">
        <v>0</v>
      </c>
      <c r="U134" s="442" t="s">
        <v>0</v>
      </c>
      <c r="V134" s="442" t="s">
        <v>0</v>
      </c>
      <c r="W134" s="442" t="s">
        <v>0</v>
      </c>
      <c r="X134" s="442" t="s">
        <v>0</v>
      </c>
      <c r="Y134" s="442" t="s">
        <v>0</v>
      </c>
      <c r="Z134" s="441" t="s">
        <v>0</v>
      </c>
      <c r="AA134" s="441" t="s">
        <v>0</v>
      </c>
      <c r="AB134" s="441" t="s">
        <v>0</v>
      </c>
      <c r="AC134" s="355">
        <v>1291600</v>
      </c>
      <c r="AD134" s="865" t="s">
        <v>1228</v>
      </c>
    </row>
    <row r="135" spans="2:30" ht="48.75" customHeight="1" x14ac:dyDescent="0.2">
      <c r="B135" s="1611"/>
      <c r="C135" s="1611"/>
      <c r="D135" s="1611"/>
      <c r="E135" s="1611"/>
      <c r="F135" s="1611"/>
      <c r="G135" s="1611"/>
      <c r="H135" s="1611"/>
      <c r="I135" s="1611"/>
      <c r="J135" s="1611"/>
      <c r="K135" s="1611"/>
      <c r="L135" s="1611"/>
      <c r="M135" s="438">
        <v>26</v>
      </c>
      <c r="N135" s="20" t="s">
        <v>711</v>
      </c>
      <c r="O135" s="439">
        <v>1</v>
      </c>
      <c r="P135" s="455"/>
      <c r="Q135" s="442" t="s">
        <v>0</v>
      </c>
      <c r="R135" s="442" t="s">
        <v>0</v>
      </c>
      <c r="S135" s="442" t="s">
        <v>0</v>
      </c>
      <c r="T135" s="442" t="s">
        <v>0</v>
      </c>
      <c r="U135" s="442" t="s">
        <v>0</v>
      </c>
      <c r="V135" s="442" t="s">
        <v>0</v>
      </c>
      <c r="W135" s="442" t="s">
        <v>0</v>
      </c>
      <c r="X135" s="442" t="s">
        <v>0</v>
      </c>
      <c r="Y135" s="442" t="s">
        <v>0</v>
      </c>
      <c r="Z135" s="441" t="s">
        <v>0</v>
      </c>
      <c r="AA135" s="441" t="s">
        <v>0</v>
      </c>
      <c r="AB135" s="441" t="s">
        <v>0</v>
      </c>
      <c r="AC135" s="355">
        <v>1540000</v>
      </c>
      <c r="AD135" s="865" t="s">
        <v>1228</v>
      </c>
    </row>
    <row r="136" spans="2:30" ht="54.75" customHeight="1" x14ac:dyDescent="0.2">
      <c r="B136" s="1612"/>
      <c r="C136" s="1612"/>
      <c r="D136" s="1612"/>
      <c r="E136" s="1612"/>
      <c r="F136" s="1612"/>
      <c r="G136" s="1612"/>
      <c r="H136" s="1612"/>
      <c r="I136" s="1612"/>
      <c r="J136" s="1612"/>
      <c r="K136" s="1612"/>
      <c r="L136" s="1612"/>
      <c r="M136" s="438">
        <v>27</v>
      </c>
      <c r="N136" s="20" t="s">
        <v>712</v>
      </c>
      <c r="O136" s="439">
        <v>1</v>
      </c>
      <c r="P136" s="455"/>
      <c r="Q136" s="442" t="s">
        <v>0</v>
      </c>
      <c r="R136" s="442" t="s">
        <v>0</v>
      </c>
      <c r="S136" s="442" t="s">
        <v>0</v>
      </c>
      <c r="T136" s="442" t="s">
        <v>0</v>
      </c>
      <c r="U136" s="442" t="s">
        <v>0</v>
      </c>
      <c r="V136" s="442" t="s">
        <v>0</v>
      </c>
      <c r="W136" s="442" t="s">
        <v>0</v>
      </c>
      <c r="X136" s="442" t="s">
        <v>0</v>
      </c>
      <c r="Y136" s="442" t="s">
        <v>0</v>
      </c>
      <c r="Z136" s="441" t="s">
        <v>0</v>
      </c>
      <c r="AA136" s="441" t="s">
        <v>0</v>
      </c>
      <c r="AB136" s="441" t="s">
        <v>0</v>
      </c>
      <c r="AC136" s="355">
        <v>1540000</v>
      </c>
      <c r="AD136" s="865" t="s">
        <v>1228</v>
      </c>
    </row>
    <row r="137" spans="2:30" customFormat="1" ht="12.75" customHeight="1" x14ac:dyDescent="0.25">
      <c r="N137" s="859"/>
      <c r="O137" s="859"/>
      <c r="P137" s="413"/>
      <c r="Q137" s="414"/>
      <c r="R137" s="414"/>
      <c r="S137" s="414"/>
      <c r="T137" s="414"/>
      <c r="U137" s="414"/>
      <c r="V137" s="414"/>
      <c r="W137" s="414"/>
      <c r="X137" s="414"/>
      <c r="Y137" s="414"/>
      <c r="Z137" s="414"/>
      <c r="AA137" s="414"/>
      <c r="AB137" s="860"/>
      <c r="AC137" s="2"/>
      <c r="AD137" s="863"/>
    </row>
    <row r="138" spans="2:30" customFormat="1" ht="12.75" customHeight="1" x14ac:dyDescent="0.25">
      <c r="N138" s="859"/>
      <c r="O138" s="859"/>
      <c r="P138" s="413"/>
      <c r="Q138" s="414"/>
      <c r="R138" s="414"/>
      <c r="S138" s="414"/>
      <c r="T138" s="414"/>
      <c r="U138" s="414"/>
      <c r="V138" s="414"/>
      <c r="W138" s="414"/>
      <c r="X138" s="414"/>
      <c r="Y138" s="414"/>
      <c r="Z138" s="414"/>
      <c r="AA138" s="414"/>
      <c r="AB138" s="860"/>
      <c r="AC138" s="2"/>
      <c r="AD138" s="863"/>
    </row>
    <row r="139" spans="2:30" ht="12.75" customHeight="1" x14ac:dyDescent="0.2">
      <c r="B139" s="1527" t="s">
        <v>589</v>
      </c>
      <c r="C139" s="1528"/>
      <c r="D139" s="1528"/>
      <c r="E139" s="1528"/>
      <c r="F139" s="1528"/>
      <c r="G139" s="1528"/>
      <c r="H139" s="1528"/>
      <c r="I139" s="1528"/>
      <c r="J139" s="1528"/>
      <c r="K139" s="1528"/>
      <c r="L139" s="1528"/>
      <c r="M139" s="1528"/>
      <c r="N139" s="386"/>
      <c r="O139" s="386"/>
      <c r="P139" s="716"/>
      <c r="Q139" s="1540" t="s">
        <v>213</v>
      </c>
      <c r="R139" s="1540"/>
      <c r="S139" s="1540"/>
      <c r="T139" s="1540"/>
      <c r="U139" s="1540"/>
      <c r="V139" s="1540"/>
      <c r="W139" s="1540"/>
      <c r="X139" s="1540"/>
      <c r="Y139" s="1540"/>
      <c r="Z139" s="1540"/>
      <c r="AA139" s="1540"/>
      <c r="AB139" s="1540"/>
      <c r="AC139" s="1540"/>
      <c r="AD139" s="1540"/>
    </row>
    <row r="140" spans="2:30" ht="12.75" customHeight="1" thickBot="1" x14ac:dyDescent="0.25">
      <c r="B140" s="429"/>
      <c r="C140" s="429"/>
      <c r="D140" s="429"/>
      <c r="E140" s="430"/>
      <c r="F140" s="431"/>
      <c r="G140" s="432"/>
      <c r="H140" s="432"/>
      <c r="I140" s="432"/>
      <c r="J140" s="432"/>
      <c r="K140" s="432"/>
      <c r="L140" s="433"/>
      <c r="M140" s="434"/>
      <c r="N140" s="435"/>
      <c r="O140" s="755"/>
      <c r="P140" s="436"/>
      <c r="Q140" s="756"/>
      <c r="R140" s="756"/>
      <c r="S140" s="756"/>
      <c r="T140" s="756"/>
      <c r="U140" s="756"/>
      <c r="V140" s="756"/>
      <c r="W140" s="756"/>
      <c r="X140" s="756"/>
      <c r="Y140" s="756"/>
      <c r="Z140" s="756"/>
      <c r="AA140" s="756"/>
      <c r="AB140" s="756"/>
      <c r="AC140" s="437"/>
    </row>
    <row r="141" spans="2:30" s="1011" customFormat="1" ht="14.1" customHeight="1" thickTop="1" thickBot="1" x14ac:dyDescent="0.3">
      <c r="B141" s="1529" t="s">
        <v>1</v>
      </c>
      <c r="C141" s="1529" t="s">
        <v>2</v>
      </c>
      <c r="D141" s="1529" t="s">
        <v>3</v>
      </c>
      <c r="E141" s="1529" t="s">
        <v>55</v>
      </c>
      <c r="F141" s="1529" t="s">
        <v>4</v>
      </c>
      <c r="G141" s="1529" t="s">
        <v>5</v>
      </c>
      <c r="H141" s="1529"/>
      <c r="I141" s="1529"/>
      <c r="J141" s="1529"/>
      <c r="K141" s="1529" t="s">
        <v>6</v>
      </c>
      <c r="L141" s="1529" t="s">
        <v>7</v>
      </c>
      <c r="M141" s="1529" t="s">
        <v>8</v>
      </c>
      <c r="N141" s="1529" t="s">
        <v>9</v>
      </c>
      <c r="O141" s="1529" t="s">
        <v>10</v>
      </c>
      <c r="P141" s="1529" t="s">
        <v>11</v>
      </c>
      <c r="Q141" s="1529" t="s">
        <v>12</v>
      </c>
      <c r="R141" s="1529"/>
      <c r="S141" s="1529"/>
      <c r="T141" s="1529"/>
      <c r="U141" s="1529"/>
      <c r="V141" s="1529"/>
      <c r="W141" s="1529"/>
      <c r="X141" s="1529"/>
      <c r="Y141" s="1529"/>
      <c r="Z141" s="1529"/>
      <c r="AA141" s="1529"/>
      <c r="AB141" s="1529"/>
      <c r="AC141" s="1541" t="s">
        <v>13</v>
      </c>
      <c r="AD141" s="1542" t="s">
        <v>221</v>
      </c>
    </row>
    <row r="142" spans="2:30" s="1011" customFormat="1" ht="24" customHeight="1" thickTop="1" thickBot="1" x14ac:dyDescent="0.3">
      <c r="B142" s="1529"/>
      <c r="C142" s="1529"/>
      <c r="D142" s="1529"/>
      <c r="E142" s="1529"/>
      <c r="F142" s="1529"/>
      <c r="G142" s="138" t="s">
        <v>14</v>
      </c>
      <c r="H142" s="138" t="s">
        <v>15</v>
      </c>
      <c r="I142" s="138" t="s">
        <v>16</v>
      </c>
      <c r="J142" s="138" t="s">
        <v>17</v>
      </c>
      <c r="K142" s="1529"/>
      <c r="L142" s="1529"/>
      <c r="M142" s="1529"/>
      <c r="N142" s="1529"/>
      <c r="O142" s="1529"/>
      <c r="P142" s="1529"/>
      <c r="Q142" s="139" t="s">
        <v>18</v>
      </c>
      <c r="R142" s="139" t="s">
        <v>19</v>
      </c>
      <c r="S142" s="139" t="s">
        <v>20</v>
      </c>
      <c r="T142" s="139" t="s">
        <v>21</v>
      </c>
      <c r="U142" s="139" t="s">
        <v>22</v>
      </c>
      <c r="V142" s="139" t="s">
        <v>23</v>
      </c>
      <c r="W142" s="139" t="s">
        <v>24</v>
      </c>
      <c r="X142" s="139" t="s">
        <v>25</v>
      </c>
      <c r="Y142" s="139" t="s">
        <v>26</v>
      </c>
      <c r="Z142" s="139" t="s">
        <v>27</v>
      </c>
      <c r="AA142" s="139" t="s">
        <v>28</v>
      </c>
      <c r="AB142" s="139" t="s">
        <v>29</v>
      </c>
      <c r="AC142" s="1541"/>
      <c r="AD142" s="1542"/>
    </row>
    <row r="143" spans="2:30" ht="39" thickTop="1" x14ac:dyDescent="0.2">
      <c r="B143" s="1610" t="s">
        <v>1229</v>
      </c>
      <c r="C143" s="1680" t="s">
        <v>1230</v>
      </c>
      <c r="D143" s="1682"/>
      <c r="E143" s="1678"/>
      <c r="F143" s="1678"/>
      <c r="G143" s="1678"/>
      <c r="H143" s="1678"/>
      <c r="I143" s="1678"/>
      <c r="J143" s="1678"/>
      <c r="K143" s="1678"/>
      <c r="L143" s="1678"/>
      <c r="M143" s="438">
        <v>28</v>
      </c>
      <c r="N143" s="20" t="s">
        <v>713</v>
      </c>
      <c r="O143" s="439">
        <v>1</v>
      </c>
      <c r="P143" s="455"/>
      <c r="Q143" s="442" t="s">
        <v>0</v>
      </c>
      <c r="R143" s="442" t="s">
        <v>0</v>
      </c>
      <c r="S143" s="442" t="s">
        <v>0</v>
      </c>
      <c r="T143" s="442" t="s">
        <v>0</v>
      </c>
      <c r="U143" s="442" t="s">
        <v>0</v>
      </c>
      <c r="V143" s="442" t="s">
        <v>0</v>
      </c>
      <c r="W143" s="442" t="s">
        <v>0</v>
      </c>
      <c r="X143" s="442" t="s">
        <v>0</v>
      </c>
      <c r="Y143" s="442" t="s">
        <v>0</v>
      </c>
      <c r="Z143" s="441" t="s">
        <v>0</v>
      </c>
      <c r="AA143" s="441" t="s">
        <v>0</v>
      </c>
      <c r="AB143" s="441" t="s">
        <v>0</v>
      </c>
      <c r="AC143" s="355">
        <v>1540000</v>
      </c>
      <c r="AD143" s="865" t="s">
        <v>1228</v>
      </c>
    </row>
    <row r="144" spans="2:30" ht="38.25" x14ac:dyDescent="0.2">
      <c r="B144" s="1611"/>
      <c r="C144" s="1681"/>
      <c r="D144" s="1683"/>
      <c r="E144" s="1679"/>
      <c r="F144" s="1679"/>
      <c r="G144" s="1679"/>
      <c r="H144" s="1679"/>
      <c r="I144" s="1679"/>
      <c r="J144" s="1679"/>
      <c r="K144" s="1679"/>
      <c r="L144" s="1679"/>
      <c r="M144" s="438">
        <v>29</v>
      </c>
      <c r="N144" s="20" t="s">
        <v>714</v>
      </c>
      <c r="O144" s="439">
        <v>1</v>
      </c>
      <c r="P144" s="455"/>
      <c r="Q144" s="442" t="s">
        <v>0</v>
      </c>
      <c r="R144" s="442" t="s">
        <v>0</v>
      </c>
      <c r="S144" s="442" t="s">
        <v>0</v>
      </c>
      <c r="T144" s="442" t="s">
        <v>0</v>
      </c>
      <c r="U144" s="442" t="s">
        <v>0</v>
      </c>
      <c r="V144" s="442" t="s">
        <v>0</v>
      </c>
      <c r="W144" s="442" t="s">
        <v>0</v>
      </c>
      <c r="X144" s="442" t="s">
        <v>0</v>
      </c>
      <c r="Y144" s="442" t="s">
        <v>0</v>
      </c>
      <c r="Z144" s="441" t="s">
        <v>0</v>
      </c>
      <c r="AA144" s="441" t="s">
        <v>0</v>
      </c>
      <c r="AB144" s="441" t="s">
        <v>0</v>
      </c>
      <c r="AC144" s="355">
        <v>1540000</v>
      </c>
      <c r="AD144" s="865" t="s">
        <v>1228</v>
      </c>
    </row>
    <row r="145" spans="2:30" ht="49.5" customHeight="1" x14ac:dyDescent="0.2">
      <c r="B145" s="1611"/>
      <c r="C145" s="1621" t="s">
        <v>716</v>
      </c>
      <c r="D145" s="1622" t="s">
        <v>717</v>
      </c>
      <c r="E145" s="1609">
        <v>10618</v>
      </c>
      <c r="F145" s="1609">
        <v>11220</v>
      </c>
      <c r="G145" s="1524"/>
      <c r="H145" s="1524"/>
      <c r="I145" s="1609">
        <v>11220</v>
      </c>
      <c r="J145" s="1524"/>
      <c r="K145" s="1524" t="s">
        <v>647</v>
      </c>
      <c r="L145" s="1524" t="s">
        <v>718</v>
      </c>
      <c r="M145" s="444" t="s">
        <v>31</v>
      </c>
      <c r="N145" s="20" t="s">
        <v>719</v>
      </c>
      <c r="O145" s="439">
        <v>1</v>
      </c>
      <c r="P145" s="455"/>
      <c r="Q145" s="440"/>
      <c r="R145" s="440"/>
      <c r="S145" s="440"/>
      <c r="T145" s="757"/>
      <c r="U145" s="757"/>
      <c r="V145" s="757"/>
      <c r="W145" s="757"/>
      <c r="X145" s="757"/>
      <c r="Y145" s="757"/>
      <c r="Z145" s="440"/>
      <c r="AA145" s="440"/>
      <c r="AB145" s="440"/>
      <c r="AC145" s="311">
        <v>448000</v>
      </c>
      <c r="AD145" s="865" t="s">
        <v>718</v>
      </c>
    </row>
    <row r="146" spans="2:30" ht="51" x14ac:dyDescent="0.2">
      <c r="B146" s="1611"/>
      <c r="C146" s="1621"/>
      <c r="D146" s="1623"/>
      <c r="E146" s="1624"/>
      <c r="F146" s="1624"/>
      <c r="G146" s="1525"/>
      <c r="H146" s="1525"/>
      <c r="I146" s="1525"/>
      <c r="J146" s="1525"/>
      <c r="K146" s="1525"/>
      <c r="L146" s="1525"/>
      <c r="M146" s="444" t="s">
        <v>32</v>
      </c>
      <c r="N146" s="20" t="s">
        <v>720</v>
      </c>
      <c r="O146" s="439">
        <v>1</v>
      </c>
      <c r="P146" s="455"/>
      <c r="Q146" s="440"/>
      <c r="R146" s="440"/>
      <c r="S146" s="440"/>
      <c r="T146" s="440"/>
      <c r="U146" s="440"/>
      <c r="V146" s="440"/>
      <c r="W146" s="757"/>
      <c r="X146" s="757"/>
      <c r="Y146" s="757"/>
      <c r="Z146" s="440"/>
      <c r="AA146" s="440"/>
      <c r="AB146" s="440"/>
      <c r="AC146" s="311">
        <v>10450000</v>
      </c>
      <c r="AD146" s="865" t="s">
        <v>718</v>
      </c>
    </row>
    <row r="147" spans="2:30" ht="51" x14ac:dyDescent="0.2">
      <c r="B147" s="1611"/>
      <c r="C147" s="1621"/>
      <c r="D147" s="1623"/>
      <c r="E147" s="1624"/>
      <c r="F147" s="1624"/>
      <c r="G147" s="1525"/>
      <c r="H147" s="1525"/>
      <c r="I147" s="1525"/>
      <c r="J147" s="1525"/>
      <c r="K147" s="1525"/>
      <c r="L147" s="1525"/>
      <c r="M147" s="444" t="s">
        <v>33</v>
      </c>
      <c r="N147" s="20" t="s">
        <v>1232</v>
      </c>
      <c r="O147" s="439">
        <v>1</v>
      </c>
      <c r="P147" s="1610"/>
      <c r="Q147" s="440"/>
      <c r="R147" s="440"/>
      <c r="S147" s="440"/>
      <c r="T147" s="440"/>
      <c r="U147" s="440"/>
      <c r="V147" s="440"/>
      <c r="W147" s="757"/>
      <c r="X147" s="757"/>
      <c r="Y147" s="757"/>
      <c r="Z147" s="440"/>
      <c r="AA147" s="440"/>
      <c r="AB147" s="440"/>
      <c r="AC147" s="311">
        <v>250000</v>
      </c>
      <c r="AD147" s="865" t="s">
        <v>718</v>
      </c>
    </row>
    <row r="148" spans="2:30" ht="51" x14ac:dyDescent="0.2">
      <c r="B148" s="1611"/>
      <c r="C148" s="1621"/>
      <c r="D148" s="1623"/>
      <c r="E148" s="1624"/>
      <c r="F148" s="1624"/>
      <c r="G148" s="1525"/>
      <c r="H148" s="1525"/>
      <c r="I148" s="1525"/>
      <c r="J148" s="1525"/>
      <c r="K148" s="1525"/>
      <c r="L148" s="1525"/>
      <c r="M148" s="444" t="s">
        <v>34</v>
      </c>
      <c r="N148" s="20" t="s">
        <v>721</v>
      </c>
      <c r="O148" s="439">
        <v>1</v>
      </c>
      <c r="P148" s="1611"/>
      <c r="Q148" s="440"/>
      <c r="R148" s="440"/>
      <c r="S148" s="440"/>
      <c r="T148" s="757"/>
      <c r="U148" s="757"/>
      <c r="V148" s="757"/>
      <c r="W148" s="440"/>
      <c r="X148" s="440"/>
      <c r="Y148" s="440"/>
      <c r="Z148" s="440"/>
      <c r="AA148" s="440"/>
      <c r="AB148" s="440"/>
      <c r="AC148" s="311">
        <v>550000</v>
      </c>
      <c r="AD148" s="865" t="s">
        <v>718</v>
      </c>
    </row>
    <row r="149" spans="2:30" ht="66.75" customHeight="1" x14ac:dyDescent="0.2">
      <c r="B149" s="1611"/>
      <c r="C149" s="1621"/>
      <c r="D149" s="1623"/>
      <c r="E149" s="1624"/>
      <c r="F149" s="1624"/>
      <c r="G149" s="1525"/>
      <c r="H149" s="1525"/>
      <c r="I149" s="1525"/>
      <c r="J149" s="1525"/>
      <c r="K149" s="1525"/>
      <c r="L149" s="1525"/>
      <c r="M149" s="444" t="s">
        <v>35</v>
      </c>
      <c r="N149" s="20" t="s">
        <v>722</v>
      </c>
      <c r="O149" s="439">
        <v>2</v>
      </c>
      <c r="P149" s="1610"/>
      <c r="Q149" s="440"/>
      <c r="R149" s="440"/>
      <c r="S149" s="440"/>
      <c r="T149" s="757"/>
      <c r="U149" s="757"/>
      <c r="V149" s="757"/>
      <c r="W149" s="440"/>
      <c r="X149" s="440"/>
      <c r="Y149" s="440"/>
      <c r="Z149" s="757"/>
      <c r="AA149" s="757"/>
      <c r="AB149" s="757"/>
      <c r="AC149" s="311">
        <v>835000</v>
      </c>
      <c r="AD149" s="865" t="s">
        <v>718</v>
      </c>
    </row>
    <row r="150" spans="2:30" ht="64.5" customHeight="1" x14ac:dyDescent="0.2">
      <c r="B150" s="1611"/>
      <c r="C150" s="1621"/>
      <c r="D150" s="1623"/>
      <c r="E150" s="1625"/>
      <c r="F150" s="1625"/>
      <c r="G150" s="1526"/>
      <c r="H150" s="1526"/>
      <c r="I150" s="1526"/>
      <c r="J150" s="1526"/>
      <c r="K150" s="1526"/>
      <c r="L150" s="1525"/>
      <c r="M150" s="444" t="s">
        <v>36</v>
      </c>
      <c r="N150" s="20" t="s">
        <v>723</v>
      </c>
      <c r="O150" s="439">
        <v>1</v>
      </c>
      <c r="P150" s="1612"/>
      <c r="Q150" s="440"/>
      <c r="R150" s="440"/>
      <c r="S150" s="440"/>
      <c r="T150" s="757"/>
      <c r="U150" s="757"/>
      <c r="V150" s="757"/>
      <c r="W150" s="440"/>
      <c r="X150" s="440"/>
      <c r="Y150" s="440"/>
      <c r="Z150" s="440"/>
      <c r="AA150" s="440"/>
      <c r="AB150" s="440"/>
      <c r="AC150" s="311">
        <v>202500</v>
      </c>
      <c r="AD150" s="865" t="s">
        <v>718</v>
      </c>
    </row>
    <row r="151" spans="2:30" ht="102.75" customHeight="1" x14ac:dyDescent="0.2">
      <c r="B151" s="1611"/>
      <c r="C151" s="1613" t="s">
        <v>724</v>
      </c>
      <c r="D151" s="1616" t="s">
        <v>1200</v>
      </c>
      <c r="E151" s="1618">
        <v>3311</v>
      </c>
      <c r="F151" s="1609">
        <v>2900</v>
      </c>
      <c r="G151" s="1524"/>
      <c r="H151" s="1524"/>
      <c r="I151" s="1609">
        <v>2900</v>
      </c>
      <c r="J151" s="1524"/>
      <c r="K151" s="1524" t="s">
        <v>726</v>
      </c>
      <c r="L151" s="1525"/>
      <c r="M151" s="444" t="s">
        <v>37</v>
      </c>
      <c r="N151" s="20" t="s">
        <v>727</v>
      </c>
      <c r="O151" s="439">
        <v>2</v>
      </c>
      <c r="P151" s="446"/>
      <c r="Q151" s="440"/>
      <c r="R151" s="440"/>
      <c r="S151" s="440"/>
      <c r="T151" s="757"/>
      <c r="U151" s="757"/>
      <c r="V151" s="757"/>
      <c r="W151" s="440"/>
      <c r="X151" s="440"/>
      <c r="Y151" s="440"/>
      <c r="Z151" s="757"/>
      <c r="AA151" s="757"/>
      <c r="AB151" s="757"/>
      <c r="AC151" s="311">
        <v>210000</v>
      </c>
      <c r="AD151" s="865" t="s">
        <v>718</v>
      </c>
    </row>
    <row r="152" spans="2:30" ht="50.25" customHeight="1" x14ac:dyDescent="0.2">
      <c r="B152" s="1611"/>
      <c r="C152" s="1614"/>
      <c r="D152" s="1617"/>
      <c r="E152" s="1619"/>
      <c r="F152" s="1525"/>
      <c r="G152" s="1525"/>
      <c r="H152" s="1525"/>
      <c r="I152" s="1525"/>
      <c r="J152" s="1525"/>
      <c r="K152" s="1525"/>
      <c r="L152" s="1525"/>
      <c r="M152" s="444" t="s">
        <v>38</v>
      </c>
      <c r="N152" s="20" t="s">
        <v>728</v>
      </c>
      <c r="O152" s="447">
        <v>1</v>
      </c>
      <c r="P152" s="455"/>
      <c r="Q152" s="448"/>
      <c r="R152" s="448"/>
      <c r="S152" s="448"/>
      <c r="T152" s="449"/>
      <c r="U152" s="449"/>
      <c r="V152" s="449"/>
      <c r="W152" s="448"/>
      <c r="X152" s="448"/>
      <c r="Y152" s="448"/>
      <c r="Z152" s="448"/>
      <c r="AA152" s="448"/>
      <c r="AB152" s="448"/>
      <c r="AC152" s="311">
        <v>450000</v>
      </c>
      <c r="AD152" s="865" t="s">
        <v>718</v>
      </c>
    </row>
    <row r="153" spans="2:30" ht="102.75" customHeight="1" x14ac:dyDescent="0.2">
      <c r="B153" s="1611"/>
      <c r="C153" s="1615"/>
      <c r="D153" s="1617"/>
      <c r="E153" s="1620"/>
      <c r="F153" s="1526"/>
      <c r="G153" s="1526"/>
      <c r="H153" s="1526"/>
      <c r="I153" s="1526"/>
      <c r="J153" s="1526"/>
      <c r="K153" s="1526"/>
      <c r="L153" s="1526"/>
      <c r="M153" s="444" t="s">
        <v>39</v>
      </c>
      <c r="N153" s="20" t="s">
        <v>729</v>
      </c>
      <c r="O153" s="447">
        <v>1</v>
      </c>
      <c r="P153" s="455"/>
      <c r="Q153" s="448"/>
      <c r="R153" s="448"/>
      <c r="S153" s="448"/>
      <c r="T153" s="448"/>
      <c r="U153" s="448"/>
      <c r="V153" s="448"/>
      <c r="W153" s="449"/>
      <c r="X153" s="449"/>
      <c r="Y153" s="449"/>
      <c r="Z153" s="448"/>
      <c r="AA153" s="448"/>
      <c r="AB153" s="448"/>
      <c r="AC153" s="311">
        <v>1121500</v>
      </c>
      <c r="AD153" s="865" t="s">
        <v>718</v>
      </c>
    </row>
    <row r="154" spans="2:30" ht="64.5" customHeight="1" x14ac:dyDescent="0.2">
      <c r="B154" s="1611"/>
      <c r="C154" s="1626" t="s">
        <v>730</v>
      </c>
      <c r="D154" s="1610" t="s">
        <v>731</v>
      </c>
      <c r="E154" s="1627" t="s">
        <v>52</v>
      </c>
      <c r="F154" s="1627">
        <v>22500</v>
      </c>
      <c r="G154" s="1524"/>
      <c r="H154" s="1524"/>
      <c r="I154" s="1627">
        <v>22500</v>
      </c>
      <c r="J154" s="1524"/>
      <c r="K154" s="1684" t="s">
        <v>48</v>
      </c>
      <c r="L154" s="1630" t="s">
        <v>1228</v>
      </c>
      <c r="M154" s="454" t="s">
        <v>31</v>
      </c>
      <c r="N154" s="20" t="s">
        <v>732</v>
      </c>
      <c r="O154" s="439">
        <v>1</v>
      </c>
      <c r="P154" s="455"/>
      <c r="Q154" s="456" t="s">
        <v>0</v>
      </c>
      <c r="R154" s="456" t="s">
        <v>0</v>
      </c>
      <c r="S154" s="456" t="s">
        <v>0</v>
      </c>
      <c r="T154" s="456" t="s">
        <v>0</v>
      </c>
      <c r="U154" s="456" t="s">
        <v>0</v>
      </c>
      <c r="V154" s="456" t="s">
        <v>0</v>
      </c>
      <c r="W154" s="456" t="s">
        <v>0</v>
      </c>
      <c r="X154" s="456" t="s">
        <v>0</v>
      </c>
      <c r="Y154" s="456" t="s">
        <v>0</v>
      </c>
      <c r="Z154" s="457" t="s">
        <v>0</v>
      </c>
      <c r="AA154" s="457" t="s">
        <v>0</v>
      </c>
      <c r="AB154" s="457" t="s">
        <v>0</v>
      </c>
      <c r="AC154" s="355">
        <v>2665000</v>
      </c>
      <c r="AD154" s="865" t="s">
        <v>1228</v>
      </c>
    </row>
    <row r="155" spans="2:30" ht="65.25" customHeight="1" x14ac:dyDescent="0.2">
      <c r="B155" s="1611"/>
      <c r="C155" s="1626"/>
      <c r="D155" s="1611"/>
      <c r="E155" s="1628"/>
      <c r="F155" s="1628"/>
      <c r="G155" s="1525"/>
      <c r="H155" s="1525"/>
      <c r="I155" s="1628"/>
      <c r="J155" s="1525"/>
      <c r="K155" s="1684"/>
      <c r="L155" s="1630"/>
      <c r="M155" s="454">
        <v>2</v>
      </c>
      <c r="N155" s="20" t="s">
        <v>733</v>
      </c>
      <c r="O155" s="439">
        <v>1</v>
      </c>
      <c r="P155" s="455"/>
      <c r="Q155" s="456" t="s">
        <v>0</v>
      </c>
      <c r="R155" s="456" t="s">
        <v>0</v>
      </c>
      <c r="S155" s="456" t="s">
        <v>0</v>
      </c>
      <c r="T155" s="457" t="s">
        <v>0</v>
      </c>
      <c r="U155" s="457" t="s">
        <v>0</v>
      </c>
      <c r="V155" s="457" t="s">
        <v>0</v>
      </c>
      <c r="W155" s="456" t="s">
        <v>0</v>
      </c>
      <c r="X155" s="456" t="s">
        <v>0</v>
      </c>
      <c r="Y155" s="456" t="s">
        <v>0</v>
      </c>
      <c r="Z155" s="456" t="s">
        <v>0</v>
      </c>
      <c r="AA155" s="456" t="s">
        <v>0</v>
      </c>
      <c r="AB155" s="456" t="s">
        <v>0</v>
      </c>
      <c r="AC155" s="355">
        <v>2665000</v>
      </c>
      <c r="AD155" s="865" t="s">
        <v>1228</v>
      </c>
    </row>
    <row r="156" spans="2:30" ht="49.5" customHeight="1" x14ac:dyDescent="0.2">
      <c r="B156" s="1612"/>
      <c r="C156" s="1626"/>
      <c r="D156" s="1612"/>
      <c r="E156" s="1629"/>
      <c r="F156" s="1629"/>
      <c r="G156" s="1526"/>
      <c r="H156" s="1526"/>
      <c r="I156" s="1629"/>
      <c r="J156" s="1526"/>
      <c r="K156" s="1684"/>
      <c r="L156" s="1630"/>
      <c r="M156" s="454">
        <v>3</v>
      </c>
      <c r="N156" s="20" t="s">
        <v>734</v>
      </c>
      <c r="O156" s="439">
        <v>1</v>
      </c>
      <c r="P156" s="455"/>
      <c r="Q156" s="456" t="s">
        <v>0</v>
      </c>
      <c r="R156" s="456" t="s">
        <v>0</v>
      </c>
      <c r="S156" s="456" t="s">
        <v>0</v>
      </c>
      <c r="T156" s="457" t="s">
        <v>0</v>
      </c>
      <c r="U156" s="457" t="s">
        <v>0</v>
      </c>
      <c r="V156" s="457" t="s">
        <v>0</v>
      </c>
      <c r="W156" s="456" t="s">
        <v>0</v>
      </c>
      <c r="X156" s="456" t="s">
        <v>0</v>
      </c>
      <c r="Y156" s="456" t="s">
        <v>0</v>
      </c>
      <c r="Z156" s="456" t="s">
        <v>0</v>
      </c>
      <c r="AA156" s="456" t="s">
        <v>0</v>
      </c>
      <c r="AB156" s="456" t="s">
        <v>0</v>
      </c>
      <c r="AC156" s="355">
        <v>2665000</v>
      </c>
      <c r="AD156" s="865" t="s">
        <v>1228</v>
      </c>
    </row>
    <row r="157" spans="2:30" customFormat="1" ht="15" x14ac:dyDescent="0.25">
      <c r="N157" s="859"/>
      <c r="O157" s="859"/>
      <c r="P157" s="413"/>
      <c r="Q157" s="414"/>
      <c r="R157" s="414"/>
      <c r="S157" s="414"/>
      <c r="T157" s="414"/>
      <c r="U157" s="414"/>
      <c r="V157" s="414"/>
      <c r="W157" s="414"/>
      <c r="X157" s="414"/>
      <c r="Y157" s="414"/>
      <c r="Z157" s="414"/>
      <c r="AA157" s="414"/>
      <c r="AB157" s="860"/>
      <c r="AC157" s="2"/>
      <c r="AD157" s="863"/>
    </row>
    <row r="158" spans="2:30" x14ac:dyDescent="0.2">
      <c r="M158" s="7"/>
      <c r="N158" s="386"/>
      <c r="O158" s="386"/>
      <c r="P158" s="716"/>
      <c r="Q158" s="589"/>
      <c r="R158" s="589"/>
      <c r="S158" s="589"/>
      <c r="T158" s="589"/>
      <c r="U158" s="589"/>
      <c r="V158" s="589"/>
      <c r="W158" s="589"/>
      <c r="X158" s="589"/>
      <c r="Y158" s="589"/>
      <c r="Z158" s="589"/>
      <c r="AA158" s="589"/>
      <c r="AB158" s="717"/>
    </row>
    <row r="159" spans="2:30" ht="15" x14ac:dyDescent="0.2">
      <c r="B159" s="1527" t="s">
        <v>589</v>
      </c>
      <c r="C159" s="1528"/>
      <c r="D159" s="1528"/>
      <c r="E159" s="1528"/>
      <c r="F159" s="1528"/>
      <c r="G159" s="1528"/>
      <c r="H159" s="1528"/>
      <c r="I159" s="1528"/>
      <c r="J159" s="1528"/>
      <c r="K159" s="1528"/>
      <c r="L159" s="1528"/>
      <c r="M159" s="1528"/>
      <c r="N159" s="435"/>
      <c r="O159" s="755"/>
      <c r="P159" s="436"/>
      <c r="Q159" s="1540" t="s">
        <v>213</v>
      </c>
      <c r="R159" s="1540"/>
      <c r="S159" s="1540"/>
      <c r="T159" s="1540"/>
      <c r="U159" s="1540"/>
      <c r="V159" s="1540"/>
      <c r="W159" s="1540"/>
      <c r="X159" s="1540"/>
      <c r="Y159" s="1540"/>
      <c r="Z159" s="1540"/>
      <c r="AA159" s="1540"/>
      <c r="AB159" s="1540"/>
      <c r="AC159" s="1540"/>
      <c r="AD159" s="1540"/>
    </row>
    <row r="160" spans="2:30" ht="13.5" thickBot="1" x14ac:dyDescent="0.25">
      <c r="B160" s="450"/>
      <c r="C160" s="450"/>
      <c r="D160" s="450"/>
      <c r="E160" s="458"/>
      <c r="F160" s="458"/>
      <c r="G160" s="450"/>
      <c r="H160" s="450"/>
      <c r="I160" s="458"/>
      <c r="J160" s="450"/>
      <c r="K160" s="450"/>
      <c r="L160" s="450"/>
      <c r="M160" s="459"/>
      <c r="N160" s="443"/>
      <c r="O160" s="450"/>
      <c r="P160" s="443"/>
      <c r="Q160" s="451"/>
      <c r="R160" s="451"/>
      <c r="S160" s="451"/>
      <c r="T160" s="451"/>
      <c r="U160" s="451"/>
      <c r="V160" s="451"/>
      <c r="W160" s="451"/>
      <c r="X160" s="451"/>
      <c r="Y160" s="451"/>
      <c r="Z160" s="451"/>
      <c r="AA160" s="451"/>
      <c r="AB160" s="451"/>
      <c r="AC160" s="452"/>
      <c r="AD160" s="867"/>
    </row>
    <row r="161" spans="2:30" s="1011" customFormat="1" ht="14.1" customHeight="1" thickTop="1" thickBot="1" x14ac:dyDescent="0.3">
      <c r="B161" s="1529" t="s">
        <v>1</v>
      </c>
      <c r="C161" s="1529" t="s">
        <v>2</v>
      </c>
      <c r="D161" s="1529" t="s">
        <v>3</v>
      </c>
      <c r="E161" s="1529" t="s">
        <v>55</v>
      </c>
      <c r="F161" s="1529" t="s">
        <v>4</v>
      </c>
      <c r="G161" s="1529" t="s">
        <v>5</v>
      </c>
      <c r="H161" s="1529"/>
      <c r="I161" s="1529"/>
      <c r="J161" s="1529"/>
      <c r="K161" s="1529" t="s">
        <v>6</v>
      </c>
      <c r="L161" s="1529" t="s">
        <v>7</v>
      </c>
      <c r="M161" s="1529" t="s">
        <v>8</v>
      </c>
      <c r="N161" s="1529" t="s">
        <v>9</v>
      </c>
      <c r="O161" s="1529" t="s">
        <v>10</v>
      </c>
      <c r="P161" s="1529" t="s">
        <v>11</v>
      </c>
      <c r="Q161" s="1529" t="s">
        <v>12</v>
      </c>
      <c r="R161" s="1529"/>
      <c r="S161" s="1529"/>
      <c r="T161" s="1529"/>
      <c r="U161" s="1529"/>
      <c r="V161" s="1529"/>
      <c r="W161" s="1529"/>
      <c r="X161" s="1529"/>
      <c r="Y161" s="1529"/>
      <c r="Z161" s="1529"/>
      <c r="AA161" s="1529"/>
      <c r="AB161" s="1529"/>
      <c r="AC161" s="1541" t="s">
        <v>13</v>
      </c>
      <c r="AD161" s="1542" t="s">
        <v>221</v>
      </c>
    </row>
    <row r="162" spans="2:30" s="1011" customFormat="1" ht="24" customHeight="1" thickTop="1" thickBot="1" x14ac:dyDescent="0.3">
      <c r="B162" s="1529"/>
      <c r="C162" s="1529"/>
      <c r="D162" s="1529"/>
      <c r="E162" s="1529"/>
      <c r="F162" s="1529"/>
      <c r="G162" s="138" t="s">
        <v>14</v>
      </c>
      <c r="H162" s="138" t="s">
        <v>15</v>
      </c>
      <c r="I162" s="138" t="s">
        <v>16</v>
      </c>
      <c r="J162" s="138" t="s">
        <v>17</v>
      </c>
      <c r="K162" s="1529"/>
      <c r="L162" s="1529"/>
      <c r="M162" s="1529"/>
      <c r="N162" s="1529"/>
      <c r="O162" s="1529"/>
      <c r="P162" s="1529"/>
      <c r="Q162" s="139" t="s">
        <v>18</v>
      </c>
      <c r="R162" s="139" t="s">
        <v>19</v>
      </c>
      <c r="S162" s="139" t="s">
        <v>20</v>
      </c>
      <c r="T162" s="139" t="s">
        <v>21</v>
      </c>
      <c r="U162" s="139" t="s">
        <v>22</v>
      </c>
      <c r="V162" s="139" t="s">
        <v>23</v>
      </c>
      <c r="W162" s="139" t="s">
        <v>24</v>
      </c>
      <c r="X162" s="139" t="s">
        <v>25</v>
      </c>
      <c r="Y162" s="139" t="s">
        <v>26</v>
      </c>
      <c r="Z162" s="139" t="s">
        <v>27</v>
      </c>
      <c r="AA162" s="139" t="s">
        <v>28</v>
      </c>
      <c r="AB162" s="139" t="s">
        <v>29</v>
      </c>
      <c r="AC162" s="1541"/>
      <c r="AD162" s="1542"/>
    </row>
    <row r="163" spans="2:30" ht="48" customHeight="1" thickTop="1" x14ac:dyDescent="0.2">
      <c r="B163" s="1545" t="s">
        <v>735</v>
      </c>
      <c r="C163" s="1545" t="s">
        <v>736</v>
      </c>
      <c r="D163" s="1687" t="s">
        <v>737</v>
      </c>
      <c r="E163" s="1631" t="s">
        <v>52</v>
      </c>
      <c r="F163" s="1631">
        <v>36</v>
      </c>
      <c r="G163" s="1631" t="s">
        <v>49</v>
      </c>
      <c r="H163" s="1631" t="s">
        <v>49</v>
      </c>
      <c r="I163" s="1631">
        <v>36</v>
      </c>
      <c r="J163" s="1631" t="s">
        <v>49</v>
      </c>
      <c r="K163" s="1686" t="s">
        <v>48</v>
      </c>
      <c r="L163" s="1498" t="s">
        <v>738</v>
      </c>
      <c r="M163" s="707">
        <v>1</v>
      </c>
      <c r="N163" s="20" t="s">
        <v>2078</v>
      </c>
      <c r="O163" s="228">
        <v>1</v>
      </c>
      <c r="P163" s="873" t="s">
        <v>739</v>
      </c>
      <c r="Q163" s="758" t="s">
        <v>49</v>
      </c>
      <c r="R163" s="759" t="s">
        <v>49</v>
      </c>
      <c r="S163" s="759" t="s">
        <v>49</v>
      </c>
      <c r="T163" s="759" t="s">
        <v>49</v>
      </c>
      <c r="U163" s="759" t="s">
        <v>49</v>
      </c>
      <c r="V163" s="759" t="s">
        <v>49</v>
      </c>
      <c r="W163" s="759" t="s">
        <v>49</v>
      </c>
      <c r="X163" s="759" t="s">
        <v>49</v>
      </c>
      <c r="Y163" s="759" t="s">
        <v>49</v>
      </c>
      <c r="Z163" s="759" t="s">
        <v>49</v>
      </c>
      <c r="AA163" s="759" t="s">
        <v>49</v>
      </c>
      <c r="AB163" s="759" t="s">
        <v>49</v>
      </c>
      <c r="AC163" s="878">
        <v>9575000</v>
      </c>
      <c r="AD163" s="865" t="s">
        <v>739</v>
      </c>
    </row>
    <row r="164" spans="2:30" ht="51.75" customHeight="1" x14ac:dyDescent="0.2">
      <c r="B164" s="1545"/>
      <c r="C164" s="1545"/>
      <c r="D164" s="1687"/>
      <c r="E164" s="1631"/>
      <c r="F164" s="1631"/>
      <c r="G164" s="1631"/>
      <c r="H164" s="1631"/>
      <c r="I164" s="1631"/>
      <c r="J164" s="1631"/>
      <c r="K164" s="1686"/>
      <c r="L164" s="1499"/>
      <c r="M164" s="708">
        <v>2</v>
      </c>
      <c r="N164" s="20" t="s">
        <v>740</v>
      </c>
      <c r="O164" s="907">
        <v>2</v>
      </c>
      <c r="P164" s="401" t="s">
        <v>739</v>
      </c>
      <c r="Q164" s="760" t="s">
        <v>49</v>
      </c>
      <c r="R164" s="758" t="s">
        <v>49</v>
      </c>
      <c r="S164" s="758" t="s">
        <v>49</v>
      </c>
      <c r="T164" s="760" t="s">
        <v>49</v>
      </c>
      <c r="U164" s="760" t="s">
        <v>49</v>
      </c>
      <c r="V164" s="760" t="s">
        <v>49</v>
      </c>
      <c r="W164" s="760" t="s">
        <v>49</v>
      </c>
      <c r="X164" s="760" t="s">
        <v>49</v>
      </c>
      <c r="Y164" s="760" t="s">
        <v>49</v>
      </c>
      <c r="Z164" s="760" t="s">
        <v>49</v>
      </c>
      <c r="AA164" s="760" t="s">
        <v>49</v>
      </c>
      <c r="AB164" s="760" t="s">
        <v>49</v>
      </c>
      <c r="AC164" s="879">
        <v>91914000</v>
      </c>
      <c r="AD164" s="865" t="s">
        <v>739</v>
      </c>
    </row>
    <row r="165" spans="2:30" ht="75" customHeight="1" x14ac:dyDescent="0.2">
      <c r="B165" s="1545"/>
      <c r="C165" s="1545"/>
      <c r="D165" s="1687"/>
      <c r="E165" s="1631"/>
      <c r="F165" s="1631"/>
      <c r="G165" s="1631"/>
      <c r="H165" s="1631"/>
      <c r="I165" s="1631"/>
      <c r="J165" s="1631"/>
      <c r="K165" s="1686"/>
      <c r="L165" s="1499"/>
      <c r="M165" s="708">
        <v>3</v>
      </c>
      <c r="N165" s="20" t="s">
        <v>741</v>
      </c>
      <c r="O165" s="907">
        <v>2</v>
      </c>
      <c r="P165" s="401" t="s">
        <v>742</v>
      </c>
      <c r="Q165" s="760" t="s">
        <v>49</v>
      </c>
      <c r="R165" s="758" t="s">
        <v>49</v>
      </c>
      <c r="S165" s="758" t="s">
        <v>49</v>
      </c>
      <c r="T165" s="760" t="s">
        <v>49</v>
      </c>
      <c r="U165" s="760" t="s">
        <v>49</v>
      </c>
      <c r="V165" s="760" t="s">
        <v>49</v>
      </c>
      <c r="W165" s="760" t="s">
        <v>49</v>
      </c>
      <c r="X165" s="760" t="s">
        <v>49</v>
      </c>
      <c r="Y165" s="760" t="s">
        <v>49</v>
      </c>
      <c r="Z165" s="760" t="s">
        <v>49</v>
      </c>
      <c r="AA165" s="760" t="s">
        <v>49</v>
      </c>
      <c r="AB165" s="760" t="s">
        <v>49</v>
      </c>
      <c r="AC165" s="879">
        <v>91425000</v>
      </c>
      <c r="AD165" s="865" t="s">
        <v>739</v>
      </c>
    </row>
    <row r="166" spans="2:30" ht="75" customHeight="1" x14ac:dyDescent="0.2">
      <c r="B166" s="1545"/>
      <c r="C166" s="1545"/>
      <c r="D166" s="1687"/>
      <c r="E166" s="1631"/>
      <c r="F166" s="1631"/>
      <c r="G166" s="1631"/>
      <c r="H166" s="1631"/>
      <c r="I166" s="1631"/>
      <c r="J166" s="1631"/>
      <c r="K166" s="1686"/>
      <c r="L166" s="1499"/>
      <c r="M166" s="708">
        <v>4</v>
      </c>
      <c r="N166" s="20" t="s">
        <v>2076</v>
      </c>
      <c r="O166" s="907">
        <v>3</v>
      </c>
      <c r="P166" s="883"/>
      <c r="Q166" s="760" t="s">
        <v>49</v>
      </c>
      <c r="R166" s="758" t="s">
        <v>49</v>
      </c>
      <c r="S166" s="758" t="s">
        <v>49</v>
      </c>
      <c r="T166" s="758" t="s">
        <v>49</v>
      </c>
      <c r="U166" s="760" t="s">
        <v>49</v>
      </c>
      <c r="V166" s="760" t="s">
        <v>49</v>
      </c>
      <c r="W166" s="760" t="s">
        <v>49</v>
      </c>
      <c r="X166" s="760" t="s">
        <v>49</v>
      </c>
      <c r="Y166" s="760" t="s">
        <v>49</v>
      </c>
      <c r="Z166" s="760" t="s">
        <v>49</v>
      </c>
      <c r="AA166" s="760" t="s">
        <v>49</v>
      </c>
      <c r="AB166" s="760" t="s">
        <v>49</v>
      </c>
      <c r="AC166" s="879">
        <v>37325000</v>
      </c>
      <c r="AD166" s="865" t="s">
        <v>743</v>
      </c>
    </row>
    <row r="167" spans="2:30" ht="50.25" customHeight="1" x14ac:dyDescent="0.2">
      <c r="B167" s="1545"/>
      <c r="C167" s="1545"/>
      <c r="D167" s="1687"/>
      <c r="E167" s="1631"/>
      <c r="F167" s="1631"/>
      <c r="G167" s="1631"/>
      <c r="H167" s="1631"/>
      <c r="I167" s="1631"/>
      <c r="J167" s="1631"/>
      <c r="K167" s="1686"/>
      <c r="L167" s="1499"/>
      <c r="M167" s="708">
        <v>5</v>
      </c>
      <c r="N167" s="20" t="s">
        <v>2077</v>
      </c>
      <c r="O167" s="907">
        <v>3</v>
      </c>
      <c r="P167" s="883" t="s">
        <v>744</v>
      </c>
      <c r="Q167" s="760" t="s">
        <v>49</v>
      </c>
      <c r="R167" s="758" t="s">
        <v>49</v>
      </c>
      <c r="S167" s="758" t="s">
        <v>49</v>
      </c>
      <c r="T167" s="758" t="s">
        <v>49</v>
      </c>
      <c r="U167" s="760" t="s">
        <v>49</v>
      </c>
      <c r="V167" s="760" t="s">
        <v>49</v>
      </c>
      <c r="W167" s="760" t="s">
        <v>49</v>
      </c>
      <c r="X167" s="760" t="s">
        <v>49</v>
      </c>
      <c r="Y167" s="760" t="s">
        <v>49</v>
      </c>
      <c r="Z167" s="760" t="s">
        <v>49</v>
      </c>
      <c r="AA167" s="760" t="s">
        <v>49</v>
      </c>
      <c r="AB167" s="760" t="s">
        <v>49</v>
      </c>
      <c r="AC167" s="879">
        <v>48000000</v>
      </c>
      <c r="AD167" s="865" t="s">
        <v>739</v>
      </c>
    </row>
    <row r="168" spans="2:30" ht="38.25" x14ac:dyDescent="0.2">
      <c r="B168" s="1545"/>
      <c r="C168" s="1545"/>
      <c r="D168" s="1687" t="s">
        <v>745</v>
      </c>
      <c r="E168" s="1631" t="s">
        <v>52</v>
      </c>
      <c r="F168" s="1631">
        <v>6</v>
      </c>
      <c r="G168" s="1631" t="s">
        <v>49</v>
      </c>
      <c r="H168" s="1631" t="s">
        <v>49</v>
      </c>
      <c r="I168" s="1631">
        <v>6</v>
      </c>
      <c r="J168" s="1631" t="s">
        <v>49</v>
      </c>
      <c r="K168" s="1686" t="s">
        <v>48</v>
      </c>
      <c r="L168" s="1499"/>
      <c r="M168" s="708">
        <v>6</v>
      </c>
      <c r="N168" s="20" t="s">
        <v>746</v>
      </c>
      <c r="O168" s="907">
        <v>3</v>
      </c>
      <c r="P168" s="883"/>
      <c r="Q168" s="760" t="s">
        <v>49</v>
      </c>
      <c r="R168" s="758" t="s">
        <v>49</v>
      </c>
      <c r="S168" s="758" t="s">
        <v>49</v>
      </c>
      <c r="T168" s="758" t="s">
        <v>49</v>
      </c>
      <c r="U168" s="760" t="s">
        <v>49</v>
      </c>
      <c r="V168" s="760" t="s">
        <v>49</v>
      </c>
      <c r="W168" s="760" t="s">
        <v>49</v>
      </c>
      <c r="X168" s="760" t="s">
        <v>49</v>
      </c>
      <c r="Y168" s="760" t="s">
        <v>49</v>
      </c>
      <c r="Z168" s="760" t="s">
        <v>49</v>
      </c>
      <c r="AA168" s="760" t="s">
        <v>49</v>
      </c>
      <c r="AB168" s="760" t="s">
        <v>49</v>
      </c>
      <c r="AC168" s="879">
        <v>57860000</v>
      </c>
      <c r="AD168" s="865" t="s">
        <v>739</v>
      </c>
    </row>
    <row r="169" spans="2:30" ht="38.25" x14ac:dyDescent="0.2">
      <c r="B169" s="1545"/>
      <c r="C169" s="1545"/>
      <c r="D169" s="1687"/>
      <c r="E169" s="1631"/>
      <c r="F169" s="1631"/>
      <c r="G169" s="1631"/>
      <c r="H169" s="1631"/>
      <c r="I169" s="1631"/>
      <c r="J169" s="1631"/>
      <c r="K169" s="1686"/>
      <c r="L169" s="1499"/>
      <c r="M169" s="708">
        <v>7</v>
      </c>
      <c r="N169" s="20" t="s">
        <v>747</v>
      </c>
      <c r="O169" s="907">
        <v>3</v>
      </c>
      <c r="P169" s="883"/>
      <c r="Q169" s="760" t="s">
        <v>49</v>
      </c>
      <c r="R169" s="758" t="s">
        <v>49</v>
      </c>
      <c r="S169" s="758" t="s">
        <v>49</v>
      </c>
      <c r="T169" s="758" t="s">
        <v>49</v>
      </c>
      <c r="U169" s="760" t="s">
        <v>49</v>
      </c>
      <c r="V169" s="760" t="s">
        <v>49</v>
      </c>
      <c r="W169" s="760" t="s">
        <v>49</v>
      </c>
      <c r="X169" s="760" t="s">
        <v>49</v>
      </c>
      <c r="Y169" s="760" t="s">
        <v>49</v>
      </c>
      <c r="Z169" s="760" t="s">
        <v>49</v>
      </c>
      <c r="AA169" s="760" t="s">
        <v>49</v>
      </c>
      <c r="AB169" s="760" t="s">
        <v>49</v>
      </c>
      <c r="AC169" s="879">
        <v>10400000</v>
      </c>
      <c r="AD169" s="865" t="s">
        <v>739</v>
      </c>
    </row>
    <row r="170" spans="2:30" ht="38.25" x14ac:dyDescent="0.2">
      <c r="B170" s="1545"/>
      <c r="C170" s="1545"/>
      <c r="D170" s="1687"/>
      <c r="E170" s="1631"/>
      <c r="F170" s="1631"/>
      <c r="G170" s="1631"/>
      <c r="H170" s="1631"/>
      <c r="I170" s="1631"/>
      <c r="J170" s="1631"/>
      <c r="K170" s="1686"/>
      <c r="L170" s="1499"/>
      <c r="M170" s="708">
        <v>8</v>
      </c>
      <c r="N170" s="20" t="s">
        <v>2075</v>
      </c>
      <c r="O170" s="907">
        <v>3</v>
      </c>
      <c r="P170" s="883"/>
      <c r="Q170" s="760" t="s">
        <v>49</v>
      </c>
      <c r="R170" s="760" t="s">
        <v>49</v>
      </c>
      <c r="S170" s="758" t="s">
        <v>49</v>
      </c>
      <c r="T170" s="758" t="s">
        <v>49</v>
      </c>
      <c r="U170" s="758" t="s">
        <v>49</v>
      </c>
      <c r="V170" s="760" t="s">
        <v>49</v>
      </c>
      <c r="W170" s="760" t="s">
        <v>49</v>
      </c>
      <c r="X170" s="760" t="s">
        <v>49</v>
      </c>
      <c r="Y170" s="760" t="s">
        <v>49</v>
      </c>
      <c r="Z170" s="760" t="s">
        <v>49</v>
      </c>
      <c r="AA170" s="760" t="s">
        <v>49</v>
      </c>
      <c r="AB170" s="760" t="s">
        <v>49</v>
      </c>
      <c r="AC170" s="879">
        <v>5040000</v>
      </c>
      <c r="AD170" s="865" t="s">
        <v>739</v>
      </c>
    </row>
    <row r="171" spans="2:30" ht="38.25" x14ac:dyDescent="0.2">
      <c r="B171" s="1545"/>
      <c r="C171" s="1545"/>
      <c r="D171" s="1687"/>
      <c r="E171" s="1631"/>
      <c r="F171" s="1631"/>
      <c r="G171" s="1631"/>
      <c r="H171" s="1631"/>
      <c r="I171" s="1631"/>
      <c r="J171" s="1631"/>
      <c r="K171" s="1686"/>
      <c r="L171" s="1499"/>
      <c r="M171" s="708">
        <v>9</v>
      </c>
      <c r="N171" s="20" t="s">
        <v>748</v>
      </c>
      <c r="O171" s="907">
        <v>3</v>
      </c>
      <c r="P171" s="883" t="s">
        <v>749</v>
      </c>
      <c r="Q171" s="760" t="s">
        <v>49</v>
      </c>
      <c r="R171" s="760" t="s">
        <v>49</v>
      </c>
      <c r="S171" s="758" t="s">
        <v>49</v>
      </c>
      <c r="T171" s="758" t="s">
        <v>49</v>
      </c>
      <c r="U171" s="758" t="s">
        <v>49</v>
      </c>
      <c r="V171" s="760" t="s">
        <v>49</v>
      </c>
      <c r="W171" s="760" t="s">
        <v>49</v>
      </c>
      <c r="X171" s="760" t="s">
        <v>49</v>
      </c>
      <c r="Y171" s="760" t="s">
        <v>49</v>
      </c>
      <c r="Z171" s="760" t="s">
        <v>49</v>
      </c>
      <c r="AA171" s="760" t="s">
        <v>49</v>
      </c>
      <c r="AB171" s="760" t="s">
        <v>49</v>
      </c>
      <c r="AC171" s="709" t="s">
        <v>750</v>
      </c>
      <c r="AD171" s="865" t="s">
        <v>739</v>
      </c>
    </row>
    <row r="172" spans="2:30" ht="38.25" x14ac:dyDescent="0.2">
      <c r="B172" s="1545"/>
      <c r="C172" s="1545"/>
      <c r="D172" s="1687"/>
      <c r="E172" s="1631"/>
      <c r="F172" s="1631"/>
      <c r="G172" s="1631"/>
      <c r="H172" s="1631"/>
      <c r="I172" s="1631"/>
      <c r="J172" s="1631"/>
      <c r="K172" s="1686"/>
      <c r="L172" s="1499"/>
      <c r="M172" s="708">
        <v>10</v>
      </c>
      <c r="N172" s="20" t="s">
        <v>2074</v>
      </c>
      <c r="O172" s="907">
        <v>3</v>
      </c>
      <c r="P172" s="883" t="s">
        <v>2055</v>
      </c>
      <c r="Q172" s="758" t="s">
        <v>49</v>
      </c>
      <c r="R172" s="758" t="s">
        <v>49</v>
      </c>
      <c r="S172" s="758" t="s">
        <v>49</v>
      </c>
      <c r="T172" s="760" t="s">
        <v>49</v>
      </c>
      <c r="U172" s="760" t="s">
        <v>49</v>
      </c>
      <c r="V172" s="760" t="s">
        <v>49</v>
      </c>
      <c r="W172" s="760" t="s">
        <v>49</v>
      </c>
      <c r="X172" s="760" t="s">
        <v>49</v>
      </c>
      <c r="Y172" s="760" t="s">
        <v>49</v>
      </c>
      <c r="Z172" s="760" t="s">
        <v>49</v>
      </c>
      <c r="AA172" s="760" t="s">
        <v>49</v>
      </c>
      <c r="AB172" s="760" t="s">
        <v>49</v>
      </c>
      <c r="AC172" s="709" t="s">
        <v>750</v>
      </c>
      <c r="AD172" s="865" t="s">
        <v>739</v>
      </c>
    </row>
    <row r="173" spans="2:30" ht="38.25" x14ac:dyDescent="0.2">
      <c r="B173" s="1545"/>
      <c r="C173" s="1545"/>
      <c r="D173" s="1687"/>
      <c r="E173" s="1631"/>
      <c r="F173" s="1631"/>
      <c r="G173" s="1631"/>
      <c r="H173" s="1631"/>
      <c r="I173" s="1631"/>
      <c r="J173" s="1631"/>
      <c r="K173" s="1686"/>
      <c r="L173" s="1499"/>
      <c r="M173" s="708">
        <v>11</v>
      </c>
      <c r="N173" s="20" t="s">
        <v>2073</v>
      </c>
      <c r="O173" s="907">
        <v>10</v>
      </c>
      <c r="P173" s="883"/>
      <c r="Q173" s="758" t="s">
        <v>49</v>
      </c>
      <c r="R173" s="758" t="s">
        <v>49</v>
      </c>
      <c r="S173" s="758" t="s">
        <v>49</v>
      </c>
      <c r="T173" s="758" t="s">
        <v>49</v>
      </c>
      <c r="U173" s="758" t="s">
        <v>49</v>
      </c>
      <c r="V173" s="758" t="s">
        <v>49</v>
      </c>
      <c r="W173" s="758" t="s">
        <v>49</v>
      </c>
      <c r="X173" s="758" t="s">
        <v>49</v>
      </c>
      <c r="Y173" s="758" t="s">
        <v>49</v>
      </c>
      <c r="Z173" s="758" t="s">
        <v>49</v>
      </c>
      <c r="AA173" s="758" t="s">
        <v>49</v>
      </c>
      <c r="AB173" s="758" t="s">
        <v>49</v>
      </c>
      <c r="AC173" s="879">
        <v>918000</v>
      </c>
      <c r="AD173" s="865" t="s">
        <v>739</v>
      </c>
    </row>
    <row r="174" spans="2:30" ht="38.25" x14ac:dyDescent="0.2">
      <c r="B174" s="1545"/>
      <c r="C174" s="1545"/>
      <c r="D174" s="1687"/>
      <c r="E174" s="1631"/>
      <c r="F174" s="1631"/>
      <c r="G174" s="1631"/>
      <c r="H174" s="1631"/>
      <c r="I174" s="1631"/>
      <c r="J174" s="1631"/>
      <c r="K174" s="1686"/>
      <c r="L174" s="1499"/>
      <c r="M174" s="708">
        <v>12</v>
      </c>
      <c r="N174" s="20" t="s">
        <v>2072</v>
      </c>
      <c r="O174" s="907">
        <v>10</v>
      </c>
      <c r="P174" s="883" t="s">
        <v>744</v>
      </c>
      <c r="Q174" s="758" t="s">
        <v>49</v>
      </c>
      <c r="R174" s="758" t="s">
        <v>49</v>
      </c>
      <c r="S174" s="758" t="s">
        <v>49</v>
      </c>
      <c r="T174" s="758" t="s">
        <v>49</v>
      </c>
      <c r="U174" s="758" t="s">
        <v>49</v>
      </c>
      <c r="V174" s="758" t="s">
        <v>49</v>
      </c>
      <c r="W174" s="758" t="s">
        <v>49</v>
      </c>
      <c r="X174" s="758" t="s">
        <v>49</v>
      </c>
      <c r="Y174" s="758" t="s">
        <v>49</v>
      </c>
      <c r="Z174" s="758" t="s">
        <v>49</v>
      </c>
      <c r="AA174" s="758" t="s">
        <v>49</v>
      </c>
      <c r="AB174" s="758" t="s">
        <v>49</v>
      </c>
      <c r="AC174" s="879">
        <v>34230000</v>
      </c>
      <c r="AD174" s="865" t="s">
        <v>739</v>
      </c>
    </row>
    <row r="175" spans="2:30" ht="38.25" x14ac:dyDescent="0.2">
      <c r="B175" s="1545"/>
      <c r="C175" s="1545"/>
      <c r="D175" s="1632" t="s">
        <v>751</v>
      </c>
      <c r="E175" s="1631" t="s">
        <v>52</v>
      </c>
      <c r="F175" s="1631">
        <v>600</v>
      </c>
      <c r="G175" s="1631" t="s">
        <v>49</v>
      </c>
      <c r="H175" s="1631" t="s">
        <v>49</v>
      </c>
      <c r="I175" s="1631">
        <v>600</v>
      </c>
      <c r="J175" s="1631" t="s">
        <v>49</v>
      </c>
      <c r="K175" s="1631" t="s">
        <v>48</v>
      </c>
      <c r="L175" s="1499"/>
      <c r="M175" s="708">
        <v>13</v>
      </c>
      <c r="N175" s="20" t="s">
        <v>2071</v>
      </c>
      <c r="O175" s="907">
        <v>10</v>
      </c>
      <c r="P175" s="883" t="s">
        <v>752</v>
      </c>
      <c r="Q175" s="758" t="s">
        <v>49</v>
      </c>
      <c r="R175" s="758" t="s">
        <v>49</v>
      </c>
      <c r="S175" s="758" t="s">
        <v>49</v>
      </c>
      <c r="T175" s="758" t="s">
        <v>49</v>
      </c>
      <c r="U175" s="758" t="s">
        <v>49</v>
      </c>
      <c r="V175" s="758" t="s">
        <v>49</v>
      </c>
      <c r="W175" s="758" t="s">
        <v>49</v>
      </c>
      <c r="X175" s="758" t="s">
        <v>49</v>
      </c>
      <c r="Y175" s="758" t="s">
        <v>49</v>
      </c>
      <c r="Z175" s="758" t="s">
        <v>49</v>
      </c>
      <c r="AA175" s="758" t="s">
        <v>49</v>
      </c>
      <c r="AB175" s="758" t="s">
        <v>49</v>
      </c>
      <c r="AC175" s="709" t="s">
        <v>49</v>
      </c>
      <c r="AD175" s="865" t="s">
        <v>739</v>
      </c>
    </row>
    <row r="176" spans="2:30" ht="38.25" x14ac:dyDescent="0.2">
      <c r="B176" s="1545"/>
      <c r="C176" s="1545"/>
      <c r="D176" s="1632"/>
      <c r="E176" s="1631"/>
      <c r="F176" s="1631"/>
      <c r="G176" s="1631"/>
      <c r="H176" s="1631"/>
      <c r="I176" s="1631"/>
      <c r="J176" s="1631"/>
      <c r="K176" s="1631"/>
      <c r="L176" s="1499"/>
      <c r="M176" s="708">
        <v>14</v>
      </c>
      <c r="N176" s="20" t="s">
        <v>2070</v>
      </c>
      <c r="O176" s="907">
        <v>1</v>
      </c>
      <c r="P176" s="883" t="s">
        <v>49</v>
      </c>
      <c r="Q176" s="760" t="s">
        <v>49</v>
      </c>
      <c r="R176" s="760" t="s">
        <v>49</v>
      </c>
      <c r="S176" s="758" t="s">
        <v>49</v>
      </c>
      <c r="T176" s="760" t="s">
        <v>49</v>
      </c>
      <c r="U176" s="760" t="s">
        <v>49</v>
      </c>
      <c r="V176" s="760" t="s">
        <v>49</v>
      </c>
      <c r="W176" s="760" t="s">
        <v>49</v>
      </c>
      <c r="X176" s="760" t="s">
        <v>49</v>
      </c>
      <c r="Y176" s="760" t="s">
        <v>49</v>
      </c>
      <c r="Z176" s="760" t="s">
        <v>49</v>
      </c>
      <c r="AA176" s="760" t="s">
        <v>49</v>
      </c>
      <c r="AB176" s="760" t="s">
        <v>49</v>
      </c>
      <c r="AC176" s="879">
        <v>77369847</v>
      </c>
      <c r="AD176" s="865" t="s">
        <v>739</v>
      </c>
    </row>
    <row r="177" spans="2:30" ht="54" customHeight="1" x14ac:dyDescent="0.2">
      <c r="B177" s="1545"/>
      <c r="C177" s="1545"/>
      <c r="D177" s="1632"/>
      <c r="E177" s="1631"/>
      <c r="F177" s="1631"/>
      <c r="G177" s="1631"/>
      <c r="H177" s="1631"/>
      <c r="I177" s="1631"/>
      <c r="J177" s="1631"/>
      <c r="K177" s="1631"/>
      <c r="L177" s="1499"/>
      <c r="M177" s="708">
        <v>15</v>
      </c>
      <c r="N177" s="20" t="s">
        <v>2069</v>
      </c>
      <c r="O177" s="907">
        <v>3</v>
      </c>
      <c r="P177" s="883" t="s">
        <v>753</v>
      </c>
      <c r="Q177" s="758" t="s">
        <v>49</v>
      </c>
      <c r="R177" s="758" t="s">
        <v>49</v>
      </c>
      <c r="S177" s="758" t="s">
        <v>49</v>
      </c>
      <c r="T177" s="760" t="s">
        <v>49</v>
      </c>
      <c r="U177" s="760" t="s">
        <v>49</v>
      </c>
      <c r="V177" s="760" t="s">
        <v>49</v>
      </c>
      <c r="W177" s="760" t="s">
        <v>49</v>
      </c>
      <c r="X177" s="760" t="s">
        <v>49</v>
      </c>
      <c r="Y177" s="760" t="s">
        <v>49</v>
      </c>
      <c r="Z177" s="760" t="s">
        <v>49</v>
      </c>
      <c r="AA177" s="760" t="s">
        <v>49</v>
      </c>
      <c r="AB177" s="760" t="s">
        <v>49</v>
      </c>
      <c r="AC177" s="879">
        <v>5190000</v>
      </c>
      <c r="AD177" s="865" t="s">
        <v>739</v>
      </c>
    </row>
    <row r="178" spans="2:30" ht="38.25" x14ac:dyDescent="0.2">
      <c r="B178" s="1545"/>
      <c r="C178" s="1545"/>
      <c r="D178" s="1632"/>
      <c r="E178" s="1631"/>
      <c r="F178" s="1631"/>
      <c r="G178" s="1631"/>
      <c r="H178" s="1631"/>
      <c r="I178" s="1631"/>
      <c r="J178" s="1631"/>
      <c r="K178" s="1631"/>
      <c r="L178" s="1500"/>
      <c r="M178" s="708">
        <v>16</v>
      </c>
      <c r="N178" s="20" t="s">
        <v>2068</v>
      </c>
      <c r="O178" s="907">
        <v>3</v>
      </c>
      <c r="P178" s="883" t="s">
        <v>749</v>
      </c>
      <c r="Q178" s="758" t="s">
        <v>49</v>
      </c>
      <c r="R178" s="758" t="s">
        <v>49</v>
      </c>
      <c r="S178" s="758" t="s">
        <v>49</v>
      </c>
      <c r="T178" s="760" t="s">
        <v>49</v>
      </c>
      <c r="U178" s="760" t="s">
        <v>49</v>
      </c>
      <c r="V178" s="760" t="s">
        <v>49</v>
      </c>
      <c r="W178" s="760" t="s">
        <v>49</v>
      </c>
      <c r="X178" s="760" t="s">
        <v>49</v>
      </c>
      <c r="Y178" s="760" t="s">
        <v>49</v>
      </c>
      <c r="Z178" s="760" t="s">
        <v>49</v>
      </c>
      <c r="AA178" s="760" t="s">
        <v>49</v>
      </c>
      <c r="AB178" s="760" t="s">
        <v>49</v>
      </c>
      <c r="AC178" s="709" t="s">
        <v>750</v>
      </c>
      <c r="AD178" s="865" t="s">
        <v>739</v>
      </c>
    </row>
    <row r="179" spans="2:30" customFormat="1" ht="12.75" customHeight="1" x14ac:dyDescent="0.25">
      <c r="N179" s="859"/>
      <c r="O179" s="859"/>
      <c r="P179" s="413"/>
      <c r="Q179" s="414"/>
      <c r="R179" s="414"/>
      <c r="S179" s="414"/>
      <c r="T179" s="414"/>
      <c r="U179" s="414"/>
      <c r="V179" s="414"/>
      <c r="W179" s="414"/>
      <c r="X179" s="414"/>
      <c r="Y179" s="414"/>
      <c r="Z179" s="414"/>
      <c r="AA179" s="414"/>
      <c r="AB179" s="860"/>
      <c r="AC179" s="2"/>
      <c r="AD179" s="863"/>
    </row>
    <row r="180" spans="2:30" ht="12.75" customHeight="1" x14ac:dyDescent="0.2">
      <c r="M180" s="7"/>
      <c r="N180" s="386"/>
      <c r="O180" s="386"/>
      <c r="P180" s="716"/>
      <c r="Q180" s="589"/>
      <c r="R180" s="589"/>
      <c r="S180" s="589"/>
      <c r="T180" s="589"/>
      <c r="U180" s="589"/>
      <c r="V180" s="589"/>
      <c r="W180" s="589"/>
      <c r="X180" s="589"/>
      <c r="Y180" s="589"/>
      <c r="Z180" s="589"/>
      <c r="AA180" s="589"/>
      <c r="AB180" s="717"/>
    </row>
    <row r="181" spans="2:30" ht="12.75" customHeight="1" x14ac:dyDescent="0.2">
      <c r="B181" s="1527" t="s">
        <v>589</v>
      </c>
      <c r="C181" s="1527"/>
      <c r="D181" s="1527"/>
      <c r="E181" s="1527"/>
      <c r="F181" s="1527"/>
      <c r="G181" s="1527"/>
      <c r="H181" s="1527"/>
      <c r="I181" s="1527"/>
      <c r="J181" s="1527"/>
      <c r="K181" s="1527"/>
      <c r="L181" s="1527"/>
      <c r="M181" s="1527"/>
      <c r="N181" s="435"/>
      <c r="O181" s="755"/>
      <c r="P181" s="436"/>
      <c r="Q181" s="1540" t="s">
        <v>213</v>
      </c>
      <c r="R181" s="1540"/>
      <c r="S181" s="1540"/>
      <c r="T181" s="1540"/>
      <c r="U181" s="1540"/>
      <c r="V181" s="1540"/>
      <c r="W181" s="1540"/>
      <c r="X181" s="1540"/>
      <c r="Y181" s="1540"/>
      <c r="Z181" s="1540"/>
      <c r="AA181" s="1540"/>
      <c r="AB181" s="1540"/>
      <c r="AC181" s="1540"/>
      <c r="AD181" s="1540"/>
    </row>
    <row r="182" spans="2:30" ht="12.75" customHeight="1" thickBot="1" x14ac:dyDescent="0.25">
      <c r="B182" s="450"/>
      <c r="C182" s="450"/>
      <c r="D182" s="450"/>
      <c r="E182" s="458"/>
      <c r="F182" s="458"/>
      <c r="G182" s="450"/>
      <c r="H182" s="450"/>
      <c r="I182" s="458"/>
      <c r="J182" s="450"/>
      <c r="K182" s="450"/>
      <c r="L182" s="450"/>
      <c r="M182" s="459"/>
      <c r="N182" s="443"/>
      <c r="O182" s="450"/>
      <c r="P182" s="443"/>
      <c r="Q182" s="451"/>
      <c r="R182" s="451"/>
      <c r="S182" s="451"/>
      <c r="T182" s="451"/>
      <c r="U182" s="451"/>
      <c r="V182" s="451"/>
      <c r="W182" s="451"/>
      <c r="X182" s="451"/>
      <c r="Y182" s="451"/>
      <c r="Z182" s="451"/>
      <c r="AA182" s="451"/>
      <c r="AB182" s="451"/>
      <c r="AC182" s="452"/>
      <c r="AD182" s="867"/>
    </row>
    <row r="183" spans="2:30" s="1011" customFormat="1" ht="14.1" customHeight="1" thickTop="1" thickBot="1" x14ac:dyDescent="0.3">
      <c r="B183" s="1529" t="s">
        <v>1</v>
      </c>
      <c r="C183" s="1529" t="s">
        <v>2</v>
      </c>
      <c r="D183" s="1529" t="s">
        <v>3</v>
      </c>
      <c r="E183" s="1529" t="s">
        <v>55</v>
      </c>
      <c r="F183" s="1529" t="s">
        <v>4</v>
      </c>
      <c r="G183" s="1529" t="s">
        <v>5</v>
      </c>
      <c r="H183" s="1529"/>
      <c r="I183" s="1529"/>
      <c r="J183" s="1529"/>
      <c r="K183" s="1529" t="s">
        <v>6</v>
      </c>
      <c r="L183" s="1529" t="s">
        <v>7</v>
      </c>
      <c r="M183" s="1529" t="s">
        <v>8</v>
      </c>
      <c r="N183" s="1529" t="s">
        <v>9</v>
      </c>
      <c r="O183" s="1529" t="s">
        <v>10</v>
      </c>
      <c r="P183" s="1529" t="s">
        <v>11</v>
      </c>
      <c r="Q183" s="1529" t="s">
        <v>12</v>
      </c>
      <c r="R183" s="1529"/>
      <c r="S183" s="1529"/>
      <c r="T183" s="1529"/>
      <c r="U183" s="1529"/>
      <c r="V183" s="1529"/>
      <c r="W183" s="1529"/>
      <c r="X183" s="1529"/>
      <c r="Y183" s="1529"/>
      <c r="Z183" s="1529"/>
      <c r="AA183" s="1529"/>
      <c r="AB183" s="1529"/>
      <c r="AC183" s="1541" t="s">
        <v>13</v>
      </c>
      <c r="AD183" s="1542" t="s">
        <v>221</v>
      </c>
    </row>
    <row r="184" spans="2:30" s="1011" customFormat="1" ht="24" customHeight="1" thickTop="1" thickBot="1" x14ac:dyDescent="0.3">
      <c r="B184" s="1529"/>
      <c r="C184" s="1529"/>
      <c r="D184" s="1529"/>
      <c r="E184" s="1529"/>
      <c r="F184" s="1529"/>
      <c r="G184" s="138" t="s">
        <v>14</v>
      </c>
      <c r="H184" s="138" t="s">
        <v>15</v>
      </c>
      <c r="I184" s="138" t="s">
        <v>16</v>
      </c>
      <c r="J184" s="138" t="s">
        <v>17</v>
      </c>
      <c r="K184" s="1529"/>
      <c r="L184" s="1529"/>
      <c r="M184" s="1529"/>
      <c r="N184" s="1529"/>
      <c r="O184" s="1529"/>
      <c r="P184" s="1529"/>
      <c r="Q184" s="139" t="s">
        <v>18</v>
      </c>
      <c r="R184" s="139" t="s">
        <v>19</v>
      </c>
      <c r="S184" s="139" t="s">
        <v>20</v>
      </c>
      <c r="T184" s="139" t="s">
        <v>21</v>
      </c>
      <c r="U184" s="139" t="s">
        <v>22</v>
      </c>
      <c r="V184" s="139" t="s">
        <v>23</v>
      </c>
      <c r="W184" s="139" t="s">
        <v>24</v>
      </c>
      <c r="X184" s="139" t="s">
        <v>25</v>
      </c>
      <c r="Y184" s="139" t="s">
        <v>26</v>
      </c>
      <c r="Z184" s="139" t="s">
        <v>27</v>
      </c>
      <c r="AA184" s="139" t="s">
        <v>28</v>
      </c>
      <c r="AB184" s="139" t="s">
        <v>29</v>
      </c>
      <c r="AC184" s="1541"/>
      <c r="AD184" s="1542"/>
    </row>
    <row r="185" spans="2:30" ht="48" customHeight="1" thickTop="1" x14ac:dyDescent="0.2">
      <c r="B185" s="1685" t="s">
        <v>1233</v>
      </c>
      <c r="C185" s="1685" t="s">
        <v>1234</v>
      </c>
      <c r="D185" s="1685"/>
      <c r="E185" s="1685"/>
      <c r="F185" s="1685"/>
      <c r="G185" s="1685"/>
      <c r="H185" s="1685"/>
      <c r="I185" s="1685"/>
      <c r="J185" s="1685"/>
      <c r="K185" s="1685"/>
      <c r="L185" s="1685"/>
      <c r="M185" s="708">
        <v>17</v>
      </c>
      <c r="N185" s="20" t="s">
        <v>2079</v>
      </c>
      <c r="O185" s="907">
        <v>2</v>
      </c>
      <c r="P185" s="883" t="s">
        <v>749</v>
      </c>
      <c r="Q185" s="760" t="s">
        <v>49</v>
      </c>
      <c r="R185" s="760" t="s">
        <v>49</v>
      </c>
      <c r="S185" s="760" t="s">
        <v>49</v>
      </c>
      <c r="T185" s="760" t="s">
        <v>49</v>
      </c>
      <c r="U185" s="758" t="s">
        <v>49</v>
      </c>
      <c r="V185" s="758" t="s">
        <v>49</v>
      </c>
      <c r="W185" s="760" t="s">
        <v>49</v>
      </c>
      <c r="X185" s="760" t="s">
        <v>49</v>
      </c>
      <c r="Y185" s="760" t="s">
        <v>49</v>
      </c>
      <c r="Z185" s="760" t="s">
        <v>49</v>
      </c>
      <c r="AA185" s="760" t="s">
        <v>49</v>
      </c>
      <c r="AB185" s="760" t="s">
        <v>49</v>
      </c>
      <c r="AC185" s="709" t="s">
        <v>750</v>
      </c>
      <c r="AD185" s="1358" t="s">
        <v>739</v>
      </c>
    </row>
    <row r="186" spans="2:30" ht="38.25" x14ac:dyDescent="0.2">
      <c r="B186" s="1685"/>
      <c r="C186" s="1685"/>
      <c r="D186" s="1685"/>
      <c r="E186" s="1685"/>
      <c r="F186" s="1685"/>
      <c r="G186" s="1685"/>
      <c r="H186" s="1685"/>
      <c r="I186" s="1685"/>
      <c r="J186" s="1685"/>
      <c r="K186" s="1685"/>
      <c r="L186" s="1685"/>
      <c r="M186" s="708">
        <v>18</v>
      </c>
      <c r="N186" s="20" t="s">
        <v>2080</v>
      </c>
      <c r="O186" s="907">
        <v>2</v>
      </c>
      <c r="P186" s="883"/>
      <c r="Q186" s="760" t="s">
        <v>49</v>
      </c>
      <c r="R186" s="760" t="s">
        <v>49</v>
      </c>
      <c r="S186" s="760" t="s">
        <v>49</v>
      </c>
      <c r="T186" s="760" t="s">
        <v>49</v>
      </c>
      <c r="U186" s="758" t="s">
        <v>49</v>
      </c>
      <c r="V186" s="758" t="s">
        <v>49</v>
      </c>
      <c r="W186" s="760" t="s">
        <v>49</v>
      </c>
      <c r="X186" s="760" t="s">
        <v>49</v>
      </c>
      <c r="Y186" s="760" t="s">
        <v>49</v>
      </c>
      <c r="Z186" s="760" t="s">
        <v>49</v>
      </c>
      <c r="AA186" s="760" t="s">
        <v>49</v>
      </c>
      <c r="AB186" s="760" t="s">
        <v>49</v>
      </c>
      <c r="AC186" s="879">
        <v>13480000</v>
      </c>
      <c r="AD186" s="865" t="s">
        <v>739</v>
      </c>
    </row>
    <row r="187" spans="2:30" ht="38.25" x14ac:dyDescent="0.2">
      <c r="B187" s="1685"/>
      <c r="C187" s="1685"/>
      <c r="D187" s="1685"/>
      <c r="E187" s="1685"/>
      <c r="F187" s="1685"/>
      <c r="G187" s="1685"/>
      <c r="H187" s="1685"/>
      <c r="I187" s="1685"/>
      <c r="J187" s="1685"/>
      <c r="K187" s="1685"/>
      <c r="L187" s="1685"/>
      <c r="M187" s="708">
        <v>19</v>
      </c>
      <c r="N187" s="20" t="s">
        <v>754</v>
      </c>
      <c r="O187" s="907">
        <v>1</v>
      </c>
      <c r="P187" s="865"/>
      <c r="Q187" s="761" t="s">
        <v>49</v>
      </c>
      <c r="R187" s="761" t="s">
        <v>49</v>
      </c>
      <c r="S187" s="761" t="s">
        <v>49</v>
      </c>
      <c r="T187" s="761" t="s">
        <v>49</v>
      </c>
      <c r="U187" s="758" t="s">
        <v>49</v>
      </c>
      <c r="V187" s="761" t="s">
        <v>49</v>
      </c>
      <c r="W187" s="761" t="s">
        <v>49</v>
      </c>
      <c r="X187" s="761" t="s">
        <v>49</v>
      </c>
      <c r="Y187" s="761" t="s">
        <v>49</v>
      </c>
      <c r="Z187" s="761" t="s">
        <v>49</v>
      </c>
      <c r="AA187" s="761" t="s">
        <v>49</v>
      </c>
      <c r="AB187" s="761" t="s">
        <v>49</v>
      </c>
      <c r="AC187" s="879">
        <v>1273153</v>
      </c>
      <c r="AD187" s="865" t="s">
        <v>739</v>
      </c>
    </row>
    <row r="188" spans="2:30" ht="12.75" customHeight="1" x14ac:dyDescent="0.2">
      <c r="B188" s="384"/>
      <c r="C188" s="384"/>
      <c r="D188" s="384"/>
      <c r="E188" s="479"/>
      <c r="F188" s="479"/>
      <c r="G188" s="490"/>
      <c r="H188" s="490"/>
      <c r="I188" s="490"/>
      <c r="J188" s="490"/>
      <c r="K188" s="490"/>
      <c r="L188" s="384"/>
      <c r="M188" s="741"/>
      <c r="N188" s="7"/>
      <c r="P188" s="884"/>
      <c r="Q188" s="428"/>
      <c r="R188" s="428"/>
      <c r="S188" s="428"/>
      <c r="T188" s="762"/>
      <c r="U188" s="762"/>
      <c r="V188" s="762"/>
      <c r="W188" s="762"/>
      <c r="X188" s="762"/>
      <c r="Y188" s="762"/>
      <c r="Z188" s="762"/>
      <c r="AA188" s="428"/>
      <c r="AB188" s="428"/>
      <c r="AC188" s="387"/>
    </row>
    <row r="189" spans="2:30" ht="12.75" customHeight="1" x14ac:dyDescent="0.2">
      <c r="B189" s="1527" t="s">
        <v>1235</v>
      </c>
      <c r="C189" s="1527"/>
      <c r="D189" s="1527"/>
      <c r="E189" s="1527"/>
      <c r="F189" s="1527"/>
      <c r="G189" s="1527"/>
      <c r="H189" s="1527"/>
      <c r="I189" s="1527"/>
      <c r="J189" s="1527"/>
      <c r="K189" s="1527"/>
      <c r="L189" s="1527"/>
      <c r="M189" s="1527"/>
      <c r="N189" s="1527"/>
      <c r="O189" s="763"/>
      <c r="P189" s="885"/>
      <c r="Q189" s="764"/>
      <c r="R189" s="764"/>
      <c r="S189" s="764"/>
      <c r="T189" s="765"/>
      <c r="U189" s="765"/>
      <c r="V189" s="765"/>
      <c r="W189" s="765"/>
      <c r="X189" s="765"/>
      <c r="Y189" s="765"/>
      <c r="Z189" s="765"/>
      <c r="AA189" s="764"/>
      <c r="AB189" s="764"/>
      <c r="AC189" s="416"/>
    </row>
    <row r="190" spans="2:30" ht="12.75" customHeight="1" thickBot="1" x14ac:dyDescent="0.25">
      <c r="G190" s="427"/>
      <c r="H190" s="427"/>
      <c r="I190" s="427"/>
      <c r="J190" s="427"/>
      <c r="K190" s="427"/>
      <c r="L190" s="427"/>
      <c r="AC190" s="461"/>
    </row>
    <row r="191" spans="2:30" s="1011" customFormat="1" ht="14.1" customHeight="1" thickTop="1" thickBot="1" x14ac:dyDescent="0.3">
      <c r="B191" s="1529" t="s">
        <v>1</v>
      </c>
      <c r="C191" s="1529" t="s">
        <v>2</v>
      </c>
      <c r="D191" s="1529" t="s">
        <v>3</v>
      </c>
      <c r="E191" s="1529" t="s">
        <v>55</v>
      </c>
      <c r="F191" s="1529" t="s">
        <v>4</v>
      </c>
      <c r="G191" s="1529" t="s">
        <v>5</v>
      </c>
      <c r="H191" s="1529"/>
      <c r="I191" s="1529"/>
      <c r="J191" s="1529"/>
      <c r="K191" s="1529" t="s">
        <v>6</v>
      </c>
      <c r="L191" s="1529" t="s">
        <v>7</v>
      </c>
      <c r="M191" s="1529" t="s">
        <v>8</v>
      </c>
      <c r="N191" s="1529" t="s">
        <v>9</v>
      </c>
      <c r="O191" s="1529" t="s">
        <v>10</v>
      </c>
      <c r="P191" s="1529" t="s">
        <v>11</v>
      </c>
      <c r="Q191" s="1529" t="s">
        <v>12</v>
      </c>
      <c r="R191" s="1529"/>
      <c r="S191" s="1529"/>
      <c r="T191" s="1529"/>
      <c r="U191" s="1529"/>
      <c r="V191" s="1529"/>
      <c r="W191" s="1529"/>
      <c r="X191" s="1529"/>
      <c r="Y191" s="1529"/>
      <c r="Z191" s="1529"/>
      <c r="AA191" s="1529"/>
      <c r="AB191" s="1529"/>
      <c r="AC191" s="1541" t="s">
        <v>13</v>
      </c>
      <c r="AD191" s="1542" t="s">
        <v>221</v>
      </c>
    </row>
    <row r="192" spans="2:30" s="1011" customFormat="1" ht="24" customHeight="1" thickTop="1" thickBot="1" x14ac:dyDescent="0.3">
      <c r="B192" s="1529"/>
      <c r="C192" s="1529"/>
      <c r="D192" s="1529"/>
      <c r="E192" s="1529"/>
      <c r="F192" s="1529"/>
      <c r="G192" s="138" t="s">
        <v>14</v>
      </c>
      <c r="H192" s="138" t="s">
        <v>15</v>
      </c>
      <c r="I192" s="138" t="s">
        <v>16</v>
      </c>
      <c r="J192" s="138" t="s">
        <v>17</v>
      </c>
      <c r="K192" s="1529"/>
      <c r="L192" s="1529"/>
      <c r="M192" s="1529"/>
      <c r="N192" s="1529"/>
      <c r="O192" s="1529"/>
      <c r="P192" s="1529"/>
      <c r="Q192" s="139" t="s">
        <v>18</v>
      </c>
      <c r="R192" s="139" t="s">
        <v>19</v>
      </c>
      <c r="S192" s="139" t="s">
        <v>20</v>
      </c>
      <c r="T192" s="139" t="s">
        <v>21</v>
      </c>
      <c r="U192" s="139" t="s">
        <v>22</v>
      </c>
      <c r="V192" s="139" t="s">
        <v>23</v>
      </c>
      <c r="W192" s="139" t="s">
        <v>24</v>
      </c>
      <c r="X192" s="139" t="s">
        <v>25</v>
      </c>
      <c r="Y192" s="139" t="s">
        <v>26</v>
      </c>
      <c r="Z192" s="139" t="s">
        <v>27</v>
      </c>
      <c r="AA192" s="139" t="s">
        <v>28</v>
      </c>
      <c r="AB192" s="139" t="s">
        <v>29</v>
      </c>
      <c r="AC192" s="1541"/>
      <c r="AD192" s="1542"/>
    </row>
    <row r="193" spans="2:30" ht="75" customHeight="1" thickTop="1" x14ac:dyDescent="0.2">
      <c r="B193" s="1691" t="s">
        <v>755</v>
      </c>
      <c r="C193" s="1691" t="s">
        <v>756</v>
      </c>
      <c r="D193" s="1691" t="s">
        <v>757</v>
      </c>
      <c r="E193" s="1688">
        <v>3300</v>
      </c>
      <c r="F193" s="1688">
        <v>1000</v>
      </c>
      <c r="G193" s="1688">
        <v>100</v>
      </c>
      <c r="H193" s="1688">
        <v>400</v>
      </c>
      <c r="I193" s="1688">
        <v>100</v>
      </c>
      <c r="J193" s="1688">
        <v>400</v>
      </c>
      <c r="K193" s="1507" t="s">
        <v>48</v>
      </c>
      <c r="L193" s="1507" t="s">
        <v>758</v>
      </c>
      <c r="M193" s="462">
        <v>1</v>
      </c>
      <c r="N193" s="20" t="s">
        <v>759</v>
      </c>
      <c r="O193" s="462">
        <v>1</v>
      </c>
      <c r="P193" s="886" t="s">
        <v>760</v>
      </c>
      <c r="Q193" s="16"/>
      <c r="R193" s="16"/>
      <c r="S193" s="766"/>
      <c r="T193" s="766"/>
      <c r="U193" s="16"/>
      <c r="V193" s="16"/>
      <c r="W193" s="16"/>
      <c r="X193" s="16"/>
      <c r="Y193" s="16"/>
      <c r="Z193" s="767"/>
      <c r="AA193" s="767"/>
      <c r="AB193" s="767"/>
      <c r="AC193" s="463">
        <v>0</v>
      </c>
      <c r="AD193" s="865" t="s">
        <v>220</v>
      </c>
    </row>
    <row r="194" spans="2:30" ht="75" customHeight="1" x14ac:dyDescent="0.2">
      <c r="B194" s="1692"/>
      <c r="C194" s="1692"/>
      <c r="D194" s="1692"/>
      <c r="E194" s="1689"/>
      <c r="F194" s="1689"/>
      <c r="G194" s="1689"/>
      <c r="H194" s="1689"/>
      <c r="I194" s="1689"/>
      <c r="J194" s="1689"/>
      <c r="K194" s="1508"/>
      <c r="L194" s="1508"/>
      <c r="M194" s="462">
        <v>2</v>
      </c>
      <c r="N194" s="20" t="s">
        <v>761</v>
      </c>
      <c r="O194" s="462">
        <v>1</v>
      </c>
      <c r="P194" s="886" t="s">
        <v>760</v>
      </c>
      <c r="Q194" s="16"/>
      <c r="R194" s="16"/>
      <c r="S194" s="766"/>
      <c r="T194" s="766"/>
      <c r="U194" s="16"/>
      <c r="V194" s="16"/>
      <c r="W194" s="16"/>
      <c r="X194" s="16"/>
      <c r="Y194" s="16"/>
      <c r="Z194" s="767"/>
      <c r="AA194" s="767"/>
      <c r="AB194" s="767"/>
      <c r="AC194" s="463">
        <v>5536700</v>
      </c>
      <c r="AD194" s="865" t="s">
        <v>220</v>
      </c>
    </row>
    <row r="195" spans="2:30" ht="47.25" customHeight="1" x14ac:dyDescent="0.2">
      <c r="B195" s="1692"/>
      <c r="C195" s="1692"/>
      <c r="D195" s="1692"/>
      <c r="E195" s="1689"/>
      <c r="F195" s="1689"/>
      <c r="G195" s="1689"/>
      <c r="H195" s="1689"/>
      <c r="I195" s="1689"/>
      <c r="J195" s="1689"/>
      <c r="K195" s="1508"/>
      <c r="L195" s="1508"/>
      <c r="M195" s="462">
        <v>3</v>
      </c>
      <c r="N195" s="20" t="s">
        <v>762</v>
      </c>
      <c r="O195" s="462">
        <v>1</v>
      </c>
      <c r="P195" s="886" t="s">
        <v>220</v>
      </c>
      <c r="Q195" s="295"/>
      <c r="R195" s="295"/>
      <c r="S195" s="295"/>
      <c r="T195" s="295"/>
      <c r="U195" s="295"/>
      <c r="V195" s="295"/>
      <c r="W195" s="295"/>
      <c r="X195" s="295"/>
      <c r="Y195" s="768"/>
      <c r="Z195" s="386"/>
      <c r="AA195" s="295"/>
      <c r="AB195" s="295"/>
      <c r="AC195" s="463">
        <v>1105275</v>
      </c>
      <c r="AD195" s="865" t="s">
        <v>220</v>
      </c>
    </row>
    <row r="196" spans="2:30" ht="49.5" customHeight="1" x14ac:dyDescent="0.2">
      <c r="B196" s="1692"/>
      <c r="C196" s="1692"/>
      <c r="D196" s="1692"/>
      <c r="E196" s="1689"/>
      <c r="F196" s="1689"/>
      <c r="G196" s="1689"/>
      <c r="H196" s="1689"/>
      <c r="I196" s="1689"/>
      <c r="J196" s="1689"/>
      <c r="K196" s="1508"/>
      <c r="L196" s="1508"/>
      <c r="M196" s="703">
        <v>4</v>
      </c>
      <c r="N196" s="20" t="s">
        <v>763</v>
      </c>
      <c r="O196" s="742">
        <v>3</v>
      </c>
      <c r="P196" s="651" t="s">
        <v>49</v>
      </c>
      <c r="Q196" s="769" t="s">
        <v>49</v>
      </c>
      <c r="R196" s="769" t="s">
        <v>49</v>
      </c>
      <c r="S196" s="769" t="s">
        <v>49</v>
      </c>
      <c r="T196" s="769" t="s">
        <v>49</v>
      </c>
      <c r="U196" s="579"/>
      <c r="V196" s="579"/>
      <c r="W196" s="1404" t="s">
        <v>49</v>
      </c>
      <c r="X196" s="1404" t="s">
        <v>49</v>
      </c>
      <c r="Y196" s="1404" t="s">
        <v>49</v>
      </c>
      <c r="Z196" s="579"/>
      <c r="AA196" s="1404" t="s">
        <v>49</v>
      </c>
      <c r="AB196" s="1404" t="s">
        <v>49</v>
      </c>
      <c r="AC196" s="770">
        <v>357500</v>
      </c>
      <c r="AD196" s="651" t="s">
        <v>220</v>
      </c>
    </row>
    <row r="197" spans="2:30" ht="48.75" customHeight="1" x14ac:dyDescent="0.2">
      <c r="B197" s="1692"/>
      <c r="C197" s="1692"/>
      <c r="D197" s="1692"/>
      <c r="E197" s="1689"/>
      <c r="F197" s="1689"/>
      <c r="G197" s="1689"/>
      <c r="H197" s="1689"/>
      <c r="I197" s="1689"/>
      <c r="J197" s="1689"/>
      <c r="K197" s="1508"/>
      <c r="L197" s="1508"/>
      <c r="M197" s="856">
        <v>5</v>
      </c>
      <c r="N197" s="20" t="s">
        <v>764</v>
      </c>
      <c r="O197" s="744">
        <v>1</v>
      </c>
      <c r="P197" s="675" t="s">
        <v>49</v>
      </c>
      <c r="Q197" s="746" t="s">
        <v>49</v>
      </c>
      <c r="R197" s="746" t="s">
        <v>49</v>
      </c>
      <c r="S197" s="746" t="s">
        <v>49</v>
      </c>
      <c r="T197" s="746" t="s">
        <v>49</v>
      </c>
      <c r="U197" s="746" t="s">
        <v>49</v>
      </c>
      <c r="V197" s="746" t="s">
        <v>49</v>
      </c>
      <c r="W197" s="746" t="s">
        <v>49</v>
      </c>
      <c r="X197" s="746" t="s">
        <v>49</v>
      </c>
      <c r="Y197" s="746" t="s">
        <v>49</v>
      </c>
      <c r="Z197" s="746" t="s">
        <v>49</v>
      </c>
      <c r="AA197" s="579"/>
      <c r="AB197" s="746" t="s">
        <v>49</v>
      </c>
      <c r="AC197" s="771" t="s">
        <v>765</v>
      </c>
      <c r="AD197" s="675" t="s">
        <v>220</v>
      </c>
    </row>
    <row r="198" spans="2:30" ht="36.75" customHeight="1" x14ac:dyDescent="0.2">
      <c r="B198" s="1692"/>
      <c r="C198" s="1692"/>
      <c r="D198" s="1692"/>
      <c r="E198" s="1689"/>
      <c r="F198" s="1689"/>
      <c r="G198" s="1689"/>
      <c r="H198" s="1689"/>
      <c r="I198" s="1689"/>
      <c r="J198" s="1689"/>
      <c r="K198" s="1508"/>
      <c r="L198" s="1508"/>
      <c r="M198" s="462">
        <v>6</v>
      </c>
      <c r="N198" s="20" t="s">
        <v>766</v>
      </c>
      <c r="O198" s="772">
        <v>3</v>
      </c>
      <c r="P198" s="699" t="s">
        <v>767</v>
      </c>
      <c r="Q198" s="773" t="s">
        <v>49</v>
      </c>
      <c r="R198" s="773"/>
      <c r="S198" s="773"/>
      <c r="T198" s="774"/>
      <c r="U198" s="774"/>
      <c r="V198" s="774"/>
      <c r="W198" s="773"/>
      <c r="X198" s="773"/>
      <c r="Y198" s="773"/>
      <c r="Z198" s="773"/>
      <c r="AA198" s="773"/>
      <c r="AB198" s="773"/>
      <c r="AC198" s="465">
        <v>35733360</v>
      </c>
      <c r="AD198" s="865" t="s">
        <v>767</v>
      </c>
    </row>
    <row r="199" spans="2:30" ht="49.5" customHeight="1" x14ac:dyDescent="0.2">
      <c r="B199" s="1692"/>
      <c r="C199" s="1692"/>
      <c r="D199" s="1692"/>
      <c r="E199" s="1689"/>
      <c r="F199" s="1689"/>
      <c r="G199" s="1689"/>
      <c r="H199" s="1689"/>
      <c r="I199" s="1689"/>
      <c r="J199" s="1689"/>
      <c r="K199" s="1508"/>
      <c r="L199" s="1508"/>
      <c r="M199" s="462">
        <v>7</v>
      </c>
      <c r="N199" s="20" t="s">
        <v>768</v>
      </c>
      <c r="O199" s="775">
        <v>10</v>
      </c>
      <c r="P199" s="887" t="s">
        <v>767</v>
      </c>
      <c r="Q199" s="776" t="s">
        <v>49</v>
      </c>
      <c r="R199" s="776"/>
      <c r="S199" s="777"/>
      <c r="T199" s="777"/>
      <c r="U199" s="777"/>
      <c r="V199" s="777"/>
      <c r="W199" s="777"/>
      <c r="X199" s="777"/>
      <c r="Y199" s="777"/>
      <c r="Z199" s="777"/>
      <c r="AA199" s="777"/>
      <c r="AB199" s="777"/>
      <c r="AC199" s="465">
        <v>42750000</v>
      </c>
      <c r="AD199" s="865" t="s">
        <v>767</v>
      </c>
    </row>
    <row r="200" spans="2:30" ht="34.5" customHeight="1" x14ac:dyDescent="0.2">
      <c r="B200" s="1692"/>
      <c r="C200" s="1692"/>
      <c r="D200" s="1692"/>
      <c r="E200" s="1689"/>
      <c r="F200" s="1689"/>
      <c r="G200" s="1689"/>
      <c r="H200" s="1689"/>
      <c r="I200" s="1689"/>
      <c r="J200" s="1689"/>
      <c r="K200" s="1508"/>
      <c r="L200" s="1508"/>
      <c r="M200" s="462">
        <v>8</v>
      </c>
      <c r="N200" s="20" t="s">
        <v>769</v>
      </c>
      <c r="O200" s="775">
        <v>10</v>
      </c>
      <c r="P200" s="887" t="s">
        <v>767</v>
      </c>
      <c r="Q200" s="776" t="s">
        <v>49</v>
      </c>
      <c r="R200" s="776"/>
      <c r="S200" s="777"/>
      <c r="T200" s="777"/>
      <c r="U200" s="777"/>
      <c r="V200" s="777"/>
      <c r="W200" s="777"/>
      <c r="X200" s="777"/>
      <c r="Y200" s="777"/>
      <c r="Z200" s="777"/>
      <c r="AA200" s="777"/>
      <c r="AB200" s="777"/>
      <c r="AC200" s="465">
        <v>4000000</v>
      </c>
      <c r="AD200" s="865" t="s">
        <v>767</v>
      </c>
    </row>
    <row r="201" spans="2:30" ht="36.75" customHeight="1" x14ac:dyDescent="0.2">
      <c r="B201" s="1692"/>
      <c r="C201" s="1692"/>
      <c r="D201" s="1692"/>
      <c r="E201" s="1689"/>
      <c r="F201" s="1689"/>
      <c r="G201" s="1689"/>
      <c r="H201" s="1689"/>
      <c r="I201" s="1689"/>
      <c r="J201" s="1689"/>
      <c r="K201" s="1508"/>
      <c r="L201" s="1508"/>
      <c r="M201" s="462">
        <v>9</v>
      </c>
      <c r="N201" s="20" t="s">
        <v>1236</v>
      </c>
      <c r="O201" s="775">
        <v>6</v>
      </c>
      <c r="P201" s="887" t="s">
        <v>767</v>
      </c>
      <c r="Q201" s="776" t="s">
        <v>49</v>
      </c>
      <c r="R201" s="776"/>
      <c r="S201" s="778"/>
      <c r="T201" s="777"/>
      <c r="U201" s="777"/>
      <c r="V201" s="777"/>
      <c r="W201" s="777"/>
      <c r="X201" s="777"/>
      <c r="Y201" s="777"/>
      <c r="Z201" s="776"/>
      <c r="AA201" s="776"/>
      <c r="AB201" s="776"/>
      <c r="AC201" s="465">
        <v>2960000</v>
      </c>
      <c r="AD201" s="865" t="s">
        <v>767</v>
      </c>
    </row>
    <row r="202" spans="2:30" ht="36.75" customHeight="1" x14ac:dyDescent="0.2">
      <c r="B202" s="1692"/>
      <c r="C202" s="1692"/>
      <c r="D202" s="1692"/>
      <c r="E202" s="1689"/>
      <c r="F202" s="1689"/>
      <c r="G202" s="1689"/>
      <c r="H202" s="1689"/>
      <c r="I202" s="1689"/>
      <c r="J202" s="1689"/>
      <c r="K202" s="1508"/>
      <c r="L202" s="1508"/>
      <c r="M202" s="462">
        <v>10</v>
      </c>
      <c r="N202" s="20" t="s">
        <v>770</v>
      </c>
      <c r="O202" s="775">
        <v>3</v>
      </c>
      <c r="P202" s="887" t="s">
        <v>767</v>
      </c>
      <c r="Q202" s="776" t="s">
        <v>49</v>
      </c>
      <c r="R202" s="776"/>
      <c r="S202" s="776"/>
      <c r="T202" s="776"/>
      <c r="U202" s="776"/>
      <c r="V202" s="776"/>
      <c r="W202" s="777"/>
      <c r="X202" s="777"/>
      <c r="Y202" s="777"/>
      <c r="Z202" s="776"/>
      <c r="AA202" s="776"/>
      <c r="AB202" s="776"/>
      <c r="AC202" s="465">
        <v>7500000</v>
      </c>
      <c r="AD202" s="865" t="s">
        <v>767</v>
      </c>
    </row>
    <row r="203" spans="2:30" ht="126" customHeight="1" x14ac:dyDescent="0.2">
      <c r="B203" s="1692"/>
      <c r="C203" s="1692"/>
      <c r="D203" s="1692"/>
      <c r="E203" s="1689"/>
      <c r="F203" s="1689"/>
      <c r="G203" s="1689"/>
      <c r="H203" s="1689"/>
      <c r="I203" s="1689"/>
      <c r="J203" s="1689"/>
      <c r="K203" s="1508"/>
      <c r="L203" s="1508"/>
      <c r="M203" s="462">
        <v>11</v>
      </c>
      <c r="N203" s="20" t="s">
        <v>771</v>
      </c>
      <c r="O203" s="775">
        <v>12</v>
      </c>
      <c r="P203" s="887" t="s">
        <v>767</v>
      </c>
      <c r="Q203" s="777" t="s">
        <v>49</v>
      </c>
      <c r="R203" s="777" t="s">
        <v>49</v>
      </c>
      <c r="S203" s="777" t="s">
        <v>49</v>
      </c>
      <c r="T203" s="777" t="s">
        <v>49</v>
      </c>
      <c r="U203" s="777" t="s">
        <v>49</v>
      </c>
      <c r="V203" s="777" t="s">
        <v>49</v>
      </c>
      <c r="W203" s="777" t="s">
        <v>49</v>
      </c>
      <c r="X203" s="777" t="s">
        <v>49</v>
      </c>
      <c r="Y203" s="777" t="s">
        <v>49</v>
      </c>
      <c r="Z203" s="777" t="s">
        <v>49</v>
      </c>
      <c r="AA203" s="777" t="s">
        <v>49</v>
      </c>
      <c r="AB203" s="777" t="s">
        <v>49</v>
      </c>
      <c r="AC203" s="465">
        <v>5600000</v>
      </c>
      <c r="AD203" s="865" t="s">
        <v>767</v>
      </c>
    </row>
    <row r="204" spans="2:30" ht="33.75" customHeight="1" x14ac:dyDescent="0.2">
      <c r="B204" s="1693"/>
      <c r="C204" s="1693"/>
      <c r="D204" s="1693"/>
      <c r="E204" s="1690"/>
      <c r="F204" s="1690"/>
      <c r="G204" s="1690"/>
      <c r="H204" s="1690"/>
      <c r="I204" s="1690"/>
      <c r="J204" s="1690"/>
      <c r="K204" s="1509"/>
      <c r="L204" s="1509"/>
      <c r="M204" s="462">
        <v>12</v>
      </c>
      <c r="N204" s="20" t="s">
        <v>772</v>
      </c>
      <c r="O204" s="775">
        <v>1</v>
      </c>
      <c r="P204" s="887" t="s">
        <v>767</v>
      </c>
      <c r="Q204" s="776" t="s">
        <v>49</v>
      </c>
      <c r="R204" s="776" t="s">
        <v>49</v>
      </c>
      <c r="S204" s="776" t="s">
        <v>49</v>
      </c>
      <c r="T204" s="777" t="s">
        <v>49</v>
      </c>
      <c r="U204" s="777" t="s">
        <v>49</v>
      </c>
      <c r="V204" s="777" t="s">
        <v>49</v>
      </c>
      <c r="W204" s="776" t="s">
        <v>49</v>
      </c>
      <c r="X204" s="776" t="s">
        <v>49</v>
      </c>
      <c r="Y204" s="776" t="s">
        <v>49</v>
      </c>
      <c r="Z204" s="776" t="s">
        <v>49</v>
      </c>
      <c r="AA204" s="776" t="s">
        <v>49</v>
      </c>
      <c r="AB204" s="776" t="s">
        <v>49</v>
      </c>
      <c r="AC204" s="465">
        <v>24000000</v>
      </c>
      <c r="AD204" s="865" t="s">
        <v>767</v>
      </c>
    </row>
    <row r="205" spans="2:30" x14ac:dyDescent="0.2">
      <c r="B205" s="384"/>
      <c r="C205" s="384"/>
      <c r="D205" s="384"/>
      <c r="E205" s="479"/>
      <c r="F205" s="479"/>
      <c r="G205" s="490"/>
      <c r="H205" s="490"/>
      <c r="I205" s="490"/>
      <c r="J205" s="490"/>
      <c r="K205" s="490"/>
      <c r="L205" s="384"/>
      <c r="M205" s="741"/>
      <c r="N205" s="7"/>
      <c r="P205" s="884"/>
      <c r="Q205" s="428"/>
      <c r="R205" s="428"/>
      <c r="S205" s="428"/>
      <c r="T205" s="762"/>
      <c r="U205" s="762"/>
      <c r="V205" s="762"/>
      <c r="W205" s="762"/>
      <c r="X205" s="762"/>
      <c r="Y205" s="762"/>
      <c r="Z205" s="762"/>
      <c r="AA205" s="428"/>
      <c r="AB205" s="428"/>
      <c r="AC205" s="387"/>
    </row>
    <row r="206" spans="2:30" x14ac:dyDescent="0.2">
      <c r="B206" s="384"/>
      <c r="C206" s="384"/>
      <c r="D206" s="384"/>
      <c r="E206" s="479"/>
      <c r="F206" s="479"/>
      <c r="G206" s="490"/>
      <c r="H206" s="490"/>
      <c r="I206" s="490"/>
      <c r="J206" s="490"/>
      <c r="K206" s="490"/>
      <c r="L206" s="384"/>
      <c r="M206" s="741"/>
      <c r="N206" s="7"/>
      <c r="P206" s="884"/>
      <c r="Q206" s="428"/>
      <c r="R206" s="428"/>
      <c r="S206" s="428"/>
      <c r="T206" s="762"/>
      <c r="U206" s="762"/>
      <c r="V206" s="762"/>
      <c r="W206" s="762"/>
      <c r="X206" s="762"/>
      <c r="Y206" s="762"/>
      <c r="Z206" s="762"/>
      <c r="AA206" s="428"/>
      <c r="AB206" s="428"/>
      <c r="AC206" s="387"/>
    </row>
    <row r="207" spans="2:30" ht="15.75" customHeight="1" x14ac:dyDescent="0.2">
      <c r="B207" s="1527" t="s">
        <v>1235</v>
      </c>
      <c r="C207" s="1527"/>
      <c r="D207" s="1527"/>
      <c r="E207" s="1527"/>
      <c r="F207" s="1527"/>
      <c r="G207" s="1527"/>
      <c r="H207" s="1527"/>
      <c r="I207" s="1527"/>
      <c r="J207" s="1527"/>
      <c r="K207" s="1527"/>
      <c r="L207" s="1527"/>
      <c r="M207" s="1527"/>
      <c r="N207" s="1527"/>
      <c r="O207" s="763"/>
      <c r="P207" s="885"/>
      <c r="Q207" s="1540" t="s">
        <v>213</v>
      </c>
      <c r="R207" s="1540"/>
      <c r="S207" s="1540"/>
      <c r="T207" s="1540"/>
      <c r="U207" s="1540"/>
      <c r="V207" s="1540"/>
      <c r="W207" s="1540"/>
      <c r="X207" s="1540"/>
      <c r="Y207" s="1540"/>
      <c r="Z207" s="1540"/>
      <c r="AA207" s="1540"/>
      <c r="AB207" s="1540"/>
      <c r="AC207" s="1540"/>
      <c r="AD207" s="1540"/>
    </row>
    <row r="208" spans="2:30" ht="13.5" thickBot="1" x14ac:dyDescent="0.25">
      <c r="G208" s="427"/>
      <c r="H208" s="427"/>
      <c r="I208" s="427"/>
      <c r="J208" s="427"/>
      <c r="K208" s="427"/>
      <c r="L208" s="427"/>
      <c r="AC208" s="461"/>
    </row>
    <row r="209" spans="2:30" s="1011" customFormat="1" ht="14.1" customHeight="1" thickTop="1" thickBot="1" x14ac:dyDescent="0.3">
      <c r="B209" s="1529" t="s">
        <v>1</v>
      </c>
      <c r="C209" s="1529" t="s">
        <v>2</v>
      </c>
      <c r="D209" s="1529" t="s">
        <v>3</v>
      </c>
      <c r="E209" s="1529" t="s">
        <v>55</v>
      </c>
      <c r="F209" s="1529" t="s">
        <v>4</v>
      </c>
      <c r="G209" s="1529" t="s">
        <v>5</v>
      </c>
      <c r="H209" s="1529"/>
      <c r="I209" s="1529"/>
      <c r="J209" s="1529"/>
      <c r="K209" s="1529" t="s">
        <v>6</v>
      </c>
      <c r="L209" s="1529" t="s">
        <v>7</v>
      </c>
      <c r="M209" s="1529" t="s">
        <v>8</v>
      </c>
      <c r="N209" s="1529" t="s">
        <v>9</v>
      </c>
      <c r="O209" s="1529" t="s">
        <v>10</v>
      </c>
      <c r="P209" s="1529" t="s">
        <v>11</v>
      </c>
      <c r="Q209" s="1529" t="s">
        <v>12</v>
      </c>
      <c r="R209" s="1529"/>
      <c r="S209" s="1529"/>
      <c r="T209" s="1529"/>
      <c r="U209" s="1529"/>
      <c r="V209" s="1529"/>
      <c r="W209" s="1529"/>
      <c r="X209" s="1529"/>
      <c r="Y209" s="1529"/>
      <c r="Z209" s="1529"/>
      <c r="AA209" s="1529"/>
      <c r="AB209" s="1529"/>
      <c r="AC209" s="1541" t="s">
        <v>13</v>
      </c>
      <c r="AD209" s="1542" t="s">
        <v>221</v>
      </c>
    </row>
    <row r="210" spans="2:30" s="1011" customFormat="1" ht="24" customHeight="1" thickTop="1" thickBot="1" x14ac:dyDescent="0.3">
      <c r="B210" s="1529"/>
      <c r="C210" s="1529"/>
      <c r="D210" s="1529"/>
      <c r="E210" s="1529"/>
      <c r="F210" s="1529"/>
      <c r="G210" s="138" t="s">
        <v>14</v>
      </c>
      <c r="H210" s="138" t="s">
        <v>15</v>
      </c>
      <c r="I210" s="138" t="s">
        <v>16</v>
      </c>
      <c r="J210" s="138" t="s">
        <v>17</v>
      </c>
      <c r="K210" s="1529"/>
      <c r="L210" s="1529"/>
      <c r="M210" s="1529"/>
      <c r="N210" s="1529"/>
      <c r="O210" s="1529"/>
      <c r="P210" s="1529"/>
      <c r="Q210" s="139" t="s">
        <v>18</v>
      </c>
      <c r="R210" s="139" t="s">
        <v>19</v>
      </c>
      <c r="S210" s="139" t="s">
        <v>20</v>
      </c>
      <c r="T210" s="139" t="s">
        <v>21</v>
      </c>
      <c r="U210" s="139" t="s">
        <v>22</v>
      </c>
      <c r="V210" s="139" t="s">
        <v>23</v>
      </c>
      <c r="W210" s="139" t="s">
        <v>24</v>
      </c>
      <c r="X210" s="139" t="s">
        <v>25</v>
      </c>
      <c r="Y210" s="139" t="s">
        <v>26</v>
      </c>
      <c r="Z210" s="139" t="s">
        <v>27</v>
      </c>
      <c r="AA210" s="139" t="s">
        <v>28</v>
      </c>
      <c r="AB210" s="139" t="s">
        <v>29</v>
      </c>
      <c r="AC210" s="1541"/>
      <c r="AD210" s="1542"/>
    </row>
    <row r="211" spans="2:30" ht="39" thickTop="1" x14ac:dyDescent="0.2">
      <c r="B211" s="1685" t="s">
        <v>1237</v>
      </c>
      <c r="C211" s="1691" t="s">
        <v>1238</v>
      </c>
      <c r="D211" s="1501" t="s">
        <v>774</v>
      </c>
      <c r="E211" s="1504">
        <v>2005272</v>
      </c>
      <c r="F211" s="1504">
        <v>2019656</v>
      </c>
      <c r="G211" s="1507"/>
      <c r="H211" s="1507"/>
      <c r="I211" s="1507"/>
      <c r="J211" s="1504">
        <v>2019656</v>
      </c>
      <c r="K211" s="1507" t="s">
        <v>48</v>
      </c>
      <c r="L211" s="1507"/>
      <c r="M211" s="462">
        <v>13</v>
      </c>
      <c r="N211" s="20" t="s">
        <v>773</v>
      </c>
      <c r="O211" s="775">
        <v>4</v>
      </c>
      <c r="P211" s="887" t="s">
        <v>767</v>
      </c>
      <c r="Q211" s="776" t="s">
        <v>49</v>
      </c>
      <c r="R211" s="776" t="s">
        <v>49</v>
      </c>
      <c r="S211" s="776" t="s">
        <v>49</v>
      </c>
      <c r="T211" s="777" t="s">
        <v>49</v>
      </c>
      <c r="U211" s="777" t="s">
        <v>49</v>
      </c>
      <c r="V211" s="777" t="s">
        <v>49</v>
      </c>
      <c r="W211" s="778" t="s">
        <v>49</v>
      </c>
      <c r="X211" s="776" t="s">
        <v>49</v>
      </c>
      <c r="Y211" s="776" t="s">
        <v>49</v>
      </c>
      <c r="Z211" s="776" t="s">
        <v>49</v>
      </c>
      <c r="AA211" s="776" t="s">
        <v>49</v>
      </c>
      <c r="AB211" s="776" t="s">
        <v>49</v>
      </c>
      <c r="AC211" s="465">
        <v>3235395.6</v>
      </c>
      <c r="AD211" s="865" t="s">
        <v>767</v>
      </c>
    </row>
    <row r="212" spans="2:30" ht="41.25" customHeight="1" x14ac:dyDescent="0.2">
      <c r="B212" s="1685"/>
      <c r="C212" s="1692"/>
      <c r="D212" s="1502"/>
      <c r="E212" s="1505"/>
      <c r="F212" s="1505"/>
      <c r="G212" s="1508"/>
      <c r="H212" s="1508"/>
      <c r="I212" s="1508"/>
      <c r="J212" s="1505"/>
      <c r="K212" s="1508"/>
      <c r="L212" s="1508"/>
      <c r="M212" s="462">
        <v>14</v>
      </c>
      <c r="N212" s="20" t="s">
        <v>1239</v>
      </c>
      <c r="O212" s="775">
        <v>12</v>
      </c>
      <c r="P212" s="887" t="s">
        <v>767</v>
      </c>
      <c r="Q212" s="777" t="s">
        <v>49</v>
      </c>
      <c r="R212" s="777" t="s">
        <v>49</v>
      </c>
      <c r="S212" s="777" t="s">
        <v>49</v>
      </c>
      <c r="T212" s="777" t="s">
        <v>49</v>
      </c>
      <c r="U212" s="777" t="s">
        <v>49</v>
      </c>
      <c r="V212" s="777" t="s">
        <v>49</v>
      </c>
      <c r="W212" s="777" t="s">
        <v>49</v>
      </c>
      <c r="X212" s="777" t="s">
        <v>49</v>
      </c>
      <c r="Y212" s="777" t="s">
        <v>49</v>
      </c>
      <c r="Z212" s="777" t="s">
        <v>49</v>
      </c>
      <c r="AA212" s="777" t="s">
        <v>49</v>
      </c>
      <c r="AB212" s="777" t="s">
        <v>49</v>
      </c>
      <c r="AC212" s="465">
        <v>25000000</v>
      </c>
      <c r="AD212" s="865" t="s">
        <v>767</v>
      </c>
    </row>
    <row r="213" spans="2:30" s="590" customFormat="1" ht="28.5" customHeight="1" x14ac:dyDescent="0.2">
      <c r="B213" s="1685"/>
      <c r="C213" s="1692"/>
      <c r="D213" s="1502"/>
      <c r="E213" s="1505"/>
      <c r="F213" s="1505"/>
      <c r="G213" s="1508"/>
      <c r="H213" s="1508"/>
      <c r="I213" s="1508"/>
      <c r="J213" s="1505"/>
      <c r="K213" s="1508"/>
      <c r="L213" s="1508"/>
      <c r="M213" s="462">
        <v>15</v>
      </c>
      <c r="N213" s="20" t="s">
        <v>775</v>
      </c>
      <c r="O213" s="16">
        <v>7</v>
      </c>
      <c r="P213" s="126" t="s">
        <v>53</v>
      </c>
      <c r="Q213" s="308"/>
      <c r="R213" s="308"/>
      <c r="S213" s="308"/>
      <c r="T213" s="308"/>
      <c r="U213" s="4"/>
      <c r="V213" s="4"/>
      <c r="W213" s="4"/>
      <c r="X213" s="4"/>
      <c r="Y213" s="4"/>
      <c r="Z213" s="308"/>
      <c r="AA213" s="4"/>
      <c r="AB213" s="4"/>
      <c r="AC213" s="466">
        <v>810200</v>
      </c>
      <c r="AD213" s="865" t="s">
        <v>53</v>
      </c>
    </row>
    <row r="214" spans="2:30" s="590" customFormat="1" ht="38.25" customHeight="1" x14ac:dyDescent="0.2">
      <c r="B214" s="1685"/>
      <c r="C214" s="1692"/>
      <c r="D214" s="1502"/>
      <c r="E214" s="1505"/>
      <c r="F214" s="1505"/>
      <c r="G214" s="1508"/>
      <c r="H214" s="1508"/>
      <c r="I214" s="1508"/>
      <c r="J214" s="1505"/>
      <c r="K214" s="1508"/>
      <c r="L214" s="1508"/>
      <c r="M214" s="462">
        <v>16</v>
      </c>
      <c r="N214" s="20" t="s">
        <v>776</v>
      </c>
      <c r="O214" s="16">
        <v>4</v>
      </c>
      <c r="P214" s="126" t="s">
        <v>53</v>
      </c>
      <c r="Q214" s="4"/>
      <c r="R214" s="308"/>
      <c r="S214" s="4"/>
      <c r="T214" s="308"/>
      <c r="U214" s="4"/>
      <c r="V214" s="4"/>
      <c r="W214" s="4"/>
      <c r="X214" s="308"/>
      <c r="Y214" s="4"/>
      <c r="Z214" s="4"/>
      <c r="AA214" s="308"/>
      <c r="AB214" s="4"/>
      <c r="AC214" s="466">
        <v>10946480</v>
      </c>
      <c r="AD214" s="865" t="s">
        <v>53</v>
      </c>
    </row>
    <row r="215" spans="2:30" s="590" customFormat="1" ht="51" customHeight="1" x14ac:dyDescent="0.2">
      <c r="B215" s="1685"/>
      <c r="C215" s="1692"/>
      <c r="D215" s="1502"/>
      <c r="E215" s="1505"/>
      <c r="F215" s="1505"/>
      <c r="G215" s="1508"/>
      <c r="H215" s="1508"/>
      <c r="I215" s="1508"/>
      <c r="J215" s="1505"/>
      <c r="K215" s="1508"/>
      <c r="L215" s="1508"/>
      <c r="M215" s="462">
        <v>17</v>
      </c>
      <c r="N215" s="20" t="s">
        <v>777</v>
      </c>
      <c r="O215" s="16">
        <v>1</v>
      </c>
      <c r="P215" s="126" t="s">
        <v>53</v>
      </c>
      <c r="Q215" s="308"/>
      <c r="R215" s="4"/>
      <c r="S215" s="4"/>
      <c r="T215" s="4"/>
      <c r="U215" s="4"/>
      <c r="V215" s="4"/>
      <c r="W215" s="4"/>
      <c r="X215" s="4"/>
      <c r="Y215" s="4"/>
      <c r="Z215" s="4"/>
      <c r="AA215" s="4"/>
      <c r="AB215" s="4"/>
      <c r="AC215" s="466">
        <v>20214300</v>
      </c>
      <c r="AD215" s="865" t="s">
        <v>53</v>
      </c>
    </row>
    <row r="216" spans="2:30" s="590" customFormat="1" ht="75" customHeight="1" x14ac:dyDescent="0.2">
      <c r="B216" s="1685"/>
      <c r="C216" s="1692"/>
      <c r="D216" s="1502"/>
      <c r="E216" s="1505"/>
      <c r="F216" s="1505"/>
      <c r="G216" s="1508"/>
      <c r="H216" s="1508"/>
      <c r="I216" s="1508"/>
      <c r="J216" s="1505"/>
      <c r="K216" s="1508"/>
      <c r="L216" s="1508"/>
      <c r="M216" s="462">
        <v>18</v>
      </c>
      <c r="N216" s="20" t="s">
        <v>778</v>
      </c>
      <c r="O216" s="726">
        <v>14</v>
      </c>
      <c r="P216" s="126" t="s">
        <v>53</v>
      </c>
      <c r="Q216" s="4"/>
      <c r="R216" s="308"/>
      <c r="S216" s="308"/>
      <c r="T216" s="308"/>
      <c r="U216" s="308"/>
      <c r="V216" s="308"/>
      <c r="W216" s="4"/>
      <c r="X216" s="4"/>
      <c r="Y216" s="308"/>
      <c r="Z216" s="308"/>
      <c r="AA216" s="4"/>
      <c r="AB216" s="4"/>
      <c r="AC216" s="466">
        <v>4920000</v>
      </c>
      <c r="AD216" s="865" t="s">
        <v>53</v>
      </c>
    </row>
    <row r="217" spans="2:30" s="590" customFormat="1" ht="38.25" customHeight="1" x14ac:dyDescent="0.2">
      <c r="B217" s="1685"/>
      <c r="C217" s="1692"/>
      <c r="D217" s="1502"/>
      <c r="E217" s="1505"/>
      <c r="F217" s="1505"/>
      <c r="G217" s="1508"/>
      <c r="H217" s="1508"/>
      <c r="I217" s="1508"/>
      <c r="J217" s="1505"/>
      <c r="K217" s="1508"/>
      <c r="L217" s="1508"/>
      <c r="M217" s="462">
        <v>19</v>
      </c>
      <c r="N217" s="20" t="s">
        <v>779</v>
      </c>
      <c r="O217" s="16">
        <v>2</v>
      </c>
      <c r="P217" s="126" t="s">
        <v>780</v>
      </c>
      <c r="Q217" s="4"/>
      <c r="R217" s="308"/>
      <c r="S217" s="308"/>
      <c r="T217" s="308"/>
      <c r="U217" s="308"/>
      <c r="V217" s="4"/>
      <c r="W217" s="4"/>
      <c r="X217" s="308"/>
      <c r="Y217" s="308"/>
      <c r="Z217" s="4"/>
      <c r="AA217" s="4"/>
      <c r="AB217" s="4"/>
      <c r="AC217" s="466">
        <v>3000000</v>
      </c>
      <c r="AD217" s="865" t="s">
        <v>53</v>
      </c>
    </row>
    <row r="218" spans="2:30" s="590" customFormat="1" ht="52.5" customHeight="1" x14ac:dyDescent="0.2">
      <c r="B218" s="1685"/>
      <c r="C218" s="1692"/>
      <c r="D218" s="1502"/>
      <c r="E218" s="1505"/>
      <c r="F218" s="1505"/>
      <c r="G218" s="1508"/>
      <c r="H218" s="1508"/>
      <c r="I218" s="1508"/>
      <c r="J218" s="1505"/>
      <c r="K218" s="1508"/>
      <c r="L218" s="1508"/>
      <c r="M218" s="462">
        <v>20</v>
      </c>
      <c r="N218" s="20" t="s">
        <v>781</v>
      </c>
      <c r="O218" s="16">
        <v>12</v>
      </c>
      <c r="P218" s="126" t="s">
        <v>53</v>
      </c>
      <c r="Q218" s="308"/>
      <c r="R218" s="308"/>
      <c r="S218" s="308"/>
      <c r="T218" s="308"/>
      <c r="U218" s="308"/>
      <c r="V218" s="308"/>
      <c r="W218" s="308"/>
      <c r="X218" s="308"/>
      <c r="Y218" s="308"/>
      <c r="Z218" s="308"/>
      <c r="AA218" s="308"/>
      <c r="AB218" s="308"/>
      <c r="AC218" s="466">
        <v>20992900</v>
      </c>
      <c r="AD218" s="865" t="s">
        <v>53</v>
      </c>
    </row>
    <row r="219" spans="2:30" s="590" customFormat="1" ht="38.25" customHeight="1" x14ac:dyDescent="0.2">
      <c r="B219" s="1685"/>
      <c r="C219" s="1692"/>
      <c r="D219" s="1502"/>
      <c r="E219" s="1505"/>
      <c r="F219" s="1505"/>
      <c r="G219" s="1508"/>
      <c r="H219" s="1508"/>
      <c r="I219" s="1508"/>
      <c r="J219" s="1505"/>
      <c r="K219" s="1508"/>
      <c r="L219" s="1508"/>
      <c r="M219" s="462">
        <v>21</v>
      </c>
      <c r="N219" s="20" t="s">
        <v>782</v>
      </c>
      <c r="O219" s="16">
        <v>12</v>
      </c>
      <c r="P219" s="126" t="s">
        <v>53</v>
      </c>
      <c r="Q219" s="308"/>
      <c r="R219" s="308"/>
      <c r="S219" s="308"/>
      <c r="T219" s="308"/>
      <c r="U219" s="308"/>
      <c r="V219" s="308"/>
      <c r="W219" s="308"/>
      <c r="X219" s="308"/>
      <c r="Y219" s="308"/>
      <c r="Z219" s="308"/>
      <c r="AA219" s="308"/>
      <c r="AB219" s="308"/>
      <c r="AC219" s="466">
        <v>890000</v>
      </c>
      <c r="AD219" s="865" t="s">
        <v>53</v>
      </c>
    </row>
    <row r="220" spans="2:30" ht="36.75" customHeight="1" x14ac:dyDescent="0.2">
      <c r="B220" s="1685"/>
      <c r="C220" s="1692"/>
      <c r="D220" s="1502"/>
      <c r="E220" s="1505"/>
      <c r="F220" s="1505"/>
      <c r="G220" s="1508"/>
      <c r="H220" s="1508"/>
      <c r="I220" s="1508"/>
      <c r="J220" s="1505"/>
      <c r="K220" s="1508"/>
      <c r="L220" s="1508"/>
      <c r="M220" s="462">
        <v>22</v>
      </c>
      <c r="N220" s="20" t="s">
        <v>783</v>
      </c>
      <c r="O220" s="16">
        <v>4</v>
      </c>
      <c r="P220" s="126" t="s">
        <v>53</v>
      </c>
      <c r="Q220" s="4"/>
      <c r="R220" s="4"/>
      <c r="S220" s="308"/>
      <c r="T220" s="4"/>
      <c r="U220" s="4"/>
      <c r="V220" s="308"/>
      <c r="W220" s="4"/>
      <c r="X220" s="4"/>
      <c r="Y220" s="308"/>
      <c r="Z220" s="4"/>
      <c r="AA220" s="308"/>
      <c r="AB220" s="4"/>
      <c r="AC220" s="466">
        <v>1130000</v>
      </c>
      <c r="AD220" s="865" t="s">
        <v>53</v>
      </c>
    </row>
    <row r="221" spans="2:30" ht="51" customHeight="1" x14ac:dyDescent="0.2">
      <c r="B221" s="1685"/>
      <c r="C221" s="1692"/>
      <c r="D221" s="1502"/>
      <c r="E221" s="1505"/>
      <c r="F221" s="1505"/>
      <c r="G221" s="1508"/>
      <c r="H221" s="1508"/>
      <c r="I221" s="1508"/>
      <c r="J221" s="1505"/>
      <c r="K221" s="1508"/>
      <c r="L221" s="1508"/>
      <c r="M221" s="462">
        <v>23</v>
      </c>
      <c r="N221" s="20" t="s">
        <v>784</v>
      </c>
      <c r="O221" s="726">
        <v>25</v>
      </c>
      <c r="P221" s="126" t="s">
        <v>53</v>
      </c>
      <c r="Q221" s="4"/>
      <c r="R221" s="4"/>
      <c r="S221" s="308"/>
      <c r="T221" s="4"/>
      <c r="U221" s="4"/>
      <c r="V221" s="4"/>
      <c r="W221" s="308"/>
      <c r="X221" s="308"/>
      <c r="Y221" s="308"/>
      <c r="Z221" s="308"/>
      <c r="AA221" s="4"/>
      <c r="AB221" s="4"/>
      <c r="AC221" s="466">
        <v>2000000</v>
      </c>
      <c r="AD221" s="865" t="s">
        <v>53</v>
      </c>
    </row>
    <row r="222" spans="2:30" ht="38.25" customHeight="1" x14ac:dyDescent="0.2">
      <c r="B222" s="1685"/>
      <c r="C222" s="1692"/>
      <c r="D222" s="1502"/>
      <c r="E222" s="1505"/>
      <c r="F222" s="1505"/>
      <c r="G222" s="1508"/>
      <c r="H222" s="1508"/>
      <c r="I222" s="1508"/>
      <c r="J222" s="1505"/>
      <c r="K222" s="1508"/>
      <c r="L222" s="1508"/>
      <c r="M222" s="462">
        <v>24</v>
      </c>
      <c r="N222" s="20" t="s">
        <v>785</v>
      </c>
      <c r="O222" s="16">
        <v>4</v>
      </c>
      <c r="P222" s="126" t="s">
        <v>53</v>
      </c>
      <c r="Q222" s="4"/>
      <c r="R222" s="4"/>
      <c r="S222" s="308"/>
      <c r="T222" s="4"/>
      <c r="U222" s="4"/>
      <c r="V222" s="308"/>
      <c r="W222" s="4"/>
      <c r="X222" s="4"/>
      <c r="Y222" s="308"/>
      <c r="Z222" s="4"/>
      <c r="AA222" s="308"/>
      <c r="AB222" s="4"/>
      <c r="AC222" s="466">
        <v>5000000</v>
      </c>
      <c r="AD222" s="865" t="s">
        <v>53</v>
      </c>
    </row>
    <row r="223" spans="2:30" ht="30" customHeight="1" x14ac:dyDescent="0.2">
      <c r="B223" s="1685"/>
      <c r="C223" s="1692"/>
      <c r="D223" s="1502"/>
      <c r="E223" s="1505"/>
      <c r="F223" s="1505"/>
      <c r="G223" s="1508"/>
      <c r="H223" s="1508"/>
      <c r="I223" s="1508"/>
      <c r="J223" s="1505"/>
      <c r="K223" s="1508"/>
      <c r="L223" s="1508"/>
      <c r="M223" s="462">
        <v>25</v>
      </c>
      <c r="N223" s="20" t="s">
        <v>786</v>
      </c>
      <c r="O223" s="16">
        <v>4</v>
      </c>
      <c r="P223" s="126" t="s">
        <v>53</v>
      </c>
      <c r="Q223" s="4"/>
      <c r="R223" s="308"/>
      <c r="S223" s="4"/>
      <c r="T223" s="308"/>
      <c r="U223" s="4"/>
      <c r="V223" s="4"/>
      <c r="W223" s="308"/>
      <c r="X223" s="4"/>
      <c r="Y223" s="4"/>
      <c r="Z223" s="308"/>
      <c r="AA223" s="4"/>
      <c r="AB223" s="4"/>
      <c r="AC223" s="466">
        <v>2550000</v>
      </c>
      <c r="AD223" s="865" t="s">
        <v>53</v>
      </c>
    </row>
    <row r="224" spans="2:30" ht="36.75" customHeight="1" x14ac:dyDescent="0.2">
      <c r="B224" s="1685"/>
      <c r="C224" s="1692"/>
      <c r="D224" s="1502"/>
      <c r="E224" s="1505"/>
      <c r="F224" s="1505"/>
      <c r="G224" s="1508"/>
      <c r="H224" s="1508"/>
      <c r="I224" s="1508"/>
      <c r="J224" s="1505"/>
      <c r="K224" s="1508"/>
      <c r="L224" s="1508"/>
      <c r="M224" s="462">
        <v>26</v>
      </c>
      <c r="N224" s="20" t="s">
        <v>787</v>
      </c>
      <c r="O224" s="16">
        <v>4</v>
      </c>
      <c r="P224" s="126" t="s">
        <v>53</v>
      </c>
      <c r="Q224" s="4"/>
      <c r="R224" s="4"/>
      <c r="S224" s="308"/>
      <c r="T224" s="4"/>
      <c r="U224" s="308"/>
      <c r="V224" s="4"/>
      <c r="W224" s="4"/>
      <c r="X224" s="308"/>
      <c r="Y224" s="4"/>
      <c r="Z224" s="308"/>
      <c r="AA224" s="4"/>
      <c r="AB224" s="4"/>
      <c r="AC224" s="466">
        <v>200000</v>
      </c>
      <c r="AD224" s="865" t="s">
        <v>53</v>
      </c>
    </row>
    <row r="225" spans="2:30" ht="51" customHeight="1" x14ac:dyDescent="0.2">
      <c r="B225" s="1685"/>
      <c r="C225" s="1692"/>
      <c r="D225" s="1502"/>
      <c r="E225" s="1505"/>
      <c r="F225" s="1505"/>
      <c r="G225" s="1508"/>
      <c r="H225" s="1508"/>
      <c r="I225" s="1508"/>
      <c r="J225" s="1505"/>
      <c r="K225" s="1508"/>
      <c r="L225" s="1508"/>
      <c r="M225" s="462">
        <v>27</v>
      </c>
      <c r="N225" s="20" t="s">
        <v>788</v>
      </c>
      <c r="O225" s="882">
        <v>4</v>
      </c>
      <c r="P225" s="137" t="s">
        <v>789</v>
      </c>
      <c r="Q225" s="4"/>
      <c r="R225" s="4"/>
      <c r="S225" s="308"/>
      <c r="T225" s="4"/>
      <c r="U225" s="4"/>
      <c r="V225" s="308"/>
      <c r="W225" s="4"/>
      <c r="X225" s="4"/>
      <c r="Y225" s="308"/>
      <c r="Z225" s="4"/>
      <c r="AA225" s="4"/>
      <c r="AB225" s="308"/>
      <c r="AC225" s="467">
        <v>21742024.940000001</v>
      </c>
      <c r="AD225" s="865" t="s">
        <v>789</v>
      </c>
    </row>
    <row r="226" spans="2:30" ht="49.5" customHeight="1" x14ac:dyDescent="0.2">
      <c r="B226" s="1685"/>
      <c r="C226" s="1692"/>
      <c r="D226" s="1502"/>
      <c r="E226" s="1505"/>
      <c r="F226" s="1505"/>
      <c r="G226" s="1508"/>
      <c r="H226" s="1508"/>
      <c r="I226" s="1508"/>
      <c r="J226" s="1505"/>
      <c r="K226" s="1508"/>
      <c r="L226" s="1508"/>
      <c r="M226" s="462">
        <v>28</v>
      </c>
      <c r="N226" s="20" t="s">
        <v>790</v>
      </c>
      <c r="O226" s="882">
        <v>2</v>
      </c>
      <c r="P226" s="137" t="s">
        <v>789</v>
      </c>
      <c r="Q226" s="4"/>
      <c r="R226" s="4"/>
      <c r="S226" s="4"/>
      <c r="T226" s="308"/>
      <c r="U226" s="308"/>
      <c r="V226" s="308"/>
      <c r="W226" s="4"/>
      <c r="X226" s="4"/>
      <c r="Y226" s="4"/>
      <c r="Z226" s="308"/>
      <c r="AA226" s="308"/>
      <c r="AB226" s="4"/>
      <c r="AC226" s="466">
        <v>1818572</v>
      </c>
      <c r="AD226" s="865" t="s">
        <v>789</v>
      </c>
    </row>
    <row r="227" spans="2:30" ht="75" customHeight="1" x14ac:dyDescent="0.2">
      <c r="B227" s="1685"/>
      <c r="C227" s="1692"/>
      <c r="D227" s="1502"/>
      <c r="E227" s="1505"/>
      <c r="F227" s="1505"/>
      <c r="G227" s="1508"/>
      <c r="H227" s="1508"/>
      <c r="I227" s="1508"/>
      <c r="J227" s="1505"/>
      <c r="K227" s="1508"/>
      <c r="L227" s="1508"/>
      <c r="M227" s="462">
        <v>29</v>
      </c>
      <c r="N227" s="20" t="s">
        <v>791</v>
      </c>
      <c r="O227" s="882">
        <v>5</v>
      </c>
      <c r="P227" s="137" t="s">
        <v>789</v>
      </c>
      <c r="Q227" s="4"/>
      <c r="R227" s="4"/>
      <c r="S227" s="308"/>
      <c r="T227" s="4"/>
      <c r="U227" s="308"/>
      <c r="V227" s="4"/>
      <c r="W227" s="308"/>
      <c r="X227" s="4"/>
      <c r="Y227" s="308"/>
      <c r="Z227" s="4"/>
      <c r="AA227" s="308"/>
      <c r="AB227" s="4"/>
      <c r="AC227" s="466">
        <v>6000000</v>
      </c>
      <c r="AD227" s="865" t="s">
        <v>789</v>
      </c>
    </row>
    <row r="228" spans="2:30" ht="51" customHeight="1" x14ac:dyDescent="0.2">
      <c r="B228" s="1685"/>
      <c r="C228" s="1692"/>
      <c r="D228" s="1502"/>
      <c r="E228" s="1505"/>
      <c r="F228" s="1505"/>
      <c r="G228" s="1508"/>
      <c r="H228" s="1508"/>
      <c r="I228" s="1508"/>
      <c r="J228" s="1505"/>
      <c r="K228" s="1508"/>
      <c r="L228" s="1508"/>
      <c r="M228" s="462">
        <v>30</v>
      </c>
      <c r="N228" s="20" t="s">
        <v>792</v>
      </c>
      <c r="O228" s="882">
        <v>2</v>
      </c>
      <c r="P228" s="137" t="s">
        <v>789</v>
      </c>
      <c r="Q228" s="4"/>
      <c r="R228" s="4"/>
      <c r="S228" s="308"/>
      <c r="T228" s="4"/>
      <c r="U228" s="4"/>
      <c r="V228" s="4"/>
      <c r="W228" s="4"/>
      <c r="X228" s="4"/>
      <c r="Y228" s="308"/>
      <c r="Z228" s="4"/>
      <c r="AA228" s="4"/>
      <c r="AB228" s="4"/>
      <c r="AC228" s="466">
        <v>1417640</v>
      </c>
      <c r="AD228" s="865" t="s">
        <v>789</v>
      </c>
    </row>
    <row r="229" spans="2:30" ht="50.25" customHeight="1" x14ac:dyDescent="0.2">
      <c r="B229" s="1685"/>
      <c r="C229" s="1693"/>
      <c r="D229" s="1503"/>
      <c r="E229" s="1506"/>
      <c r="F229" s="1506"/>
      <c r="G229" s="1509"/>
      <c r="H229" s="1509"/>
      <c r="I229" s="1509"/>
      <c r="J229" s="1506"/>
      <c r="K229" s="1509"/>
      <c r="L229" s="1509"/>
      <c r="M229" s="462">
        <v>31</v>
      </c>
      <c r="N229" s="20" t="s">
        <v>793</v>
      </c>
      <c r="O229" s="882">
        <v>2</v>
      </c>
      <c r="P229" s="137" t="s">
        <v>789</v>
      </c>
      <c r="Q229" s="4"/>
      <c r="R229" s="4"/>
      <c r="S229" s="308"/>
      <c r="T229" s="4"/>
      <c r="U229" s="4"/>
      <c r="V229" s="4"/>
      <c r="W229" s="4"/>
      <c r="X229" s="4"/>
      <c r="Y229" s="4"/>
      <c r="Z229" s="308"/>
      <c r="AA229" s="4"/>
      <c r="AB229" s="4"/>
      <c r="AC229" s="466">
        <v>6387540</v>
      </c>
      <c r="AD229" s="865" t="s">
        <v>789</v>
      </c>
    </row>
    <row r="230" spans="2:30" x14ac:dyDescent="0.2">
      <c r="B230" s="384"/>
      <c r="C230" s="384"/>
      <c r="D230" s="384"/>
      <c r="E230" s="479"/>
      <c r="F230" s="479"/>
      <c r="G230" s="490"/>
      <c r="H230" s="490"/>
      <c r="I230" s="490"/>
      <c r="J230" s="490"/>
      <c r="K230" s="490"/>
      <c r="L230" s="384"/>
      <c r="M230" s="741"/>
      <c r="N230" s="7"/>
      <c r="P230" s="884"/>
      <c r="Q230" s="428"/>
      <c r="R230" s="428"/>
      <c r="S230" s="428"/>
      <c r="T230" s="762"/>
      <c r="U230" s="762"/>
      <c r="V230" s="762"/>
      <c r="W230" s="762"/>
      <c r="X230" s="762"/>
      <c r="Y230" s="762"/>
      <c r="Z230" s="762"/>
      <c r="AA230" s="428"/>
      <c r="AB230" s="428"/>
      <c r="AC230" s="387"/>
    </row>
    <row r="231" spans="2:30" x14ac:dyDescent="0.2">
      <c r="B231" s="384"/>
      <c r="C231" s="384"/>
      <c r="D231" s="384"/>
      <c r="E231" s="479"/>
      <c r="F231" s="479"/>
      <c r="G231" s="490"/>
      <c r="H231" s="490"/>
      <c r="I231" s="490"/>
      <c r="J231" s="490"/>
      <c r="K231" s="490"/>
      <c r="L231" s="384"/>
      <c r="M231" s="741"/>
      <c r="N231" s="7"/>
      <c r="P231" s="884"/>
      <c r="Q231" s="428"/>
      <c r="R231" s="428"/>
      <c r="S231" s="428"/>
      <c r="T231" s="762"/>
      <c r="U231" s="762"/>
      <c r="V231" s="762"/>
      <c r="W231" s="762"/>
      <c r="X231" s="762"/>
      <c r="Y231" s="762"/>
      <c r="Z231" s="762"/>
      <c r="AA231" s="428"/>
      <c r="AB231" s="428"/>
      <c r="AC231" s="387"/>
    </row>
    <row r="232" spans="2:30" ht="15.75" customHeight="1" x14ac:dyDescent="0.2">
      <c r="B232" s="1527" t="s">
        <v>1235</v>
      </c>
      <c r="C232" s="1527"/>
      <c r="D232" s="1527"/>
      <c r="E232" s="1527"/>
      <c r="F232" s="1527"/>
      <c r="G232" s="1527"/>
      <c r="H232" s="1527"/>
      <c r="I232" s="1527"/>
      <c r="J232" s="1527"/>
      <c r="K232" s="1527"/>
      <c r="L232" s="1527"/>
      <c r="M232" s="1527"/>
      <c r="N232" s="1527"/>
      <c r="O232" s="763"/>
      <c r="P232" s="885"/>
      <c r="Q232" s="1540" t="s">
        <v>213</v>
      </c>
      <c r="R232" s="1540"/>
      <c r="S232" s="1540"/>
      <c r="T232" s="1540"/>
      <c r="U232" s="1540"/>
      <c r="V232" s="1540"/>
      <c r="W232" s="1540"/>
      <c r="X232" s="1540"/>
      <c r="Y232" s="1540"/>
      <c r="Z232" s="1540"/>
      <c r="AA232" s="1540"/>
      <c r="AB232" s="1540"/>
      <c r="AC232" s="1540"/>
      <c r="AD232" s="1540"/>
    </row>
    <row r="233" spans="2:30" ht="13.5" thickBot="1" x14ac:dyDescent="0.25">
      <c r="G233" s="427"/>
      <c r="H233" s="427"/>
      <c r="I233" s="427"/>
      <c r="J233" s="427"/>
      <c r="K233" s="427"/>
      <c r="L233" s="427"/>
      <c r="AC233" s="461"/>
    </row>
    <row r="234" spans="2:30" s="1011" customFormat="1" ht="14.1" customHeight="1" thickTop="1" thickBot="1" x14ac:dyDescent="0.3">
      <c r="B234" s="1529" t="s">
        <v>1</v>
      </c>
      <c r="C234" s="1529" t="s">
        <v>2</v>
      </c>
      <c r="D234" s="1529" t="s">
        <v>3</v>
      </c>
      <c r="E234" s="1529" t="s">
        <v>55</v>
      </c>
      <c r="F234" s="1529" t="s">
        <v>4</v>
      </c>
      <c r="G234" s="1529" t="s">
        <v>5</v>
      </c>
      <c r="H234" s="1529"/>
      <c r="I234" s="1529"/>
      <c r="J234" s="1529"/>
      <c r="K234" s="1529" t="s">
        <v>6</v>
      </c>
      <c r="L234" s="1529" t="s">
        <v>7</v>
      </c>
      <c r="M234" s="1529" t="s">
        <v>8</v>
      </c>
      <c r="N234" s="1529" t="s">
        <v>9</v>
      </c>
      <c r="O234" s="1529" t="s">
        <v>10</v>
      </c>
      <c r="P234" s="1529" t="s">
        <v>11</v>
      </c>
      <c r="Q234" s="1529" t="s">
        <v>12</v>
      </c>
      <c r="R234" s="1529"/>
      <c r="S234" s="1529"/>
      <c r="T234" s="1529"/>
      <c r="U234" s="1529"/>
      <c r="V234" s="1529"/>
      <c r="W234" s="1529"/>
      <c r="X234" s="1529"/>
      <c r="Y234" s="1529"/>
      <c r="Z234" s="1529"/>
      <c r="AA234" s="1529"/>
      <c r="AB234" s="1529"/>
      <c r="AC234" s="1541" t="s">
        <v>13</v>
      </c>
      <c r="AD234" s="1542" t="s">
        <v>221</v>
      </c>
    </row>
    <row r="235" spans="2:30" s="1011" customFormat="1" ht="24" customHeight="1" thickTop="1" thickBot="1" x14ac:dyDescent="0.3">
      <c r="B235" s="1529"/>
      <c r="C235" s="1529"/>
      <c r="D235" s="1529"/>
      <c r="E235" s="1529"/>
      <c r="F235" s="1529"/>
      <c r="G235" s="138" t="s">
        <v>14</v>
      </c>
      <c r="H235" s="138" t="s">
        <v>15</v>
      </c>
      <c r="I235" s="138" t="s">
        <v>16</v>
      </c>
      <c r="J235" s="138" t="s">
        <v>17</v>
      </c>
      <c r="K235" s="1529"/>
      <c r="L235" s="1529"/>
      <c r="M235" s="1529"/>
      <c r="N235" s="1529"/>
      <c r="O235" s="1529"/>
      <c r="P235" s="1529"/>
      <c r="Q235" s="139" t="s">
        <v>18</v>
      </c>
      <c r="R235" s="139" t="s">
        <v>19</v>
      </c>
      <c r="S235" s="139" t="s">
        <v>20</v>
      </c>
      <c r="T235" s="139" t="s">
        <v>21</v>
      </c>
      <c r="U235" s="139" t="s">
        <v>22</v>
      </c>
      <c r="V235" s="139" t="s">
        <v>23</v>
      </c>
      <c r="W235" s="139" t="s">
        <v>24</v>
      </c>
      <c r="X235" s="139" t="s">
        <v>25</v>
      </c>
      <c r="Y235" s="139" t="s">
        <v>26</v>
      </c>
      <c r="Z235" s="139" t="s">
        <v>27</v>
      </c>
      <c r="AA235" s="139" t="s">
        <v>28</v>
      </c>
      <c r="AB235" s="139" t="s">
        <v>29</v>
      </c>
      <c r="AC235" s="1541"/>
      <c r="AD235" s="1542"/>
    </row>
    <row r="236" spans="2:30" ht="51" customHeight="1" thickTop="1" x14ac:dyDescent="0.2">
      <c r="B236" s="1691" t="s">
        <v>1237</v>
      </c>
      <c r="C236" s="1691" t="s">
        <v>1238</v>
      </c>
      <c r="D236" s="1691"/>
      <c r="E236" s="1691"/>
      <c r="F236" s="1691"/>
      <c r="G236" s="1691"/>
      <c r="H236" s="1691"/>
      <c r="I236" s="1691"/>
      <c r="J236" s="1691"/>
      <c r="K236" s="1691"/>
      <c r="L236" s="1691"/>
      <c r="M236" s="462">
        <v>32</v>
      </c>
      <c r="N236" s="20" t="s">
        <v>794</v>
      </c>
      <c r="O236" s="882">
        <v>1</v>
      </c>
      <c r="P236" s="137" t="s">
        <v>789</v>
      </c>
      <c r="Q236" s="4"/>
      <c r="R236" s="4"/>
      <c r="S236" s="4"/>
      <c r="T236" s="4"/>
      <c r="U236" s="4"/>
      <c r="V236" s="4"/>
      <c r="W236" s="308"/>
      <c r="X236" s="4"/>
      <c r="Y236" s="4"/>
      <c r="Z236" s="4"/>
      <c r="AA236" s="4"/>
      <c r="AB236" s="4"/>
      <c r="AC236" s="466">
        <v>2500000</v>
      </c>
      <c r="AD236" s="865" t="s">
        <v>789</v>
      </c>
    </row>
    <row r="237" spans="2:30" ht="50.25" customHeight="1" x14ac:dyDescent="0.2">
      <c r="B237" s="1692"/>
      <c r="C237" s="1692"/>
      <c r="D237" s="1692"/>
      <c r="E237" s="1692"/>
      <c r="F237" s="1692"/>
      <c r="G237" s="1692"/>
      <c r="H237" s="1692"/>
      <c r="I237" s="1692"/>
      <c r="J237" s="1692"/>
      <c r="K237" s="1692"/>
      <c r="L237" s="1692"/>
      <c r="M237" s="462">
        <v>33</v>
      </c>
      <c r="N237" s="20" t="s">
        <v>795</v>
      </c>
      <c r="O237" s="882">
        <v>1</v>
      </c>
      <c r="P237" s="137" t="s">
        <v>789</v>
      </c>
      <c r="Q237" s="6"/>
      <c r="R237" s="6"/>
      <c r="S237" s="6"/>
      <c r="T237" s="6"/>
      <c r="U237" s="6"/>
      <c r="V237" s="6"/>
      <c r="W237" s="6"/>
      <c r="X237" s="6"/>
      <c r="Y237" s="6"/>
      <c r="Z237" s="6"/>
      <c r="AA237" s="6"/>
      <c r="AB237" s="581"/>
      <c r="AC237" s="468">
        <v>0</v>
      </c>
      <c r="AD237" s="865" t="s">
        <v>789</v>
      </c>
    </row>
    <row r="238" spans="2:30" ht="47.25" customHeight="1" x14ac:dyDescent="0.2">
      <c r="B238" s="1692"/>
      <c r="C238" s="1692"/>
      <c r="D238" s="1692"/>
      <c r="E238" s="1692"/>
      <c r="F238" s="1692"/>
      <c r="G238" s="1692"/>
      <c r="H238" s="1692"/>
      <c r="I238" s="1692"/>
      <c r="J238" s="1692"/>
      <c r="K238" s="1692"/>
      <c r="L238" s="1692"/>
      <c r="M238" s="462">
        <v>34</v>
      </c>
      <c r="N238" s="20" t="s">
        <v>796</v>
      </c>
      <c r="O238" s="908">
        <v>12</v>
      </c>
      <c r="P238" s="888" t="s">
        <v>797</v>
      </c>
      <c r="Q238" s="779"/>
      <c r="R238" s="779"/>
      <c r="S238" s="779"/>
      <c r="T238" s="779"/>
      <c r="U238" s="779"/>
      <c r="V238" s="779"/>
      <c r="W238" s="779"/>
      <c r="X238" s="779"/>
      <c r="Y238" s="779"/>
      <c r="Z238" s="779"/>
      <c r="AA238" s="779"/>
      <c r="AB238" s="779"/>
      <c r="AC238" s="469">
        <v>10022236</v>
      </c>
      <c r="AD238" s="865" t="s">
        <v>797</v>
      </c>
    </row>
    <row r="239" spans="2:30" ht="75.75" customHeight="1" x14ac:dyDescent="0.2">
      <c r="B239" s="1692"/>
      <c r="C239" s="1692"/>
      <c r="D239" s="1692"/>
      <c r="E239" s="1692"/>
      <c r="F239" s="1692"/>
      <c r="G239" s="1692"/>
      <c r="H239" s="1692"/>
      <c r="I239" s="1692"/>
      <c r="J239" s="1692"/>
      <c r="K239" s="1692"/>
      <c r="L239" s="1692"/>
      <c r="M239" s="462">
        <v>35</v>
      </c>
      <c r="N239" s="20" t="s">
        <v>798</v>
      </c>
      <c r="O239" s="16">
        <v>1</v>
      </c>
      <c r="P239" s="126" t="s">
        <v>56</v>
      </c>
      <c r="Q239" s="780"/>
      <c r="R239" s="780"/>
      <c r="S239" s="780"/>
      <c r="T239" s="780"/>
      <c r="U239" s="780"/>
      <c r="V239" s="308"/>
      <c r="W239" s="308"/>
      <c r="X239" s="308"/>
      <c r="Y239" s="308"/>
      <c r="Z239" s="308"/>
      <c r="AA239" s="308"/>
      <c r="AB239" s="308"/>
      <c r="AC239" s="470">
        <v>3828700</v>
      </c>
      <c r="AD239" s="865" t="s">
        <v>56</v>
      </c>
    </row>
    <row r="240" spans="2:30" ht="64.5" customHeight="1" x14ac:dyDescent="0.2">
      <c r="B240" s="1692"/>
      <c r="C240" s="1692"/>
      <c r="D240" s="1692"/>
      <c r="E240" s="1692"/>
      <c r="F240" s="1692"/>
      <c r="G240" s="1692"/>
      <c r="H240" s="1692"/>
      <c r="I240" s="1692"/>
      <c r="J240" s="1692"/>
      <c r="K240" s="1692"/>
      <c r="L240" s="1692"/>
      <c r="M240" s="462">
        <v>36</v>
      </c>
      <c r="N240" s="20" t="s">
        <v>799</v>
      </c>
      <c r="O240" s="16">
        <v>1</v>
      </c>
      <c r="P240" s="126" t="s">
        <v>56</v>
      </c>
      <c r="Q240" s="308"/>
      <c r="R240" s="308"/>
      <c r="S240" s="308"/>
      <c r="T240" s="308"/>
      <c r="U240" s="308"/>
      <c r="V240" s="308"/>
      <c r="W240" s="308"/>
      <c r="X240" s="308"/>
      <c r="Y240" s="308"/>
      <c r="Z240" s="308"/>
      <c r="AA240" s="308"/>
      <c r="AB240" s="308"/>
      <c r="AC240" s="470">
        <v>1856400</v>
      </c>
      <c r="AD240" s="865" t="s">
        <v>56</v>
      </c>
    </row>
    <row r="241" spans="2:30" ht="75" customHeight="1" x14ac:dyDescent="0.2">
      <c r="B241" s="1692"/>
      <c r="C241" s="1692"/>
      <c r="D241" s="1692"/>
      <c r="E241" s="1692"/>
      <c r="F241" s="1692"/>
      <c r="G241" s="1692"/>
      <c r="H241" s="1692"/>
      <c r="I241" s="1692"/>
      <c r="J241" s="1692"/>
      <c r="K241" s="1692"/>
      <c r="L241" s="1692"/>
      <c r="M241" s="462">
        <v>37</v>
      </c>
      <c r="N241" s="20" t="s">
        <v>800</v>
      </c>
      <c r="O241" s="16">
        <v>1</v>
      </c>
      <c r="P241" s="126" t="s">
        <v>56</v>
      </c>
      <c r="Q241" s="4"/>
      <c r="R241" s="4"/>
      <c r="S241" s="4"/>
      <c r="T241" s="308"/>
      <c r="U241" s="308"/>
      <c r="V241" s="308"/>
      <c r="W241" s="308"/>
      <c r="X241" s="308"/>
      <c r="Y241" s="308"/>
      <c r="Z241" s="308"/>
      <c r="AA241" s="308"/>
      <c r="AB241" s="308"/>
      <c r="AC241" s="470">
        <v>636800</v>
      </c>
      <c r="AD241" s="865" t="s">
        <v>56</v>
      </c>
    </row>
    <row r="242" spans="2:30" ht="90" customHeight="1" x14ac:dyDescent="0.2">
      <c r="B242" s="1692"/>
      <c r="C242" s="1692"/>
      <c r="D242" s="1692"/>
      <c r="E242" s="1692"/>
      <c r="F242" s="1692"/>
      <c r="G242" s="1692"/>
      <c r="H242" s="1692"/>
      <c r="I242" s="1692"/>
      <c r="J242" s="1692"/>
      <c r="K242" s="1692"/>
      <c r="L242" s="1692"/>
      <c r="M242" s="462">
        <v>38</v>
      </c>
      <c r="N242" s="20" t="s">
        <v>801</v>
      </c>
      <c r="O242" s="295">
        <v>6</v>
      </c>
      <c r="P242" s="296" t="s">
        <v>217</v>
      </c>
      <c r="Q242" s="781"/>
      <c r="R242" s="295"/>
      <c r="S242" s="295"/>
      <c r="T242" s="297"/>
      <c r="U242" s="297"/>
      <c r="V242" s="297"/>
      <c r="W242" s="781"/>
      <c r="X242" s="781"/>
      <c r="Y242" s="781"/>
      <c r="Z242" s="781"/>
      <c r="AA242" s="781"/>
      <c r="AB242" s="781"/>
      <c r="AC242" s="471">
        <v>6840500</v>
      </c>
      <c r="AD242" s="865" t="s">
        <v>217</v>
      </c>
    </row>
    <row r="243" spans="2:30" ht="36.75" customHeight="1" x14ac:dyDescent="0.2">
      <c r="B243" s="1692"/>
      <c r="C243" s="1692"/>
      <c r="D243" s="1692"/>
      <c r="E243" s="1692"/>
      <c r="F243" s="1692"/>
      <c r="G243" s="1692"/>
      <c r="H243" s="1692"/>
      <c r="I243" s="1692"/>
      <c r="J243" s="1692"/>
      <c r="K243" s="1692"/>
      <c r="L243" s="1692"/>
      <c r="M243" s="462">
        <v>39</v>
      </c>
      <c r="N243" s="20" t="s">
        <v>802</v>
      </c>
      <c r="O243" s="295"/>
      <c r="P243" s="296" t="s">
        <v>217</v>
      </c>
      <c r="Q243" s="781"/>
      <c r="R243" s="781"/>
      <c r="S243" s="781"/>
      <c r="T243" s="781"/>
      <c r="U243" s="781"/>
      <c r="V243" s="782"/>
      <c r="W243" s="781"/>
      <c r="X243" s="781"/>
      <c r="Y243" s="781"/>
      <c r="Z243" s="783"/>
      <c r="AA243" s="781"/>
      <c r="AB243" s="781"/>
      <c r="AC243" s="471">
        <v>9714160</v>
      </c>
      <c r="AD243" s="865" t="s">
        <v>217</v>
      </c>
    </row>
    <row r="244" spans="2:30" ht="36" customHeight="1" x14ac:dyDescent="0.2">
      <c r="B244" s="1692"/>
      <c r="C244" s="1692"/>
      <c r="D244" s="1692"/>
      <c r="E244" s="1692"/>
      <c r="F244" s="1692"/>
      <c r="G244" s="1692"/>
      <c r="H244" s="1692"/>
      <c r="I244" s="1692"/>
      <c r="J244" s="1692"/>
      <c r="K244" s="1692"/>
      <c r="L244" s="1692"/>
      <c r="M244" s="462">
        <v>40</v>
      </c>
      <c r="N244" s="20" t="s">
        <v>803</v>
      </c>
      <c r="O244" s="295">
        <v>3</v>
      </c>
      <c r="P244" s="296" t="s">
        <v>217</v>
      </c>
      <c r="Q244" s="781"/>
      <c r="R244" s="781"/>
      <c r="S244" s="781"/>
      <c r="T244" s="781"/>
      <c r="U244" s="297"/>
      <c r="V244" s="297"/>
      <c r="W244" s="297"/>
      <c r="X244" s="297"/>
      <c r="Y244" s="297"/>
      <c r="Z244" s="297"/>
      <c r="AA244" s="297"/>
      <c r="AB244" s="781"/>
      <c r="AC244" s="471">
        <v>2442000</v>
      </c>
      <c r="AD244" s="865" t="s">
        <v>217</v>
      </c>
    </row>
    <row r="245" spans="2:30" ht="36" customHeight="1" x14ac:dyDescent="0.2">
      <c r="B245" s="1692"/>
      <c r="C245" s="1692"/>
      <c r="D245" s="1692"/>
      <c r="E245" s="1692"/>
      <c r="F245" s="1692"/>
      <c r="G245" s="1692"/>
      <c r="H245" s="1692"/>
      <c r="I245" s="1692"/>
      <c r="J245" s="1692"/>
      <c r="K245" s="1692"/>
      <c r="L245" s="1692"/>
      <c r="M245" s="462">
        <v>41</v>
      </c>
      <c r="N245" s="20" t="s">
        <v>804</v>
      </c>
      <c r="O245" s="295">
        <v>1</v>
      </c>
      <c r="P245" s="296" t="s">
        <v>217</v>
      </c>
      <c r="Q245" s="781"/>
      <c r="R245" s="781"/>
      <c r="S245" s="781"/>
      <c r="T245" s="781"/>
      <c r="U245" s="781"/>
      <c r="V245" s="781"/>
      <c r="W245" s="781"/>
      <c r="X245" s="781"/>
      <c r="Y245" s="781"/>
      <c r="Z245" s="783"/>
      <c r="AA245" s="781"/>
      <c r="AB245" s="781"/>
      <c r="AC245" s="471">
        <v>354500</v>
      </c>
      <c r="AD245" s="865" t="s">
        <v>217</v>
      </c>
    </row>
    <row r="246" spans="2:30" ht="36.75" customHeight="1" x14ac:dyDescent="0.2">
      <c r="B246" s="1692"/>
      <c r="C246" s="1692"/>
      <c r="D246" s="1692"/>
      <c r="E246" s="1692"/>
      <c r="F246" s="1692"/>
      <c r="G246" s="1692"/>
      <c r="H246" s="1692"/>
      <c r="I246" s="1692"/>
      <c r="J246" s="1692"/>
      <c r="K246" s="1692"/>
      <c r="L246" s="1692"/>
      <c r="M246" s="462">
        <v>42</v>
      </c>
      <c r="N246" s="20" t="s">
        <v>805</v>
      </c>
      <c r="O246" s="295">
        <v>1</v>
      </c>
      <c r="P246" s="296" t="s">
        <v>217</v>
      </c>
      <c r="Q246" s="295"/>
      <c r="R246" s="295"/>
      <c r="S246" s="295"/>
      <c r="T246" s="295"/>
      <c r="U246" s="295"/>
      <c r="V246" s="295"/>
      <c r="W246" s="295"/>
      <c r="X246" s="297"/>
      <c r="Y246" s="295"/>
      <c r="Z246" s="295"/>
      <c r="AA246" s="295"/>
      <c r="AB246" s="781"/>
      <c r="AC246" s="471">
        <v>338200</v>
      </c>
      <c r="AD246" s="865" t="s">
        <v>217</v>
      </c>
    </row>
    <row r="247" spans="2:30" ht="114.75" customHeight="1" x14ac:dyDescent="0.2">
      <c r="B247" s="1692"/>
      <c r="C247" s="1692"/>
      <c r="D247" s="1692"/>
      <c r="E247" s="1692"/>
      <c r="F247" s="1692"/>
      <c r="G247" s="1692"/>
      <c r="H247" s="1692"/>
      <c r="I247" s="1692"/>
      <c r="J247" s="1692"/>
      <c r="K247" s="1692"/>
      <c r="L247" s="1692"/>
      <c r="M247" s="462">
        <v>43</v>
      </c>
      <c r="N247" s="20" t="s">
        <v>806</v>
      </c>
      <c r="O247" s="295">
        <v>10</v>
      </c>
      <c r="P247" s="296" t="s">
        <v>217</v>
      </c>
      <c r="Q247" s="781"/>
      <c r="R247" s="781"/>
      <c r="S247" s="781"/>
      <c r="T247" s="781"/>
      <c r="U247" s="781"/>
      <c r="V247" s="297"/>
      <c r="W247" s="297"/>
      <c r="X247" s="297"/>
      <c r="Y247" s="297"/>
      <c r="Z247" s="297"/>
      <c r="AA247" s="297"/>
      <c r="AB247" s="297"/>
      <c r="AC247" s="471">
        <v>0</v>
      </c>
      <c r="AD247" s="865" t="s">
        <v>217</v>
      </c>
    </row>
    <row r="248" spans="2:30" ht="36.75" customHeight="1" x14ac:dyDescent="0.2">
      <c r="B248" s="1692"/>
      <c r="C248" s="1692"/>
      <c r="D248" s="1692"/>
      <c r="E248" s="1692"/>
      <c r="F248" s="1692"/>
      <c r="G248" s="1692"/>
      <c r="H248" s="1692"/>
      <c r="I248" s="1692"/>
      <c r="J248" s="1692"/>
      <c r="K248" s="1692"/>
      <c r="L248" s="1692"/>
      <c r="M248" s="462">
        <v>44</v>
      </c>
      <c r="N248" s="20" t="s">
        <v>807</v>
      </c>
      <c r="O248" s="295">
        <v>1</v>
      </c>
      <c r="P248" s="296" t="s">
        <v>217</v>
      </c>
      <c r="Q248" s="781"/>
      <c r="R248" s="781"/>
      <c r="S248" s="781"/>
      <c r="T248" s="781"/>
      <c r="U248" s="781"/>
      <c r="V248" s="781"/>
      <c r="W248" s="781"/>
      <c r="X248" s="781"/>
      <c r="Y248" s="783"/>
      <c r="Z248" s="781"/>
      <c r="AA248" s="781"/>
      <c r="AB248" s="781"/>
      <c r="AC248" s="471">
        <v>1647050</v>
      </c>
      <c r="AD248" s="865" t="s">
        <v>217</v>
      </c>
    </row>
    <row r="249" spans="2:30" ht="36" customHeight="1" x14ac:dyDescent="0.2">
      <c r="B249" s="1692"/>
      <c r="C249" s="1692"/>
      <c r="D249" s="1692"/>
      <c r="E249" s="1692"/>
      <c r="F249" s="1692"/>
      <c r="G249" s="1692"/>
      <c r="H249" s="1692"/>
      <c r="I249" s="1692"/>
      <c r="J249" s="1692"/>
      <c r="K249" s="1692"/>
      <c r="L249" s="1692"/>
      <c r="M249" s="462">
        <v>45</v>
      </c>
      <c r="N249" s="20" t="s">
        <v>808</v>
      </c>
      <c r="O249" s="16">
        <v>1</v>
      </c>
      <c r="P249" s="126" t="s">
        <v>217</v>
      </c>
      <c r="Q249" s="16"/>
      <c r="R249" s="16"/>
      <c r="S249" s="16"/>
      <c r="T249" s="16"/>
      <c r="U249" s="299"/>
      <c r="V249" s="16"/>
      <c r="W249" s="16"/>
      <c r="X249" s="16"/>
      <c r="Y249" s="16"/>
      <c r="Z249" s="16"/>
      <c r="AA249" s="16"/>
      <c r="AB249" s="529"/>
      <c r="AC249" s="290">
        <v>797500</v>
      </c>
      <c r="AD249" s="865" t="s">
        <v>217</v>
      </c>
    </row>
    <row r="250" spans="2:30" ht="35.25" customHeight="1" x14ac:dyDescent="0.2">
      <c r="B250" s="1692"/>
      <c r="C250" s="1692"/>
      <c r="D250" s="1692"/>
      <c r="E250" s="1692"/>
      <c r="F250" s="1692"/>
      <c r="G250" s="1692"/>
      <c r="H250" s="1692"/>
      <c r="I250" s="1692"/>
      <c r="J250" s="1692"/>
      <c r="K250" s="1692"/>
      <c r="L250" s="1692"/>
      <c r="M250" s="462">
        <v>46</v>
      </c>
      <c r="N250" s="20" t="s">
        <v>809</v>
      </c>
      <c r="O250" s="28">
        <v>3</v>
      </c>
      <c r="P250" s="126" t="s">
        <v>217</v>
      </c>
      <c r="Q250" s="28"/>
      <c r="R250" s="28"/>
      <c r="S250" s="28"/>
      <c r="T250" s="28"/>
      <c r="U250" s="28"/>
      <c r="V250" s="910"/>
      <c r="W250" s="28"/>
      <c r="X250" s="28"/>
      <c r="Y250" s="28"/>
      <c r="Z250" s="28"/>
      <c r="AA250" s="28"/>
      <c r="AB250" s="28"/>
      <c r="AC250" s="294">
        <v>2056136</v>
      </c>
      <c r="AD250" s="865" t="s">
        <v>217</v>
      </c>
    </row>
    <row r="251" spans="2:30" ht="49.5" customHeight="1" x14ac:dyDescent="0.2">
      <c r="B251" s="1693"/>
      <c r="C251" s="1693"/>
      <c r="D251" s="1693"/>
      <c r="E251" s="1693"/>
      <c r="F251" s="1693"/>
      <c r="G251" s="1693"/>
      <c r="H251" s="1693"/>
      <c r="I251" s="1693"/>
      <c r="J251" s="1693"/>
      <c r="K251" s="1693"/>
      <c r="L251" s="1693"/>
      <c r="M251" s="462">
        <v>47</v>
      </c>
      <c r="N251" s="20" t="s">
        <v>810</v>
      </c>
      <c r="O251" s="16">
        <v>1</v>
      </c>
      <c r="P251" s="126" t="s">
        <v>217</v>
      </c>
      <c r="Q251" s="530"/>
      <c r="R251" s="530"/>
      <c r="S251" s="529"/>
      <c r="T251" s="529"/>
      <c r="U251" s="529"/>
      <c r="V251" s="529"/>
      <c r="W251" s="529"/>
      <c r="X251" s="529"/>
      <c r="Y251" s="529"/>
      <c r="Z251" s="529"/>
      <c r="AA251" s="529"/>
      <c r="AB251" s="529"/>
      <c r="AC251" s="294">
        <v>2412000</v>
      </c>
      <c r="AD251" s="865" t="s">
        <v>217</v>
      </c>
    </row>
    <row r="252" spans="2:30" x14ac:dyDescent="0.2">
      <c r="B252" s="384"/>
      <c r="C252" s="384"/>
      <c r="D252" s="384"/>
      <c r="E252" s="479"/>
      <c r="F252" s="479"/>
      <c r="G252" s="490"/>
      <c r="H252" s="490"/>
      <c r="I252" s="490"/>
      <c r="J252" s="490"/>
      <c r="K252" s="490"/>
      <c r="L252" s="384"/>
      <c r="M252" s="741"/>
      <c r="N252" s="7"/>
      <c r="P252" s="884"/>
      <c r="Q252" s="428"/>
      <c r="R252" s="428"/>
      <c r="S252" s="428"/>
      <c r="T252" s="762"/>
      <c r="U252" s="762"/>
      <c r="V252" s="762"/>
      <c r="W252" s="762"/>
      <c r="X252" s="762"/>
      <c r="Y252" s="762"/>
      <c r="Z252" s="762"/>
      <c r="AA252" s="428"/>
      <c r="AB252" s="428"/>
      <c r="AC252" s="387"/>
    </row>
    <row r="253" spans="2:30" ht="12.75" customHeight="1" x14ac:dyDescent="0.2">
      <c r="B253" s="384"/>
      <c r="C253" s="384"/>
      <c r="D253" s="384"/>
      <c r="E253" s="479"/>
      <c r="F253" s="479"/>
      <c r="G253" s="490"/>
      <c r="H253" s="490"/>
      <c r="I253" s="490"/>
      <c r="J253" s="490"/>
      <c r="K253" s="490"/>
      <c r="L253" s="384"/>
      <c r="M253" s="741"/>
      <c r="N253" s="7"/>
      <c r="P253" s="884"/>
      <c r="Q253" s="428"/>
      <c r="R253" s="428"/>
      <c r="S253" s="428"/>
      <c r="T253" s="762"/>
      <c r="U253" s="762"/>
      <c r="V253" s="762"/>
      <c r="W253" s="762"/>
      <c r="X253" s="762"/>
      <c r="Y253" s="762"/>
      <c r="Z253" s="762"/>
      <c r="AA253" s="428"/>
      <c r="AB253" s="428"/>
      <c r="AC253" s="387"/>
    </row>
    <row r="254" spans="2:30" ht="12.75" customHeight="1" x14ac:dyDescent="0.2">
      <c r="B254" s="1527" t="s">
        <v>1235</v>
      </c>
      <c r="C254" s="1527"/>
      <c r="D254" s="1527"/>
      <c r="E254" s="1527"/>
      <c r="F254" s="1527"/>
      <c r="G254" s="1527"/>
      <c r="H254" s="1527"/>
      <c r="I254" s="1527"/>
      <c r="J254" s="1527"/>
      <c r="K254" s="1527"/>
      <c r="L254" s="1527"/>
      <c r="M254" s="1527"/>
      <c r="N254" s="1527"/>
      <c r="O254" s="763"/>
      <c r="P254" s="885"/>
      <c r="Q254" s="1540" t="s">
        <v>213</v>
      </c>
      <c r="R254" s="1540"/>
      <c r="S254" s="1540"/>
      <c r="T254" s="1540"/>
      <c r="U254" s="1540"/>
      <c r="V254" s="1540"/>
      <c r="W254" s="1540"/>
      <c r="X254" s="1540"/>
      <c r="Y254" s="1540"/>
      <c r="Z254" s="1540"/>
      <c r="AA254" s="1540"/>
      <c r="AB254" s="1540"/>
      <c r="AC254" s="1540"/>
      <c r="AD254" s="1540"/>
    </row>
    <row r="255" spans="2:30" ht="10.5" customHeight="1" thickBot="1" x14ac:dyDescent="0.25">
      <c r="G255" s="427"/>
      <c r="H255" s="427"/>
      <c r="I255" s="427"/>
      <c r="J255" s="427"/>
      <c r="K255" s="427"/>
      <c r="L255" s="427"/>
      <c r="AC255" s="461"/>
    </row>
    <row r="256" spans="2:30" s="1011" customFormat="1" ht="12.95" customHeight="1" thickTop="1" thickBot="1" x14ac:dyDescent="0.3">
      <c r="B256" s="1529" t="s">
        <v>1</v>
      </c>
      <c r="C256" s="1529" t="s">
        <v>2</v>
      </c>
      <c r="D256" s="1529" t="s">
        <v>3</v>
      </c>
      <c r="E256" s="1529" t="s">
        <v>55</v>
      </c>
      <c r="F256" s="1529" t="s">
        <v>4</v>
      </c>
      <c r="G256" s="1529" t="s">
        <v>5</v>
      </c>
      <c r="H256" s="1529"/>
      <c r="I256" s="1529"/>
      <c r="J256" s="1529"/>
      <c r="K256" s="1529" t="s">
        <v>6</v>
      </c>
      <c r="L256" s="1529" t="s">
        <v>7</v>
      </c>
      <c r="M256" s="1529" t="s">
        <v>8</v>
      </c>
      <c r="N256" s="1529" t="s">
        <v>9</v>
      </c>
      <c r="O256" s="1529" t="s">
        <v>10</v>
      </c>
      <c r="P256" s="1529" t="s">
        <v>11</v>
      </c>
      <c r="Q256" s="1529" t="s">
        <v>12</v>
      </c>
      <c r="R256" s="1529"/>
      <c r="S256" s="1529"/>
      <c r="T256" s="1529"/>
      <c r="U256" s="1529"/>
      <c r="V256" s="1529"/>
      <c r="W256" s="1529"/>
      <c r="X256" s="1529"/>
      <c r="Y256" s="1529"/>
      <c r="Z256" s="1529"/>
      <c r="AA256" s="1529"/>
      <c r="AB256" s="1529"/>
      <c r="AC256" s="1541" t="s">
        <v>13</v>
      </c>
      <c r="AD256" s="1542" t="s">
        <v>221</v>
      </c>
    </row>
    <row r="257" spans="2:30" s="1011" customFormat="1" ht="24" customHeight="1" thickTop="1" thickBot="1" x14ac:dyDescent="0.3">
      <c r="B257" s="1529"/>
      <c r="C257" s="1529"/>
      <c r="D257" s="1529"/>
      <c r="E257" s="1529"/>
      <c r="F257" s="1529"/>
      <c r="G257" s="138" t="s">
        <v>14</v>
      </c>
      <c r="H257" s="138" t="s">
        <v>15</v>
      </c>
      <c r="I257" s="138" t="s">
        <v>16</v>
      </c>
      <c r="J257" s="138" t="s">
        <v>17</v>
      </c>
      <c r="K257" s="1529"/>
      <c r="L257" s="1529"/>
      <c r="M257" s="1529"/>
      <c r="N257" s="1529"/>
      <c r="O257" s="1529"/>
      <c r="P257" s="1529"/>
      <c r="Q257" s="139" t="s">
        <v>18</v>
      </c>
      <c r="R257" s="139" t="s">
        <v>19</v>
      </c>
      <c r="S257" s="139" t="s">
        <v>20</v>
      </c>
      <c r="T257" s="139" t="s">
        <v>21</v>
      </c>
      <c r="U257" s="139" t="s">
        <v>22</v>
      </c>
      <c r="V257" s="139" t="s">
        <v>23</v>
      </c>
      <c r="W257" s="139" t="s">
        <v>24</v>
      </c>
      <c r="X257" s="139" t="s">
        <v>25</v>
      </c>
      <c r="Y257" s="139" t="s">
        <v>26</v>
      </c>
      <c r="Z257" s="139" t="s">
        <v>27</v>
      </c>
      <c r="AA257" s="139" t="s">
        <v>28</v>
      </c>
      <c r="AB257" s="139" t="s">
        <v>29</v>
      </c>
      <c r="AC257" s="1541"/>
      <c r="AD257" s="1542"/>
    </row>
    <row r="258" spans="2:30" ht="36" customHeight="1" thickTop="1" x14ac:dyDescent="0.2">
      <c r="B258" s="1694" t="s">
        <v>1237</v>
      </c>
      <c r="C258" s="1685" t="s">
        <v>1238</v>
      </c>
      <c r="D258" s="1669"/>
      <c r="E258" s="1669"/>
      <c r="F258" s="1669"/>
      <c r="G258" s="1669"/>
      <c r="H258" s="1669"/>
      <c r="I258" s="1669"/>
      <c r="J258" s="1669"/>
      <c r="K258" s="1669"/>
      <c r="L258" s="1669"/>
      <c r="M258" s="462">
        <v>48</v>
      </c>
      <c r="N258" s="20" t="s">
        <v>811</v>
      </c>
      <c r="O258" s="631">
        <v>1</v>
      </c>
      <c r="P258" s="1356" t="s">
        <v>217</v>
      </c>
      <c r="Q258" s="295"/>
      <c r="R258" s="295"/>
      <c r="S258" s="295"/>
      <c r="T258" s="295"/>
      <c r="U258" s="295"/>
      <c r="V258" s="295"/>
      <c r="W258" s="295"/>
      <c r="X258" s="295"/>
      <c r="Y258" s="295"/>
      <c r="Z258" s="297"/>
      <c r="AA258" s="295"/>
      <c r="AB258" s="784"/>
      <c r="AC258" s="472">
        <v>2800950</v>
      </c>
      <c r="AD258" s="865" t="s">
        <v>217</v>
      </c>
    </row>
    <row r="259" spans="2:30" ht="49.5" customHeight="1" x14ac:dyDescent="0.2">
      <c r="B259" s="1692"/>
      <c r="C259" s="1685"/>
      <c r="D259" s="1669"/>
      <c r="E259" s="1669"/>
      <c r="F259" s="1669"/>
      <c r="G259" s="1669"/>
      <c r="H259" s="1669"/>
      <c r="I259" s="1669"/>
      <c r="J259" s="1669"/>
      <c r="K259" s="1669"/>
      <c r="L259" s="1669"/>
      <c r="M259" s="462">
        <v>49</v>
      </c>
      <c r="N259" s="20" t="s">
        <v>812</v>
      </c>
      <c r="O259" s="365">
        <v>7</v>
      </c>
      <c r="P259" s="126" t="s">
        <v>813</v>
      </c>
      <c r="Q259" s="4"/>
      <c r="R259" s="292"/>
      <c r="S259" s="785"/>
      <c r="T259" s="785"/>
      <c r="U259" s="785"/>
      <c r="V259" s="785"/>
      <c r="W259" s="785"/>
      <c r="X259" s="785"/>
      <c r="Y259" s="785"/>
      <c r="Z259" s="785"/>
      <c r="AA259" s="785"/>
      <c r="AB259" s="785"/>
      <c r="AC259" s="473">
        <v>2302500</v>
      </c>
      <c r="AD259" s="865" t="s">
        <v>813</v>
      </c>
    </row>
    <row r="260" spans="2:30" ht="33.75" customHeight="1" x14ac:dyDescent="0.2">
      <c r="B260" s="1692"/>
      <c r="C260" s="1685"/>
      <c r="D260" s="1669"/>
      <c r="E260" s="1669"/>
      <c r="F260" s="1669"/>
      <c r="G260" s="1669"/>
      <c r="H260" s="1669"/>
      <c r="I260" s="1669"/>
      <c r="J260" s="1669"/>
      <c r="K260" s="1669"/>
      <c r="L260" s="1669"/>
      <c r="M260" s="462">
        <v>50</v>
      </c>
      <c r="N260" s="20" t="s">
        <v>814</v>
      </c>
      <c r="O260" s="365">
        <v>1</v>
      </c>
      <c r="P260" s="1385" t="s">
        <v>813</v>
      </c>
      <c r="Q260" s="4"/>
      <c r="R260" s="293"/>
      <c r="S260" s="293"/>
      <c r="T260" s="293"/>
      <c r="U260" s="293"/>
      <c r="V260" s="293"/>
      <c r="W260" s="786"/>
      <c r="X260" s="787"/>
      <c r="Y260" s="293"/>
      <c r="Z260" s="293"/>
      <c r="AA260" s="293"/>
      <c r="AB260" s="293"/>
      <c r="AC260" s="473">
        <v>468100</v>
      </c>
      <c r="AD260" s="1358" t="s">
        <v>813</v>
      </c>
    </row>
    <row r="261" spans="2:30" ht="75.75" customHeight="1" x14ac:dyDescent="0.2">
      <c r="B261" s="1692"/>
      <c r="C261" s="1685"/>
      <c r="D261" s="1669"/>
      <c r="E261" s="1669"/>
      <c r="F261" s="1669"/>
      <c r="G261" s="1669"/>
      <c r="H261" s="1669"/>
      <c r="I261" s="1669"/>
      <c r="J261" s="1669"/>
      <c r="K261" s="1669"/>
      <c r="L261" s="1669"/>
      <c r="M261" s="462">
        <v>51</v>
      </c>
      <c r="N261" s="20" t="s">
        <v>815</v>
      </c>
      <c r="O261" s="16">
        <v>18</v>
      </c>
      <c r="P261" s="126" t="s">
        <v>813</v>
      </c>
      <c r="Q261" s="4"/>
      <c r="R261" s="293"/>
      <c r="S261" s="293"/>
      <c r="T261" s="293"/>
      <c r="U261" s="292"/>
      <c r="V261" s="785"/>
      <c r="W261" s="293"/>
      <c r="X261" s="293"/>
      <c r="Y261" s="293"/>
      <c r="Z261" s="293"/>
      <c r="AA261" s="293"/>
      <c r="AB261" s="293"/>
      <c r="AC261" s="473">
        <v>2929740</v>
      </c>
      <c r="AD261" s="865" t="s">
        <v>813</v>
      </c>
    </row>
    <row r="262" spans="2:30" ht="48.75" customHeight="1" x14ac:dyDescent="0.2">
      <c r="B262" s="1692"/>
      <c r="C262" s="1685"/>
      <c r="D262" s="1669"/>
      <c r="E262" s="1669"/>
      <c r="F262" s="1669"/>
      <c r="G262" s="1669"/>
      <c r="H262" s="1669"/>
      <c r="I262" s="1669"/>
      <c r="J262" s="1669"/>
      <c r="K262" s="1669"/>
      <c r="L262" s="1669"/>
      <c r="M262" s="462">
        <v>52</v>
      </c>
      <c r="N262" s="20" t="s">
        <v>816</v>
      </c>
      <c r="O262" s="365">
        <v>1</v>
      </c>
      <c r="P262" s="126" t="s">
        <v>813</v>
      </c>
      <c r="Q262" s="4"/>
      <c r="R262" s="293"/>
      <c r="S262" s="293"/>
      <c r="T262" s="293"/>
      <c r="U262" s="293"/>
      <c r="V262" s="293"/>
      <c r="W262" s="293"/>
      <c r="X262" s="293"/>
      <c r="Y262" s="292"/>
      <c r="Z262" s="785"/>
      <c r="AA262" s="785"/>
      <c r="AB262" s="292"/>
      <c r="AC262" s="474">
        <v>1995000</v>
      </c>
      <c r="AD262" s="865" t="s">
        <v>813</v>
      </c>
    </row>
    <row r="263" spans="2:30" ht="88.5" customHeight="1" x14ac:dyDescent="0.2">
      <c r="B263" s="1692"/>
      <c r="C263" s="1685"/>
      <c r="D263" s="1669"/>
      <c r="E263" s="1669"/>
      <c r="F263" s="1669"/>
      <c r="G263" s="1669"/>
      <c r="H263" s="1669"/>
      <c r="I263" s="1669"/>
      <c r="J263" s="1669"/>
      <c r="K263" s="1669"/>
      <c r="L263" s="1669"/>
      <c r="M263" s="462">
        <v>53</v>
      </c>
      <c r="N263" s="20" t="s">
        <v>817</v>
      </c>
      <c r="O263" s="788">
        <v>4</v>
      </c>
      <c r="P263" s="126" t="s">
        <v>813</v>
      </c>
      <c r="Q263" s="292"/>
      <c r="R263" s="785"/>
      <c r="S263" s="785"/>
      <c r="T263" s="785"/>
      <c r="U263" s="785"/>
      <c r="V263" s="785"/>
      <c r="W263" s="785"/>
      <c r="X263" s="785"/>
      <c r="Y263" s="785"/>
      <c r="Z263" s="785"/>
      <c r="AA263" s="785"/>
      <c r="AB263" s="785"/>
      <c r="AC263" s="475">
        <v>600000</v>
      </c>
      <c r="AD263" s="865" t="s">
        <v>813</v>
      </c>
    </row>
    <row r="264" spans="2:30" ht="34.5" customHeight="1" x14ac:dyDescent="0.2">
      <c r="B264" s="1692"/>
      <c r="C264" s="1685"/>
      <c r="D264" s="1669"/>
      <c r="E264" s="1669"/>
      <c r="F264" s="1669"/>
      <c r="G264" s="1669"/>
      <c r="H264" s="1669"/>
      <c r="I264" s="1669"/>
      <c r="J264" s="1669"/>
      <c r="K264" s="1669"/>
      <c r="L264" s="1669"/>
      <c r="M264" s="462">
        <v>54</v>
      </c>
      <c r="N264" s="20" t="s">
        <v>818</v>
      </c>
      <c r="O264" s="789">
        <v>18</v>
      </c>
      <c r="P264" s="1385" t="s">
        <v>813</v>
      </c>
      <c r="Q264" s="790"/>
      <c r="R264" s="790"/>
      <c r="S264" s="790"/>
      <c r="T264" s="790"/>
      <c r="U264" s="790"/>
      <c r="V264" s="790"/>
      <c r="W264" s="790"/>
      <c r="X264" s="790"/>
      <c r="Y264" s="292"/>
      <c r="Z264" s="785"/>
      <c r="AA264" s="790"/>
      <c r="AB264" s="790"/>
      <c r="AC264" s="476">
        <v>750000</v>
      </c>
      <c r="AD264" s="1358" t="s">
        <v>813</v>
      </c>
    </row>
    <row r="265" spans="2:30" ht="48.75" customHeight="1" x14ac:dyDescent="0.2">
      <c r="B265" s="1692"/>
      <c r="C265" s="1685"/>
      <c r="D265" s="1669"/>
      <c r="E265" s="1669"/>
      <c r="F265" s="1669"/>
      <c r="G265" s="1669"/>
      <c r="H265" s="1669"/>
      <c r="I265" s="1669"/>
      <c r="J265" s="1669"/>
      <c r="K265" s="1669"/>
      <c r="L265" s="1669"/>
      <c r="M265" s="462">
        <v>55</v>
      </c>
      <c r="N265" s="20" t="s">
        <v>2047</v>
      </c>
      <c r="O265" s="789">
        <v>1</v>
      </c>
      <c r="P265" s="126" t="s">
        <v>813</v>
      </c>
      <c r="Q265" s="790"/>
      <c r="R265" s="790"/>
      <c r="S265" s="790"/>
      <c r="T265" s="790"/>
      <c r="U265" s="790"/>
      <c r="V265" s="292"/>
      <c r="W265" s="785"/>
      <c r="X265" s="785"/>
      <c r="Y265" s="790"/>
      <c r="Z265" s="790"/>
      <c r="AA265" s="790"/>
      <c r="AB265" s="790"/>
      <c r="AC265" s="477">
        <v>20104660</v>
      </c>
      <c r="AD265" s="865" t="s">
        <v>813</v>
      </c>
    </row>
    <row r="266" spans="2:30" ht="49.5" customHeight="1" x14ac:dyDescent="0.2">
      <c r="B266" s="1692"/>
      <c r="C266" s="1685"/>
      <c r="D266" s="1669"/>
      <c r="E266" s="1669"/>
      <c r="F266" s="1669"/>
      <c r="G266" s="1669"/>
      <c r="H266" s="1669"/>
      <c r="I266" s="1669"/>
      <c r="J266" s="1669"/>
      <c r="K266" s="1669"/>
      <c r="L266" s="1669"/>
      <c r="M266" s="462">
        <v>56</v>
      </c>
      <c r="N266" s="20" t="s">
        <v>819</v>
      </c>
      <c r="O266" s="789">
        <v>122</v>
      </c>
      <c r="P266" s="126" t="s">
        <v>813</v>
      </c>
      <c r="Q266" s="292"/>
      <c r="R266" s="785"/>
      <c r="S266" s="785"/>
      <c r="T266" s="785"/>
      <c r="U266" s="785"/>
      <c r="V266" s="785"/>
      <c r="W266" s="785"/>
      <c r="X266" s="785"/>
      <c r="Y266" s="785"/>
      <c r="Z266" s="785"/>
      <c r="AA266" s="785"/>
      <c r="AB266" s="785"/>
      <c r="AC266" s="477">
        <v>600000</v>
      </c>
      <c r="AD266" s="865" t="s">
        <v>813</v>
      </c>
    </row>
    <row r="267" spans="2:30" ht="33.75" customHeight="1" x14ac:dyDescent="0.2">
      <c r="B267" s="1692"/>
      <c r="C267" s="1685"/>
      <c r="D267" s="1669"/>
      <c r="E267" s="1669"/>
      <c r="F267" s="1669"/>
      <c r="G267" s="1669"/>
      <c r="H267" s="1669"/>
      <c r="I267" s="1669"/>
      <c r="J267" s="1669"/>
      <c r="K267" s="1669"/>
      <c r="L267" s="1669"/>
      <c r="M267" s="462">
        <v>57</v>
      </c>
      <c r="N267" s="20" t="s">
        <v>820</v>
      </c>
      <c r="O267" s="791">
        <v>1</v>
      </c>
      <c r="P267" s="1385" t="s">
        <v>813</v>
      </c>
      <c r="Q267" s="792"/>
      <c r="R267" s="792"/>
      <c r="S267" s="792"/>
      <c r="T267" s="792"/>
      <c r="U267" s="792"/>
      <c r="V267" s="792"/>
      <c r="W267" s="792"/>
      <c r="X267" s="792"/>
      <c r="Y267" s="792"/>
      <c r="Z267" s="792"/>
      <c r="AA267" s="758"/>
      <c r="AB267" s="792"/>
      <c r="AC267" s="478">
        <v>250000</v>
      </c>
      <c r="AD267" s="1358" t="s">
        <v>813</v>
      </c>
    </row>
    <row r="268" spans="2:30" ht="88.5" customHeight="1" x14ac:dyDescent="0.2">
      <c r="B268" s="1692"/>
      <c r="C268" s="1593" t="s">
        <v>822</v>
      </c>
      <c r="D268" s="1593" t="s">
        <v>823</v>
      </c>
      <c r="E268" s="1504">
        <v>861071.47400000005</v>
      </c>
      <c r="F268" s="1504">
        <v>892449.64800000004</v>
      </c>
      <c r="G268" s="1504"/>
      <c r="H268" s="1504"/>
      <c r="I268" s="1504"/>
      <c r="J268" s="1504">
        <v>892449.64800000004</v>
      </c>
      <c r="K268" s="1504" t="s">
        <v>629</v>
      </c>
      <c r="L268" s="1504" t="s">
        <v>824</v>
      </c>
      <c r="M268" s="719">
        <v>1</v>
      </c>
      <c r="N268" s="1357" t="s">
        <v>825</v>
      </c>
      <c r="O268" s="794">
        <v>2</v>
      </c>
      <c r="P268" s="395"/>
      <c r="Q268" s="795"/>
      <c r="R268" s="796"/>
      <c r="S268" s="797"/>
      <c r="T268" s="798"/>
      <c r="U268" s="797"/>
      <c r="V268" s="797"/>
      <c r="W268" s="797"/>
      <c r="X268" s="796"/>
      <c r="Y268" s="797"/>
      <c r="Z268" s="797"/>
      <c r="AA268" s="797"/>
      <c r="AB268" s="797"/>
      <c r="AC268" s="480">
        <v>3422400</v>
      </c>
      <c r="AD268" s="865" t="s">
        <v>824</v>
      </c>
    </row>
    <row r="269" spans="2:30" ht="101.25" customHeight="1" x14ac:dyDescent="0.2">
      <c r="B269" s="1692"/>
      <c r="C269" s="1514"/>
      <c r="D269" s="1514"/>
      <c r="E269" s="1505"/>
      <c r="F269" s="1505"/>
      <c r="G269" s="1505"/>
      <c r="H269" s="1505"/>
      <c r="I269" s="1505"/>
      <c r="J269" s="1505"/>
      <c r="K269" s="1505"/>
      <c r="L269" s="1505"/>
      <c r="M269" s="719">
        <v>2</v>
      </c>
      <c r="N269" s="1357" t="s">
        <v>826</v>
      </c>
      <c r="O269" s="799">
        <v>1</v>
      </c>
      <c r="P269" s="15"/>
      <c r="Q269" s="800"/>
      <c r="R269" s="364"/>
      <c r="S269" s="489"/>
      <c r="T269" s="16"/>
      <c r="U269" s="364"/>
      <c r="V269" s="364"/>
      <c r="W269" s="364"/>
      <c r="X269" s="364"/>
      <c r="Y269" s="364"/>
      <c r="Z269" s="364"/>
      <c r="AA269" s="364"/>
      <c r="AB269" s="364"/>
      <c r="AC269" s="481">
        <v>40000</v>
      </c>
      <c r="AD269" s="865" t="s">
        <v>824</v>
      </c>
    </row>
    <row r="270" spans="2:30" ht="88.5" customHeight="1" x14ac:dyDescent="0.2">
      <c r="B270" s="1692"/>
      <c r="C270" s="1514"/>
      <c r="D270" s="1514"/>
      <c r="E270" s="1505"/>
      <c r="F270" s="1505"/>
      <c r="G270" s="1505"/>
      <c r="H270" s="1505"/>
      <c r="I270" s="1505"/>
      <c r="J270" s="1505"/>
      <c r="K270" s="1505"/>
      <c r="L270" s="1505"/>
      <c r="M270" s="719">
        <v>3</v>
      </c>
      <c r="N270" s="1357" t="s">
        <v>827</v>
      </c>
      <c r="O270" s="799">
        <v>1</v>
      </c>
      <c r="P270" s="15"/>
      <c r="Q270" s="800"/>
      <c r="R270" s="364"/>
      <c r="S270" s="16"/>
      <c r="T270" s="16"/>
      <c r="U270" s="364"/>
      <c r="V270" s="364"/>
      <c r="W270" s="364"/>
      <c r="X270" s="801"/>
      <c r="Y270" s="364"/>
      <c r="Z270" s="364"/>
      <c r="AA270" s="364"/>
      <c r="AB270" s="364"/>
      <c r="AC270" s="481">
        <v>130000</v>
      </c>
      <c r="AD270" s="865" t="s">
        <v>824</v>
      </c>
    </row>
    <row r="271" spans="2:30" ht="102.75" customHeight="1" x14ac:dyDescent="0.2">
      <c r="B271" s="1693"/>
      <c r="C271" s="1515"/>
      <c r="D271" s="1515"/>
      <c r="E271" s="1506"/>
      <c r="F271" s="1506"/>
      <c r="G271" s="1506"/>
      <c r="H271" s="1506"/>
      <c r="I271" s="1506"/>
      <c r="J271" s="1506"/>
      <c r="K271" s="1506"/>
      <c r="L271" s="1506"/>
      <c r="M271" s="719">
        <v>4</v>
      </c>
      <c r="N271" s="1357" t="s">
        <v>828</v>
      </c>
      <c r="O271" s="799">
        <v>1</v>
      </c>
      <c r="P271" s="15"/>
      <c r="Q271" s="800"/>
      <c r="R271" s="364"/>
      <c r="S271" s="16"/>
      <c r="T271" s="16"/>
      <c r="U271" s="364"/>
      <c r="V271" s="364"/>
      <c r="W271" s="364"/>
      <c r="X271" s="801"/>
      <c r="Y271" s="364"/>
      <c r="Z271" s="364"/>
      <c r="AA271" s="364"/>
      <c r="AB271" s="364"/>
      <c r="AC271" s="481">
        <v>1861200</v>
      </c>
      <c r="AD271" s="865" t="s">
        <v>824</v>
      </c>
    </row>
    <row r="272" spans="2:30" ht="12.75" customHeight="1" x14ac:dyDescent="0.2">
      <c r="B272" s="384"/>
      <c r="C272" s="384"/>
      <c r="D272" s="384"/>
      <c r="E272" s="479"/>
      <c r="F272" s="479"/>
      <c r="G272" s="490"/>
      <c r="H272" s="490"/>
      <c r="I272" s="490"/>
      <c r="J272" s="490"/>
      <c r="K272" s="490"/>
      <c r="L272" s="384"/>
      <c r="M272" s="741"/>
      <c r="N272" s="7"/>
      <c r="P272" s="884"/>
      <c r="Q272" s="428"/>
      <c r="R272" s="428"/>
      <c r="S272" s="428"/>
      <c r="T272" s="762"/>
      <c r="U272" s="762"/>
      <c r="V272" s="762"/>
      <c r="W272" s="762"/>
      <c r="X272" s="762"/>
      <c r="Y272" s="762"/>
      <c r="Z272" s="762"/>
      <c r="AA272" s="428"/>
      <c r="AB272" s="428"/>
      <c r="AC272" s="387"/>
    </row>
    <row r="273" spans="2:30" ht="12.75" customHeight="1" x14ac:dyDescent="0.2">
      <c r="B273" s="384"/>
      <c r="C273" s="384"/>
      <c r="D273" s="384"/>
      <c r="E273" s="479"/>
      <c r="F273" s="479"/>
      <c r="G273" s="490"/>
      <c r="H273" s="490"/>
      <c r="I273" s="490"/>
      <c r="J273" s="490"/>
      <c r="K273" s="490"/>
      <c r="L273" s="384"/>
      <c r="M273" s="741"/>
      <c r="N273" s="7"/>
      <c r="P273" s="884"/>
      <c r="Q273" s="428"/>
      <c r="R273" s="428"/>
      <c r="S273" s="428"/>
      <c r="T273" s="762"/>
      <c r="U273" s="762"/>
      <c r="V273" s="762"/>
      <c r="W273" s="762"/>
      <c r="X273" s="762"/>
      <c r="Y273" s="762"/>
      <c r="Z273" s="762"/>
      <c r="AA273" s="428"/>
      <c r="AB273" s="428"/>
      <c r="AC273" s="387"/>
    </row>
    <row r="274" spans="2:30" ht="12.75" customHeight="1" x14ac:dyDescent="0.2">
      <c r="B274" s="1527" t="s">
        <v>1235</v>
      </c>
      <c r="C274" s="1527"/>
      <c r="D274" s="1527"/>
      <c r="E274" s="1527"/>
      <c r="F274" s="1527"/>
      <c r="G274" s="1527"/>
      <c r="H274" s="1527"/>
      <c r="I274" s="1527"/>
      <c r="J274" s="1527"/>
      <c r="K274" s="1527"/>
      <c r="L274" s="1527"/>
      <c r="M274" s="1527"/>
      <c r="N274" s="1527"/>
      <c r="O274" s="763"/>
      <c r="P274" s="885"/>
      <c r="Q274" s="1540" t="s">
        <v>213</v>
      </c>
      <c r="R274" s="1540"/>
      <c r="S274" s="1540"/>
      <c r="T274" s="1540"/>
      <c r="U274" s="1540"/>
      <c r="V274" s="1540"/>
      <c r="W274" s="1540"/>
      <c r="X274" s="1540"/>
      <c r="Y274" s="1540"/>
      <c r="Z274" s="1540"/>
      <c r="AA274" s="1540"/>
      <c r="AB274" s="1540"/>
      <c r="AC274" s="1540"/>
      <c r="AD274" s="1540"/>
    </row>
    <row r="275" spans="2:30" ht="12.75" customHeight="1" thickBot="1" x14ac:dyDescent="0.25">
      <c r="G275" s="427"/>
      <c r="H275" s="427"/>
      <c r="I275" s="427"/>
      <c r="J275" s="427"/>
      <c r="K275" s="427"/>
      <c r="L275" s="427"/>
      <c r="AC275" s="461"/>
    </row>
    <row r="276" spans="2:30" s="1011" customFormat="1" ht="14.1" customHeight="1" thickTop="1" thickBot="1" x14ac:dyDescent="0.3">
      <c r="B276" s="1529" t="s">
        <v>1</v>
      </c>
      <c r="C276" s="1529" t="s">
        <v>2</v>
      </c>
      <c r="D276" s="1529" t="s">
        <v>3</v>
      </c>
      <c r="E276" s="1529" t="s">
        <v>55</v>
      </c>
      <c r="F276" s="1529" t="s">
        <v>4</v>
      </c>
      <c r="G276" s="1529" t="s">
        <v>5</v>
      </c>
      <c r="H276" s="1529"/>
      <c r="I276" s="1529"/>
      <c r="J276" s="1529"/>
      <c r="K276" s="1529" t="s">
        <v>6</v>
      </c>
      <c r="L276" s="1529" t="s">
        <v>7</v>
      </c>
      <c r="M276" s="1529" t="s">
        <v>8</v>
      </c>
      <c r="N276" s="1529" t="s">
        <v>9</v>
      </c>
      <c r="O276" s="1529" t="s">
        <v>10</v>
      </c>
      <c r="P276" s="1529" t="s">
        <v>11</v>
      </c>
      <c r="Q276" s="1529" t="s">
        <v>12</v>
      </c>
      <c r="R276" s="1529"/>
      <c r="S276" s="1529"/>
      <c r="T276" s="1529"/>
      <c r="U276" s="1529"/>
      <c r="V276" s="1529"/>
      <c r="W276" s="1529"/>
      <c r="X276" s="1529"/>
      <c r="Y276" s="1529"/>
      <c r="Z276" s="1529"/>
      <c r="AA276" s="1529"/>
      <c r="AB276" s="1529"/>
      <c r="AC276" s="1541" t="s">
        <v>13</v>
      </c>
      <c r="AD276" s="1542" t="s">
        <v>221</v>
      </c>
    </row>
    <row r="277" spans="2:30" s="1011" customFormat="1" ht="24" customHeight="1" thickTop="1" thickBot="1" x14ac:dyDescent="0.3">
      <c r="B277" s="1529"/>
      <c r="C277" s="1529"/>
      <c r="D277" s="1529"/>
      <c r="E277" s="1529"/>
      <c r="F277" s="1529"/>
      <c r="G277" s="138" t="s">
        <v>14</v>
      </c>
      <c r="H277" s="138" t="s">
        <v>15</v>
      </c>
      <c r="I277" s="138" t="s">
        <v>16</v>
      </c>
      <c r="J277" s="138" t="s">
        <v>17</v>
      </c>
      <c r="K277" s="1529"/>
      <c r="L277" s="1529"/>
      <c r="M277" s="1529"/>
      <c r="N277" s="1529"/>
      <c r="O277" s="1529"/>
      <c r="P277" s="1529"/>
      <c r="Q277" s="139" t="s">
        <v>18</v>
      </c>
      <c r="R277" s="139" t="s">
        <v>19</v>
      </c>
      <c r="S277" s="139" t="s">
        <v>20</v>
      </c>
      <c r="T277" s="139" t="s">
        <v>21</v>
      </c>
      <c r="U277" s="139" t="s">
        <v>22</v>
      </c>
      <c r="V277" s="139" t="s">
        <v>23</v>
      </c>
      <c r="W277" s="139" t="s">
        <v>24</v>
      </c>
      <c r="X277" s="139" t="s">
        <v>25</v>
      </c>
      <c r="Y277" s="139" t="s">
        <v>26</v>
      </c>
      <c r="Z277" s="139" t="s">
        <v>27</v>
      </c>
      <c r="AA277" s="139" t="s">
        <v>28</v>
      </c>
      <c r="AB277" s="139" t="s">
        <v>29</v>
      </c>
      <c r="AC277" s="1541"/>
      <c r="AD277" s="1542"/>
    </row>
    <row r="278" spans="2:30" ht="125.25" customHeight="1" thickTop="1" x14ac:dyDescent="0.2">
      <c r="B278" s="1514" t="s">
        <v>1237</v>
      </c>
      <c r="C278" s="1514" t="s">
        <v>1240</v>
      </c>
      <c r="D278" s="1521"/>
      <c r="E278" s="1521"/>
      <c r="F278" s="1521"/>
      <c r="G278" s="1521"/>
      <c r="H278" s="1521"/>
      <c r="I278" s="1521"/>
      <c r="J278" s="1521"/>
      <c r="K278" s="1521"/>
      <c r="L278" s="1521"/>
      <c r="M278" s="911">
        <v>5</v>
      </c>
      <c r="N278" s="20" t="s">
        <v>829</v>
      </c>
      <c r="O278" s="733">
        <v>2</v>
      </c>
      <c r="P278" s="15"/>
      <c r="Q278" s="802"/>
      <c r="R278" s="803"/>
      <c r="S278" s="803"/>
      <c r="T278" s="489"/>
      <c r="U278" s="803"/>
      <c r="V278" s="803"/>
      <c r="W278" s="803"/>
      <c r="X278" s="804"/>
      <c r="Y278" s="803"/>
      <c r="Z278" s="804"/>
      <c r="AA278" s="489"/>
      <c r="AB278" s="803"/>
      <c r="AC278" s="481">
        <v>5764800</v>
      </c>
      <c r="AD278" s="865" t="s">
        <v>824</v>
      </c>
    </row>
    <row r="279" spans="2:30" ht="89.25" customHeight="1" x14ac:dyDescent="0.2">
      <c r="B279" s="1514"/>
      <c r="C279" s="1514"/>
      <c r="D279" s="1521"/>
      <c r="E279" s="1521"/>
      <c r="F279" s="1521"/>
      <c r="G279" s="1521"/>
      <c r="H279" s="1521"/>
      <c r="I279" s="1521"/>
      <c r="J279" s="1521"/>
      <c r="K279" s="1521"/>
      <c r="L279" s="1521"/>
      <c r="M279" s="911">
        <v>6</v>
      </c>
      <c r="N279" s="20" t="s">
        <v>1201</v>
      </c>
      <c r="O279" s="799">
        <v>2</v>
      </c>
      <c r="P279" s="15"/>
      <c r="Q279" s="800"/>
      <c r="R279" s="364"/>
      <c r="S279" s="489"/>
      <c r="T279" s="364"/>
      <c r="U279" s="726"/>
      <c r="V279" s="364"/>
      <c r="W279" s="364"/>
      <c r="X279" s="364"/>
      <c r="Y279" s="489"/>
      <c r="Z279" s="364"/>
      <c r="AA279" s="726"/>
      <c r="AB279" s="364"/>
      <c r="AC279" s="290">
        <v>21510262</v>
      </c>
      <c r="AD279" s="865" t="s">
        <v>824</v>
      </c>
    </row>
    <row r="280" spans="2:30" ht="114.75" customHeight="1" x14ac:dyDescent="0.2">
      <c r="B280" s="1514"/>
      <c r="C280" s="1514"/>
      <c r="D280" s="1521"/>
      <c r="E280" s="1521"/>
      <c r="F280" s="1521"/>
      <c r="G280" s="1521"/>
      <c r="H280" s="1521"/>
      <c r="I280" s="1521"/>
      <c r="J280" s="1521"/>
      <c r="K280" s="1521"/>
      <c r="L280" s="1521"/>
      <c r="M280" s="911">
        <v>7</v>
      </c>
      <c r="N280" s="991" t="s">
        <v>2081</v>
      </c>
      <c r="O280" s="799">
        <v>2</v>
      </c>
      <c r="P280" s="15"/>
      <c r="Q280" s="800"/>
      <c r="R280" s="364"/>
      <c r="S280" s="801"/>
      <c r="T280" s="364"/>
      <c r="U280" s="722"/>
      <c r="V280" s="364"/>
      <c r="W280" s="364"/>
      <c r="X280" s="364"/>
      <c r="Y280" s="489"/>
      <c r="Z280" s="364"/>
      <c r="AA280" s="726"/>
      <c r="AB280" s="364"/>
      <c r="AC280" s="290">
        <v>3102800</v>
      </c>
      <c r="AD280" s="865" t="s">
        <v>824</v>
      </c>
    </row>
    <row r="281" spans="2:30" ht="101.25" customHeight="1" x14ac:dyDescent="0.2">
      <c r="B281" s="1514"/>
      <c r="C281" s="1514"/>
      <c r="D281" s="1521"/>
      <c r="E281" s="1521"/>
      <c r="F281" s="1521"/>
      <c r="G281" s="1521"/>
      <c r="H281" s="1521"/>
      <c r="I281" s="1521"/>
      <c r="J281" s="1521"/>
      <c r="K281" s="1521"/>
      <c r="L281" s="1521"/>
      <c r="M281" s="911">
        <v>8</v>
      </c>
      <c r="N281" s="20" t="s">
        <v>830</v>
      </c>
      <c r="O281" s="799">
        <v>2</v>
      </c>
      <c r="P281" s="15"/>
      <c r="Q281" s="800"/>
      <c r="R281" s="364"/>
      <c r="S281" s="489"/>
      <c r="T281" s="364"/>
      <c r="U281" s="364"/>
      <c r="V281" s="726"/>
      <c r="W281" s="364"/>
      <c r="X281" s="364"/>
      <c r="Y281" s="726"/>
      <c r="Z281" s="364"/>
      <c r="AA281" s="364"/>
      <c r="AB281" s="489"/>
      <c r="AC281" s="290">
        <v>4255700</v>
      </c>
      <c r="AD281" s="865" t="s">
        <v>824</v>
      </c>
    </row>
    <row r="282" spans="2:30" ht="105" customHeight="1" x14ac:dyDescent="0.2">
      <c r="B282" s="1514"/>
      <c r="C282" s="1514"/>
      <c r="D282" s="1521"/>
      <c r="E282" s="1521"/>
      <c r="F282" s="1521"/>
      <c r="G282" s="1521"/>
      <c r="H282" s="1521"/>
      <c r="I282" s="1521"/>
      <c r="J282" s="1521"/>
      <c r="K282" s="1521"/>
      <c r="L282" s="1521"/>
      <c r="M282" s="911">
        <v>9</v>
      </c>
      <c r="N282" s="20" t="s">
        <v>831</v>
      </c>
      <c r="O282" s="799">
        <v>6</v>
      </c>
      <c r="P282" s="15"/>
      <c r="Q282" s="800"/>
      <c r="R282" s="364"/>
      <c r="S282" s="801"/>
      <c r="T282" s="364"/>
      <c r="U282" s="801"/>
      <c r="V282" s="801"/>
      <c r="W282" s="364"/>
      <c r="X282" s="364"/>
      <c r="Y282" s="801"/>
      <c r="Z282" s="364"/>
      <c r="AA282" s="801"/>
      <c r="AB282" s="801"/>
      <c r="AC282" s="290">
        <v>24832800</v>
      </c>
      <c r="AD282" s="865" t="s">
        <v>824</v>
      </c>
    </row>
    <row r="283" spans="2:30" ht="91.5" customHeight="1" x14ac:dyDescent="0.2">
      <c r="B283" s="1514"/>
      <c r="C283" s="1514"/>
      <c r="D283" s="1521"/>
      <c r="E283" s="1521"/>
      <c r="F283" s="1521"/>
      <c r="G283" s="1521"/>
      <c r="H283" s="1521"/>
      <c r="I283" s="1521"/>
      <c r="J283" s="1521"/>
      <c r="K283" s="1521"/>
      <c r="L283" s="1521"/>
      <c r="M283" s="911">
        <v>10</v>
      </c>
      <c r="N283" s="1357" t="s">
        <v>2049</v>
      </c>
      <c r="O283" s="799">
        <v>1</v>
      </c>
      <c r="P283" s="15"/>
      <c r="Q283" s="800"/>
      <c r="R283" s="364"/>
      <c r="S283" s="801"/>
      <c r="T283" s="364"/>
      <c r="U283" s="364"/>
      <c r="V283" s="364"/>
      <c r="W283" s="364"/>
      <c r="X283" s="364"/>
      <c r="Y283" s="364"/>
      <c r="Z283" s="364"/>
      <c r="AA283" s="364"/>
      <c r="AB283" s="364"/>
      <c r="AC283" s="290">
        <v>2721850</v>
      </c>
      <c r="AD283" s="865" t="s">
        <v>824</v>
      </c>
    </row>
    <row r="284" spans="2:30" ht="51.75" customHeight="1" x14ac:dyDescent="0.2">
      <c r="B284" s="1514"/>
      <c r="C284" s="1514"/>
      <c r="D284" s="1521"/>
      <c r="E284" s="1521"/>
      <c r="F284" s="1521"/>
      <c r="G284" s="1521"/>
      <c r="H284" s="1521"/>
      <c r="I284" s="1521"/>
      <c r="J284" s="1521"/>
      <c r="K284" s="1521"/>
      <c r="L284" s="1521"/>
      <c r="M284" s="911">
        <v>11</v>
      </c>
      <c r="N284" s="20" t="s">
        <v>832</v>
      </c>
      <c r="O284" s="733">
        <v>1</v>
      </c>
      <c r="P284" s="15"/>
      <c r="Q284" s="805"/>
      <c r="R284" s="806"/>
      <c r="S284" s="806"/>
      <c r="T284" s="807"/>
      <c r="U284" s="808"/>
      <c r="V284" s="806"/>
      <c r="W284" s="806"/>
      <c r="X284" s="806"/>
      <c r="Y284" s="806"/>
      <c r="Z284" s="806"/>
      <c r="AA284" s="806"/>
      <c r="AB284" s="806"/>
      <c r="AC284" s="481">
        <v>3171750</v>
      </c>
      <c r="AD284" s="865" t="s">
        <v>824</v>
      </c>
    </row>
    <row r="285" spans="2:30" ht="45" customHeight="1" x14ac:dyDescent="0.2">
      <c r="B285" s="1514"/>
      <c r="C285" s="1514"/>
      <c r="D285" s="1521"/>
      <c r="E285" s="1521"/>
      <c r="F285" s="1521"/>
      <c r="G285" s="1521"/>
      <c r="H285" s="1521"/>
      <c r="I285" s="1521"/>
      <c r="J285" s="1521"/>
      <c r="K285" s="1521"/>
      <c r="L285" s="1521"/>
      <c r="M285" s="911">
        <v>12</v>
      </c>
      <c r="N285" s="20" t="s">
        <v>833</v>
      </c>
      <c r="O285" s="799">
        <v>3</v>
      </c>
      <c r="P285" s="15"/>
      <c r="Q285" s="800"/>
      <c r="R285" s="364"/>
      <c r="S285" s="722"/>
      <c r="T285" s="364"/>
      <c r="U285" s="801"/>
      <c r="V285" s="364"/>
      <c r="W285" s="364"/>
      <c r="X285" s="364"/>
      <c r="Y285" s="489"/>
      <c r="Z285" s="364"/>
      <c r="AA285" s="489"/>
      <c r="AB285" s="364"/>
      <c r="AC285" s="290">
        <v>44197650</v>
      </c>
      <c r="AD285" s="1358" t="s">
        <v>824</v>
      </c>
    </row>
    <row r="286" spans="2:30" ht="151.5" customHeight="1" x14ac:dyDescent="0.2">
      <c r="B286" s="1515"/>
      <c r="C286" s="1515"/>
      <c r="D286" s="1522"/>
      <c r="E286" s="1522"/>
      <c r="F286" s="1522"/>
      <c r="G286" s="1522"/>
      <c r="H286" s="1522"/>
      <c r="I286" s="1522"/>
      <c r="J286" s="1522"/>
      <c r="K286" s="1522"/>
      <c r="L286" s="1522"/>
      <c r="M286" s="911">
        <v>13</v>
      </c>
      <c r="N286" s="1357" t="s">
        <v>2048</v>
      </c>
      <c r="O286" s="733">
        <v>1</v>
      </c>
      <c r="P286" s="15"/>
      <c r="Q286" s="805"/>
      <c r="R286" s="806"/>
      <c r="S286" s="806"/>
      <c r="T286" s="808"/>
      <c r="U286" s="808"/>
      <c r="V286" s="801"/>
      <c r="W286" s="806"/>
      <c r="X286" s="806"/>
      <c r="Y286" s="806"/>
      <c r="Z286" s="806"/>
      <c r="AA286" s="806"/>
      <c r="AB286" s="806"/>
      <c r="AC286" s="481">
        <v>8230000</v>
      </c>
      <c r="AD286" s="865" t="s">
        <v>824</v>
      </c>
    </row>
    <row r="287" spans="2:30" x14ac:dyDescent="0.2">
      <c r="B287" s="384"/>
      <c r="C287" s="384"/>
      <c r="D287" s="384"/>
      <c r="E287" s="479"/>
      <c r="F287" s="479"/>
      <c r="G287" s="490"/>
      <c r="H287" s="490"/>
      <c r="I287" s="490"/>
      <c r="J287" s="490"/>
      <c r="K287" s="490"/>
      <c r="L287" s="384"/>
      <c r="M287" s="741"/>
      <c r="N287" s="7"/>
      <c r="P287" s="884"/>
      <c r="Q287" s="428"/>
      <c r="R287" s="428"/>
      <c r="S287" s="428"/>
      <c r="T287" s="762"/>
      <c r="U287" s="762"/>
      <c r="V287" s="762"/>
      <c r="W287" s="762"/>
      <c r="X287" s="762"/>
      <c r="Y287" s="762"/>
      <c r="Z287" s="762"/>
      <c r="AA287" s="428"/>
      <c r="AB287" s="428"/>
      <c r="AC287" s="387"/>
    </row>
    <row r="288" spans="2:30" x14ac:dyDescent="0.2">
      <c r="B288" s="384"/>
      <c r="C288" s="384"/>
      <c r="D288" s="384"/>
      <c r="E288" s="479"/>
      <c r="F288" s="479"/>
      <c r="G288" s="490"/>
      <c r="H288" s="490"/>
      <c r="I288" s="490"/>
      <c r="J288" s="490"/>
      <c r="K288" s="490"/>
      <c r="L288" s="384"/>
      <c r="M288" s="741"/>
      <c r="N288" s="7"/>
      <c r="P288" s="884"/>
      <c r="Q288" s="428"/>
      <c r="R288" s="428"/>
      <c r="S288" s="428"/>
      <c r="T288" s="762"/>
      <c r="U288" s="762"/>
      <c r="V288" s="762"/>
      <c r="W288" s="762"/>
      <c r="X288" s="762"/>
      <c r="Y288" s="762"/>
      <c r="Z288" s="762"/>
      <c r="AA288" s="428"/>
      <c r="AB288" s="428"/>
      <c r="AC288" s="387"/>
    </row>
    <row r="289" spans="2:30" ht="15.75" customHeight="1" x14ac:dyDescent="0.2">
      <c r="B289" s="1527" t="s">
        <v>1235</v>
      </c>
      <c r="C289" s="1527"/>
      <c r="D289" s="1527"/>
      <c r="E289" s="1527"/>
      <c r="F289" s="1527"/>
      <c r="G289" s="1527"/>
      <c r="H289" s="1527"/>
      <c r="I289" s="1527"/>
      <c r="J289" s="1527"/>
      <c r="K289" s="1527"/>
      <c r="L289" s="1527"/>
      <c r="M289" s="1527"/>
      <c r="N289" s="1527"/>
      <c r="O289" s="763"/>
      <c r="P289" s="885"/>
      <c r="Q289" s="1540" t="s">
        <v>213</v>
      </c>
      <c r="R289" s="1540"/>
      <c r="S289" s="1540"/>
      <c r="T289" s="1540"/>
      <c r="U289" s="1540"/>
      <c r="V289" s="1540"/>
      <c r="W289" s="1540"/>
      <c r="X289" s="1540"/>
      <c r="Y289" s="1540"/>
      <c r="Z289" s="1540"/>
      <c r="AA289" s="1540"/>
      <c r="AB289" s="1540"/>
      <c r="AC289" s="1540"/>
      <c r="AD289" s="1540"/>
    </row>
    <row r="290" spans="2:30" ht="13.5" thickBot="1" x14ac:dyDescent="0.25">
      <c r="G290" s="427"/>
      <c r="H290" s="427"/>
      <c r="I290" s="427"/>
      <c r="J290" s="427"/>
      <c r="K290" s="427"/>
      <c r="L290" s="427"/>
      <c r="AC290" s="461"/>
    </row>
    <row r="291" spans="2:30" s="1011" customFormat="1" ht="14.1" customHeight="1" thickTop="1" thickBot="1" x14ac:dyDescent="0.3">
      <c r="B291" s="1529" t="s">
        <v>1</v>
      </c>
      <c r="C291" s="1529" t="s">
        <v>2</v>
      </c>
      <c r="D291" s="1529" t="s">
        <v>3</v>
      </c>
      <c r="E291" s="1529" t="s">
        <v>55</v>
      </c>
      <c r="F291" s="1529" t="s">
        <v>4</v>
      </c>
      <c r="G291" s="1529" t="s">
        <v>5</v>
      </c>
      <c r="H291" s="1529"/>
      <c r="I291" s="1529"/>
      <c r="J291" s="1529"/>
      <c r="K291" s="1529" t="s">
        <v>6</v>
      </c>
      <c r="L291" s="1529" t="s">
        <v>7</v>
      </c>
      <c r="M291" s="1529" t="s">
        <v>8</v>
      </c>
      <c r="N291" s="1529" t="s">
        <v>9</v>
      </c>
      <c r="O291" s="1529" t="s">
        <v>10</v>
      </c>
      <c r="P291" s="1529" t="s">
        <v>11</v>
      </c>
      <c r="Q291" s="1529" t="s">
        <v>12</v>
      </c>
      <c r="R291" s="1529"/>
      <c r="S291" s="1529"/>
      <c r="T291" s="1529"/>
      <c r="U291" s="1529"/>
      <c r="V291" s="1529"/>
      <c r="W291" s="1529"/>
      <c r="X291" s="1529"/>
      <c r="Y291" s="1529"/>
      <c r="Z291" s="1529"/>
      <c r="AA291" s="1529"/>
      <c r="AB291" s="1529"/>
      <c r="AC291" s="1541" t="s">
        <v>13</v>
      </c>
      <c r="AD291" s="1542" t="s">
        <v>221</v>
      </c>
    </row>
    <row r="292" spans="2:30" s="1011" customFormat="1" ht="24" customHeight="1" thickTop="1" thickBot="1" x14ac:dyDescent="0.3">
      <c r="B292" s="1529"/>
      <c r="C292" s="1529"/>
      <c r="D292" s="1529"/>
      <c r="E292" s="1529"/>
      <c r="F292" s="1529"/>
      <c r="G292" s="138" t="s">
        <v>14</v>
      </c>
      <c r="H292" s="138" t="s">
        <v>15</v>
      </c>
      <c r="I292" s="138" t="s">
        <v>16</v>
      </c>
      <c r="J292" s="138" t="s">
        <v>17</v>
      </c>
      <c r="K292" s="1529"/>
      <c r="L292" s="1529"/>
      <c r="M292" s="1529"/>
      <c r="N292" s="1529"/>
      <c r="O292" s="1529"/>
      <c r="P292" s="1529"/>
      <c r="Q292" s="139" t="s">
        <v>18</v>
      </c>
      <c r="R292" s="139" t="s">
        <v>19</v>
      </c>
      <c r="S292" s="139" t="s">
        <v>20</v>
      </c>
      <c r="T292" s="139" t="s">
        <v>21</v>
      </c>
      <c r="U292" s="139" t="s">
        <v>22</v>
      </c>
      <c r="V292" s="139" t="s">
        <v>23</v>
      </c>
      <c r="W292" s="139" t="s">
        <v>24</v>
      </c>
      <c r="X292" s="139" t="s">
        <v>25</v>
      </c>
      <c r="Y292" s="139" t="s">
        <v>26</v>
      </c>
      <c r="Z292" s="139" t="s">
        <v>27</v>
      </c>
      <c r="AA292" s="139" t="s">
        <v>28</v>
      </c>
      <c r="AB292" s="139" t="s">
        <v>29</v>
      </c>
      <c r="AC292" s="1541"/>
      <c r="AD292" s="1542"/>
    </row>
    <row r="293" spans="2:30" ht="140.25" customHeight="1" thickTop="1" x14ac:dyDescent="0.2">
      <c r="B293" s="1514" t="s">
        <v>1237</v>
      </c>
      <c r="C293" s="1514" t="s">
        <v>1240</v>
      </c>
      <c r="D293" s="1514"/>
      <c r="E293" s="1521"/>
      <c r="F293" s="1521"/>
      <c r="G293" s="1521"/>
      <c r="H293" s="1521"/>
      <c r="I293" s="1521"/>
      <c r="J293" s="1521"/>
      <c r="K293" s="1521"/>
      <c r="L293" s="1510"/>
      <c r="M293" s="793">
        <v>14</v>
      </c>
      <c r="N293" s="20" t="s">
        <v>1241</v>
      </c>
      <c r="O293" s="733">
        <v>1</v>
      </c>
      <c r="P293" s="15"/>
      <c r="Q293" s="805"/>
      <c r="R293" s="806"/>
      <c r="S293" s="807"/>
      <c r="T293" s="808"/>
      <c r="U293" s="808"/>
      <c r="V293" s="806"/>
      <c r="W293" s="806"/>
      <c r="X293" s="806"/>
      <c r="Y293" s="806"/>
      <c r="Z293" s="806"/>
      <c r="AA293" s="806"/>
      <c r="AB293" s="806"/>
      <c r="AC293" s="481">
        <v>5724500</v>
      </c>
      <c r="AD293" s="865" t="s">
        <v>824</v>
      </c>
    </row>
    <row r="294" spans="2:30" ht="141" customHeight="1" x14ac:dyDescent="0.2">
      <c r="B294" s="1514"/>
      <c r="C294" s="1514"/>
      <c r="D294" s="1514"/>
      <c r="E294" s="1521"/>
      <c r="F294" s="1521"/>
      <c r="G294" s="1521"/>
      <c r="H294" s="1521"/>
      <c r="I294" s="1521"/>
      <c r="J294" s="1521"/>
      <c r="K294" s="1521"/>
      <c r="L294" s="1511"/>
      <c r="M294" s="793">
        <v>15</v>
      </c>
      <c r="N294" s="20" t="s">
        <v>834</v>
      </c>
      <c r="O294" s="809">
        <v>2</v>
      </c>
      <c r="P294" s="628"/>
      <c r="Q294" s="810"/>
      <c r="R294" s="811"/>
      <c r="S294" s="812"/>
      <c r="T294" s="811"/>
      <c r="U294" s="813"/>
      <c r="V294" s="811"/>
      <c r="W294" s="814"/>
      <c r="X294" s="811"/>
      <c r="Y294" s="815"/>
      <c r="Z294" s="813"/>
      <c r="AA294" s="815"/>
      <c r="AB294" s="813"/>
      <c r="AC294" s="298">
        <v>610000</v>
      </c>
      <c r="AD294" s="868" t="s">
        <v>824</v>
      </c>
    </row>
    <row r="295" spans="2:30" ht="50.25" customHeight="1" x14ac:dyDescent="0.2">
      <c r="B295" s="1514"/>
      <c r="C295" s="1514"/>
      <c r="D295" s="1515"/>
      <c r="E295" s="1522"/>
      <c r="F295" s="1522"/>
      <c r="G295" s="1522"/>
      <c r="H295" s="1522"/>
      <c r="I295" s="1522"/>
      <c r="J295" s="1522"/>
      <c r="K295" s="1522"/>
      <c r="L295" s="1511"/>
      <c r="M295" s="1359">
        <v>16</v>
      </c>
      <c r="N295" s="20" t="s">
        <v>835</v>
      </c>
      <c r="O295" s="499">
        <v>1</v>
      </c>
      <c r="P295" s="15"/>
      <c r="Q295" s="816"/>
      <c r="R295" s="816"/>
      <c r="S295" s="817"/>
      <c r="T295" s="817"/>
      <c r="U295" s="817"/>
      <c r="V295" s="817"/>
      <c r="W295" s="818"/>
      <c r="X295" s="816"/>
      <c r="Y295" s="819"/>
      <c r="Z295" s="820"/>
      <c r="AA295" s="819"/>
      <c r="AB295" s="821"/>
      <c r="AC295" s="418">
        <v>54220257</v>
      </c>
      <c r="AD295" s="869" t="s">
        <v>824</v>
      </c>
    </row>
    <row r="296" spans="2:30" ht="36" customHeight="1" x14ac:dyDescent="0.2">
      <c r="B296" s="1514"/>
      <c r="C296" s="1514"/>
      <c r="D296" s="1593" t="s">
        <v>836</v>
      </c>
      <c r="E296" s="1504">
        <v>12218</v>
      </c>
      <c r="F296" s="1504">
        <v>187000</v>
      </c>
      <c r="G296" s="1504"/>
      <c r="H296" s="1504">
        <v>187000</v>
      </c>
      <c r="I296" s="1504"/>
      <c r="J296" s="1504"/>
      <c r="K296" s="1504" t="s">
        <v>318</v>
      </c>
      <c r="L296" s="1511"/>
      <c r="M296" s="719">
        <v>17</v>
      </c>
      <c r="N296" s="20" t="s">
        <v>838</v>
      </c>
      <c r="O296" s="482">
        <v>1</v>
      </c>
      <c r="P296" s="483" t="s">
        <v>443</v>
      </c>
      <c r="Q296" s="393"/>
      <c r="R296" s="393"/>
      <c r="S296" s="484"/>
      <c r="T296" s="393"/>
      <c r="U296" s="393"/>
      <c r="V296" s="393"/>
      <c r="W296" s="393"/>
      <c r="X296" s="393"/>
      <c r="Y296" s="393"/>
      <c r="Z296" s="393"/>
      <c r="AA296" s="393"/>
      <c r="AB296" s="485"/>
      <c r="AC296" s="422">
        <v>5344000</v>
      </c>
      <c r="AD296" s="870" t="s">
        <v>443</v>
      </c>
    </row>
    <row r="297" spans="2:30" ht="34.5" customHeight="1" x14ac:dyDescent="0.2">
      <c r="B297" s="1514"/>
      <c r="C297" s="1514"/>
      <c r="D297" s="1514"/>
      <c r="E297" s="1505"/>
      <c r="F297" s="1505"/>
      <c r="G297" s="1505"/>
      <c r="H297" s="1505"/>
      <c r="I297" s="1505"/>
      <c r="J297" s="1505"/>
      <c r="K297" s="1505"/>
      <c r="L297" s="1511"/>
      <c r="M297" s="719">
        <v>18</v>
      </c>
      <c r="N297" s="20" t="s">
        <v>839</v>
      </c>
      <c r="O297" s="482">
        <v>1</v>
      </c>
      <c r="P297" s="483" t="s">
        <v>443</v>
      </c>
      <c r="Q297" s="28"/>
      <c r="R297" s="28"/>
      <c r="S297" s="486"/>
      <c r="T297" s="28"/>
      <c r="U297" s="28"/>
      <c r="V297" s="28"/>
      <c r="W297" s="28"/>
      <c r="X297" s="28"/>
      <c r="Y297" s="28"/>
      <c r="Z297" s="28"/>
      <c r="AA297" s="28"/>
      <c r="AB297" s="485"/>
      <c r="AC297" s="290">
        <v>4651625</v>
      </c>
      <c r="AD297" s="865" t="s">
        <v>443</v>
      </c>
    </row>
    <row r="298" spans="2:30" ht="87.75" customHeight="1" x14ac:dyDescent="0.2">
      <c r="B298" s="1514"/>
      <c r="C298" s="1514"/>
      <c r="D298" s="1514"/>
      <c r="E298" s="1505"/>
      <c r="F298" s="1505"/>
      <c r="G298" s="1505"/>
      <c r="H298" s="1505"/>
      <c r="I298" s="1505"/>
      <c r="J298" s="1505"/>
      <c r="K298" s="1505"/>
      <c r="L298" s="1511"/>
      <c r="M298" s="719">
        <v>19</v>
      </c>
      <c r="N298" s="20" t="s">
        <v>840</v>
      </c>
      <c r="O298" s="487">
        <v>6</v>
      </c>
      <c r="P298" s="354" t="s">
        <v>1242</v>
      </c>
      <c r="Q298" s="28"/>
      <c r="R298" s="28"/>
      <c r="S298" s="486"/>
      <c r="T298" s="486"/>
      <c r="U298" s="28"/>
      <c r="V298" s="28"/>
      <c r="W298" s="28"/>
      <c r="X298" s="28"/>
      <c r="Y298" s="28"/>
      <c r="Z298" s="28"/>
      <c r="AA298" s="28"/>
      <c r="AB298" s="488"/>
      <c r="AC298" s="290">
        <v>2163775</v>
      </c>
      <c r="AD298" s="865" t="s">
        <v>443</v>
      </c>
    </row>
    <row r="299" spans="2:30" ht="38.25" x14ac:dyDescent="0.2">
      <c r="B299" s="1514"/>
      <c r="C299" s="1514"/>
      <c r="D299" s="1514"/>
      <c r="E299" s="1505"/>
      <c r="F299" s="1505"/>
      <c r="G299" s="1505"/>
      <c r="H299" s="1505"/>
      <c r="I299" s="1505"/>
      <c r="J299" s="1505"/>
      <c r="K299" s="1505"/>
      <c r="L299" s="1511"/>
      <c r="M299" s="719">
        <v>20</v>
      </c>
      <c r="N299" s="20" t="s">
        <v>841</v>
      </c>
      <c r="O299" s="487">
        <v>2</v>
      </c>
      <c r="P299" s="354" t="s">
        <v>443</v>
      </c>
      <c r="Q299" s="28"/>
      <c r="R299" s="28"/>
      <c r="S299" s="486"/>
      <c r="T299" s="28"/>
      <c r="U299" s="28"/>
      <c r="V299" s="28"/>
      <c r="W299" s="28"/>
      <c r="X299" s="28"/>
      <c r="Y299" s="28"/>
      <c r="Z299" s="28"/>
      <c r="AA299" s="486"/>
      <c r="AB299" s="488"/>
      <c r="AC299" s="290">
        <v>660000</v>
      </c>
      <c r="AD299" s="865" t="s">
        <v>443</v>
      </c>
    </row>
    <row r="300" spans="2:30" ht="38.25" x14ac:dyDescent="0.2">
      <c r="B300" s="1514"/>
      <c r="C300" s="1514"/>
      <c r="D300" s="1514"/>
      <c r="E300" s="1505"/>
      <c r="F300" s="1505"/>
      <c r="G300" s="1505"/>
      <c r="H300" s="1505"/>
      <c r="I300" s="1505"/>
      <c r="J300" s="1505"/>
      <c r="K300" s="1505"/>
      <c r="L300" s="1511"/>
      <c r="M300" s="719">
        <v>21</v>
      </c>
      <c r="N300" s="20" t="s">
        <v>842</v>
      </c>
      <c r="O300" s="487">
        <v>1</v>
      </c>
      <c r="P300" s="354" t="s">
        <v>443</v>
      </c>
      <c r="Q300" s="28"/>
      <c r="R300" s="28"/>
      <c r="S300" s="486"/>
      <c r="T300" s="28"/>
      <c r="U300" s="28"/>
      <c r="V300" s="28"/>
      <c r="W300" s="28"/>
      <c r="X300" s="28"/>
      <c r="Y300" s="28"/>
      <c r="Z300" s="28"/>
      <c r="AA300" s="28"/>
      <c r="AB300" s="488"/>
      <c r="AC300" s="290">
        <v>4000000</v>
      </c>
      <c r="AD300" s="865" t="s">
        <v>443</v>
      </c>
    </row>
    <row r="301" spans="2:30" ht="37.5" customHeight="1" x14ac:dyDescent="0.2">
      <c r="B301" s="1514"/>
      <c r="C301" s="1514"/>
      <c r="D301" s="1514"/>
      <c r="E301" s="1505"/>
      <c r="F301" s="1505"/>
      <c r="G301" s="1505"/>
      <c r="H301" s="1505"/>
      <c r="I301" s="1505"/>
      <c r="J301" s="1505"/>
      <c r="K301" s="1505"/>
      <c r="L301" s="1511"/>
      <c r="M301" s="719">
        <v>22</v>
      </c>
      <c r="N301" s="20" t="s">
        <v>843</v>
      </c>
      <c r="O301" s="487">
        <v>1</v>
      </c>
      <c r="P301" s="354" t="s">
        <v>443</v>
      </c>
      <c r="Q301" s="28"/>
      <c r="R301" s="28"/>
      <c r="S301" s="28"/>
      <c r="T301" s="486"/>
      <c r="U301" s="28"/>
      <c r="V301" s="28"/>
      <c r="W301" s="28"/>
      <c r="X301" s="28"/>
      <c r="Y301" s="28"/>
      <c r="Z301" s="28"/>
      <c r="AA301" s="28"/>
      <c r="AB301" s="488"/>
      <c r="AC301" s="294">
        <v>1050000</v>
      </c>
      <c r="AD301" s="865" t="s">
        <v>443</v>
      </c>
    </row>
    <row r="302" spans="2:30" ht="36.75" customHeight="1" x14ac:dyDescent="0.2">
      <c r="B302" s="1514"/>
      <c r="C302" s="1514"/>
      <c r="D302" s="1514"/>
      <c r="E302" s="1505"/>
      <c r="F302" s="1505"/>
      <c r="G302" s="1505"/>
      <c r="H302" s="1505"/>
      <c r="I302" s="1505"/>
      <c r="J302" s="1505"/>
      <c r="K302" s="1505"/>
      <c r="L302" s="1511"/>
      <c r="M302" s="719">
        <v>23</v>
      </c>
      <c r="N302" s="20" t="s">
        <v>844</v>
      </c>
      <c r="O302" s="824">
        <v>1</v>
      </c>
      <c r="P302" s="354" t="s">
        <v>443</v>
      </c>
      <c r="Q302" s="28"/>
      <c r="R302" s="28"/>
      <c r="S302" s="28"/>
      <c r="T302" s="486"/>
      <c r="U302" s="28"/>
      <c r="V302" s="28"/>
      <c r="W302" s="28"/>
      <c r="X302" s="28"/>
      <c r="Y302" s="28"/>
      <c r="Z302" s="28"/>
      <c r="AA302" s="28"/>
      <c r="AB302" s="488"/>
      <c r="AC302" s="294">
        <v>9240000</v>
      </c>
      <c r="AD302" s="865" t="s">
        <v>443</v>
      </c>
    </row>
    <row r="303" spans="2:30" ht="36" customHeight="1" x14ac:dyDescent="0.2">
      <c r="B303" s="1514"/>
      <c r="C303" s="1514"/>
      <c r="D303" s="1514"/>
      <c r="E303" s="1505"/>
      <c r="F303" s="1505"/>
      <c r="G303" s="1505"/>
      <c r="H303" s="1505"/>
      <c r="I303" s="1505"/>
      <c r="J303" s="1505"/>
      <c r="K303" s="1505"/>
      <c r="L303" s="1511"/>
      <c r="M303" s="719">
        <v>24</v>
      </c>
      <c r="N303" s="20" t="s">
        <v>845</v>
      </c>
      <c r="O303" s="462">
        <v>1</v>
      </c>
      <c r="P303" s="354" t="s">
        <v>443</v>
      </c>
      <c r="Q303" s="28"/>
      <c r="R303" s="28"/>
      <c r="S303" s="28"/>
      <c r="T303" s="486"/>
      <c r="U303" s="28"/>
      <c r="V303" s="28"/>
      <c r="W303" s="28"/>
      <c r="X303" s="28"/>
      <c r="Y303" s="28"/>
      <c r="Z303" s="28"/>
      <c r="AA303" s="28"/>
      <c r="AB303" s="488"/>
      <c r="AC303" s="294">
        <v>9500000</v>
      </c>
      <c r="AD303" s="865" t="s">
        <v>443</v>
      </c>
    </row>
    <row r="304" spans="2:30" ht="35.25" customHeight="1" x14ac:dyDescent="0.2">
      <c r="B304" s="1514"/>
      <c r="C304" s="1514"/>
      <c r="D304" s="1514"/>
      <c r="E304" s="1505"/>
      <c r="F304" s="1505"/>
      <c r="G304" s="1505"/>
      <c r="H304" s="1505"/>
      <c r="I304" s="1505"/>
      <c r="J304" s="1505"/>
      <c r="K304" s="1505"/>
      <c r="L304" s="1511"/>
      <c r="M304" s="719">
        <v>25</v>
      </c>
      <c r="N304" s="20" t="s">
        <v>846</v>
      </c>
      <c r="O304" s="482">
        <v>1</v>
      </c>
      <c r="P304" s="354" t="s">
        <v>443</v>
      </c>
      <c r="Q304" s="16"/>
      <c r="R304" s="16"/>
      <c r="S304" s="16"/>
      <c r="T304" s="16"/>
      <c r="U304" s="489"/>
      <c r="V304" s="16"/>
      <c r="W304" s="16"/>
      <c r="X304" s="16"/>
      <c r="Y304" s="16"/>
      <c r="Z304" s="16"/>
      <c r="AA304" s="16"/>
      <c r="AB304" s="488"/>
      <c r="AC304" s="294">
        <v>13200000</v>
      </c>
      <c r="AD304" s="865" t="s">
        <v>443</v>
      </c>
    </row>
    <row r="305" spans="2:30" ht="36.75" customHeight="1" x14ac:dyDescent="0.2">
      <c r="B305" s="1514"/>
      <c r="C305" s="1514"/>
      <c r="D305" s="1514"/>
      <c r="E305" s="1505"/>
      <c r="F305" s="1505"/>
      <c r="G305" s="1505"/>
      <c r="H305" s="1505"/>
      <c r="I305" s="1505"/>
      <c r="J305" s="1505"/>
      <c r="K305" s="1505"/>
      <c r="L305" s="1511"/>
      <c r="M305" s="719">
        <v>26</v>
      </c>
      <c r="N305" s="20" t="s">
        <v>847</v>
      </c>
      <c r="O305" s="487">
        <v>1</v>
      </c>
      <c r="P305" s="354" t="s">
        <v>443</v>
      </c>
      <c r="Q305" s="16"/>
      <c r="R305" s="16"/>
      <c r="S305" s="16"/>
      <c r="T305" s="16"/>
      <c r="U305" s="489"/>
      <c r="V305" s="16"/>
      <c r="W305" s="16"/>
      <c r="X305" s="16"/>
      <c r="Y305" s="16"/>
      <c r="Z305" s="16"/>
      <c r="AA305" s="16"/>
      <c r="AB305" s="488"/>
      <c r="AC305" s="294">
        <v>961200</v>
      </c>
      <c r="AD305" s="865" t="s">
        <v>443</v>
      </c>
    </row>
    <row r="306" spans="2:30" ht="45" customHeight="1" x14ac:dyDescent="0.2">
      <c r="B306" s="1514"/>
      <c r="C306" s="1514"/>
      <c r="D306" s="1514"/>
      <c r="E306" s="1505"/>
      <c r="F306" s="1505"/>
      <c r="G306" s="1505"/>
      <c r="H306" s="1505"/>
      <c r="I306" s="1505"/>
      <c r="J306" s="1505"/>
      <c r="K306" s="1505"/>
      <c r="L306" s="1511"/>
      <c r="M306" s="719">
        <v>27</v>
      </c>
      <c r="N306" s="20" t="s">
        <v>848</v>
      </c>
      <c r="O306" s="487"/>
      <c r="P306" s="354"/>
      <c r="Q306" s="16"/>
      <c r="R306" s="16"/>
      <c r="S306" s="16"/>
      <c r="T306" s="16"/>
      <c r="U306" s="489"/>
      <c r="V306" s="16"/>
      <c r="W306" s="16"/>
      <c r="X306" s="16"/>
      <c r="Y306" s="16"/>
      <c r="Z306" s="16"/>
      <c r="AA306" s="16"/>
      <c r="AB306" s="488"/>
      <c r="AC306" s="294">
        <v>1794500</v>
      </c>
      <c r="AD306" s="865" t="s">
        <v>224</v>
      </c>
    </row>
    <row r="307" spans="2:30" ht="75" customHeight="1" x14ac:dyDescent="0.2">
      <c r="B307" s="1515"/>
      <c r="C307" s="1515"/>
      <c r="D307" s="1515"/>
      <c r="E307" s="1506"/>
      <c r="F307" s="1506"/>
      <c r="G307" s="1506"/>
      <c r="H307" s="1506"/>
      <c r="I307" s="1506"/>
      <c r="J307" s="1506"/>
      <c r="K307" s="1506"/>
      <c r="L307" s="1512"/>
      <c r="M307" s="719">
        <v>28</v>
      </c>
      <c r="N307" s="20" t="s">
        <v>849</v>
      </c>
      <c r="O307" s="487">
        <v>1</v>
      </c>
      <c r="P307" s="126" t="s">
        <v>1226</v>
      </c>
      <c r="Q307" s="16"/>
      <c r="R307" s="16"/>
      <c r="S307" s="16"/>
      <c r="T307" s="16"/>
      <c r="U307" s="489"/>
      <c r="V307" s="16"/>
      <c r="W307" s="16"/>
      <c r="X307" s="16"/>
      <c r="Y307" s="16"/>
      <c r="Z307" s="16"/>
      <c r="AA307" s="16"/>
      <c r="AB307" s="488"/>
      <c r="AC307" s="294">
        <v>8820000</v>
      </c>
      <c r="AD307" s="865" t="s">
        <v>443</v>
      </c>
    </row>
    <row r="308" spans="2:30" x14ac:dyDescent="0.2">
      <c r="B308" s="384"/>
      <c r="C308" s="384"/>
      <c r="D308" s="384"/>
      <c r="E308" s="479"/>
      <c r="F308" s="479"/>
      <c r="G308" s="490"/>
      <c r="H308" s="490"/>
      <c r="I308" s="490"/>
      <c r="J308" s="490"/>
      <c r="K308" s="490"/>
      <c r="L308" s="384"/>
      <c r="M308" s="741"/>
      <c r="N308" s="7"/>
      <c r="P308" s="884"/>
      <c r="Q308" s="428"/>
      <c r="R308" s="428"/>
      <c r="S308" s="428"/>
      <c r="T308" s="762"/>
      <c r="U308" s="762"/>
      <c r="V308" s="762"/>
      <c r="W308" s="762"/>
      <c r="X308" s="762"/>
      <c r="Y308" s="762"/>
      <c r="Z308" s="762"/>
      <c r="AA308" s="428"/>
      <c r="AB308" s="428"/>
      <c r="AC308" s="387"/>
    </row>
    <row r="309" spans="2:30" x14ac:dyDescent="0.2">
      <c r="B309" s="384"/>
      <c r="C309" s="384"/>
      <c r="D309" s="384"/>
      <c r="E309" s="479"/>
      <c r="F309" s="479"/>
      <c r="G309" s="490"/>
      <c r="H309" s="490"/>
      <c r="I309" s="490"/>
      <c r="J309" s="490"/>
      <c r="K309" s="490"/>
      <c r="L309" s="384"/>
      <c r="M309" s="741"/>
      <c r="N309" s="7"/>
      <c r="P309" s="884"/>
      <c r="Q309" s="428"/>
      <c r="R309" s="428"/>
      <c r="S309" s="428"/>
      <c r="T309" s="762"/>
      <c r="U309" s="762"/>
      <c r="V309" s="762"/>
      <c r="W309" s="762"/>
      <c r="X309" s="762"/>
      <c r="Y309" s="762"/>
      <c r="Z309" s="762"/>
      <c r="AA309" s="428"/>
      <c r="AB309" s="428"/>
      <c r="AC309" s="387"/>
    </row>
    <row r="310" spans="2:30" ht="15.75" customHeight="1" x14ac:dyDescent="0.2">
      <c r="B310" s="1527" t="s">
        <v>1235</v>
      </c>
      <c r="C310" s="1527"/>
      <c r="D310" s="1527"/>
      <c r="E310" s="1527"/>
      <c r="F310" s="1527"/>
      <c r="G310" s="1527"/>
      <c r="H310" s="1527"/>
      <c r="I310" s="1527"/>
      <c r="J310" s="1527"/>
      <c r="K310" s="1527"/>
      <c r="L310" s="1527"/>
      <c r="M310" s="1527"/>
      <c r="N310" s="1527"/>
      <c r="O310" s="763"/>
      <c r="P310" s="885"/>
      <c r="Q310" s="1540" t="s">
        <v>213</v>
      </c>
      <c r="R310" s="1540"/>
      <c r="S310" s="1540"/>
      <c r="T310" s="1540"/>
      <c r="U310" s="1540"/>
      <c r="V310" s="1540"/>
      <c r="W310" s="1540"/>
      <c r="X310" s="1540"/>
      <c r="Y310" s="1540"/>
      <c r="Z310" s="1540"/>
      <c r="AA310" s="1540"/>
      <c r="AB310" s="1540"/>
      <c r="AC310" s="1540"/>
      <c r="AD310" s="1540"/>
    </row>
    <row r="311" spans="2:30" ht="13.5" thickBot="1" x14ac:dyDescent="0.25">
      <c r="G311" s="427"/>
      <c r="H311" s="427"/>
      <c r="I311" s="427"/>
      <c r="J311" s="427"/>
      <c r="K311" s="427"/>
      <c r="L311" s="427"/>
      <c r="AC311" s="461"/>
    </row>
    <row r="312" spans="2:30" s="1011" customFormat="1" ht="14.1" customHeight="1" thickTop="1" thickBot="1" x14ac:dyDescent="0.3">
      <c r="B312" s="1529" t="s">
        <v>1</v>
      </c>
      <c r="C312" s="1529" t="s">
        <v>2</v>
      </c>
      <c r="D312" s="1529" t="s">
        <v>3</v>
      </c>
      <c r="E312" s="1529" t="s">
        <v>55</v>
      </c>
      <c r="F312" s="1529" t="s">
        <v>4</v>
      </c>
      <c r="G312" s="1529" t="s">
        <v>5</v>
      </c>
      <c r="H312" s="1529"/>
      <c r="I312" s="1529"/>
      <c r="J312" s="1529"/>
      <c r="K312" s="1529" t="s">
        <v>6</v>
      </c>
      <c r="L312" s="1529" t="s">
        <v>7</v>
      </c>
      <c r="M312" s="1529" t="s">
        <v>8</v>
      </c>
      <c r="N312" s="1529" t="s">
        <v>9</v>
      </c>
      <c r="O312" s="1529" t="s">
        <v>10</v>
      </c>
      <c r="P312" s="1529" t="s">
        <v>11</v>
      </c>
      <c r="Q312" s="1529" t="s">
        <v>12</v>
      </c>
      <c r="R312" s="1529"/>
      <c r="S312" s="1529"/>
      <c r="T312" s="1529"/>
      <c r="U312" s="1529"/>
      <c r="V312" s="1529"/>
      <c r="W312" s="1529"/>
      <c r="X312" s="1529"/>
      <c r="Y312" s="1529"/>
      <c r="Z312" s="1529"/>
      <c r="AA312" s="1529"/>
      <c r="AB312" s="1529"/>
      <c r="AC312" s="1541" t="s">
        <v>13</v>
      </c>
      <c r="AD312" s="1542" t="s">
        <v>221</v>
      </c>
    </row>
    <row r="313" spans="2:30" s="1011" customFormat="1" ht="24" customHeight="1" thickTop="1" thickBot="1" x14ac:dyDescent="0.3">
      <c r="B313" s="1529"/>
      <c r="C313" s="1529"/>
      <c r="D313" s="1529"/>
      <c r="E313" s="1529"/>
      <c r="F313" s="1529"/>
      <c r="G313" s="138" t="s">
        <v>14</v>
      </c>
      <c r="H313" s="138" t="s">
        <v>15</v>
      </c>
      <c r="I313" s="138" t="s">
        <v>16</v>
      </c>
      <c r="J313" s="138" t="s">
        <v>17</v>
      </c>
      <c r="K313" s="1529"/>
      <c r="L313" s="1529"/>
      <c r="M313" s="1529"/>
      <c r="N313" s="1529"/>
      <c r="O313" s="1529"/>
      <c r="P313" s="1529"/>
      <c r="Q313" s="139" t="s">
        <v>18</v>
      </c>
      <c r="R313" s="139" t="s">
        <v>19</v>
      </c>
      <c r="S313" s="139" t="s">
        <v>20</v>
      </c>
      <c r="T313" s="139" t="s">
        <v>21</v>
      </c>
      <c r="U313" s="139" t="s">
        <v>22</v>
      </c>
      <c r="V313" s="139" t="s">
        <v>23</v>
      </c>
      <c r="W313" s="139" t="s">
        <v>24</v>
      </c>
      <c r="X313" s="139" t="s">
        <v>25</v>
      </c>
      <c r="Y313" s="139" t="s">
        <v>26</v>
      </c>
      <c r="Z313" s="139" t="s">
        <v>27</v>
      </c>
      <c r="AA313" s="139" t="s">
        <v>28</v>
      </c>
      <c r="AB313" s="139" t="s">
        <v>29</v>
      </c>
      <c r="AC313" s="1541"/>
      <c r="AD313" s="1542"/>
    </row>
    <row r="314" spans="2:30" ht="64.5" thickTop="1" x14ac:dyDescent="0.2">
      <c r="B314" s="1594" t="s">
        <v>1237</v>
      </c>
      <c r="C314" s="1545" t="s">
        <v>1240</v>
      </c>
      <c r="D314" s="1513" t="s">
        <v>851</v>
      </c>
      <c r="E314" s="1516"/>
      <c r="F314" s="1516"/>
      <c r="G314" s="1516"/>
      <c r="H314" s="1516"/>
      <c r="I314" s="1516"/>
      <c r="J314" s="1516"/>
      <c r="K314" s="1517" t="s">
        <v>318</v>
      </c>
      <c r="L314" s="1520"/>
      <c r="M314" s="822">
        <v>29</v>
      </c>
      <c r="N314" s="20" t="s">
        <v>850</v>
      </c>
      <c r="O314" s="487">
        <v>1</v>
      </c>
      <c r="P314" s="126" t="s">
        <v>1242</v>
      </c>
      <c r="Q314" s="16"/>
      <c r="R314" s="16"/>
      <c r="S314" s="16"/>
      <c r="T314" s="16"/>
      <c r="U314" s="489"/>
      <c r="V314" s="16"/>
      <c r="W314" s="16"/>
      <c r="X314" s="16"/>
      <c r="Y314" s="16"/>
      <c r="Z314" s="16"/>
      <c r="AA314" s="16"/>
      <c r="AB314" s="488"/>
      <c r="AC314" s="294">
        <v>10309650</v>
      </c>
      <c r="AD314" s="865" t="s">
        <v>443</v>
      </c>
    </row>
    <row r="315" spans="2:30" ht="88.5" customHeight="1" x14ac:dyDescent="0.2">
      <c r="B315" s="1521"/>
      <c r="C315" s="1545"/>
      <c r="D315" s="1514"/>
      <c r="E315" s="1505"/>
      <c r="F315" s="1505"/>
      <c r="G315" s="1505"/>
      <c r="H315" s="1505"/>
      <c r="I315" s="1505"/>
      <c r="J315" s="1505"/>
      <c r="K315" s="1518"/>
      <c r="L315" s="1521"/>
      <c r="M315" s="823">
        <v>30</v>
      </c>
      <c r="N315" s="20" t="s">
        <v>852</v>
      </c>
      <c r="O315" s="487">
        <v>1</v>
      </c>
      <c r="P315" s="126" t="s">
        <v>1226</v>
      </c>
      <c r="Q315" s="16"/>
      <c r="R315" s="16"/>
      <c r="S315" s="16"/>
      <c r="T315" s="16"/>
      <c r="U315" s="489"/>
      <c r="V315" s="16"/>
      <c r="W315" s="16"/>
      <c r="X315" s="16"/>
      <c r="Y315" s="16"/>
      <c r="Z315" s="16"/>
      <c r="AA315" s="16"/>
      <c r="AB315" s="488"/>
      <c r="AC315" s="294">
        <v>9000000</v>
      </c>
      <c r="AD315" s="865" t="s">
        <v>443</v>
      </c>
    </row>
    <row r="316" spans="2:30" ht="36" customHeight="1" x14ac:dyDescent="0.2">
      <c r="B316" s="1521"/>
      <c r="C316" s="1545"/>
      <c r="D316" s="1514"/>
      <c r="E316" s="1505"/>
      <c r="F316" s="1505"/>
      <c r="G316" s="1505"/>
      <c r="H316" s="1505"/>
      <c r="I316" s="1505"/>
      <c r="J316" s="1505"/>
      <c r="K316" s="1518"/>
      <c r="L316" s="1521"/>
      <c r="M316" s="823">
        <v>31</v>
      </c>
      <c r="N316" s="20" t="s">
        <v>853</v>
      </c>
      <c r="O316" s="487">
        <v>1</v>
      </c>
      <c r="P316" s="354" t="s">
        <v>443</v>
      </c>
      <c r="Q316" s="16"/>
      <c r="R316" s="16"/>
      <c r="S316" s="16"/>
      <c r="T316" s="16"/>
      <c r="U316" s="16"/>
      <c r="V316" s="16"/>
      <c r="W316" s="16"/>
      <c r="X316" s="489"/>
      <c r="Y316" s="16"/>
      <c r="Z316" s="16"/>
      <c r="AA316" s="16"/>
      <c r="AB316" s="488"/>
      <c r="AC316" s="294">
        <v>4000000</v>
      </c>
      <c r="AD316" s="865" t="s">
        <v>443</v>
      </c>
    </row>
    <row r="317" spans="2:30" ht="36" customHeight="1" x14ac:dyDescent="0.2">
      <c r="B317" s="1521"/>
      <c r="C317" s="1545"/>
      <c r="D317" s="1514"/>
      <c r="E317" s="1505"/>
      <c r="F317" s="1505"/>
      <c r="G317" s="1505"/>
      <c r="H317" s="1505"/>
      <c r="I317" s="1505"/>
      <c r="J317" s="1505"/>
      <c r="K317" s="1518"/>
      <c r="L317" s="1521"/>
      <c r="M317" s="822">
        <v>32</v>
      </c>
      <c r="N317" s="20" t="s">
        <v>854</v>
      </c>
      <c r="O317" s="487">
        <v>1</v>
      </c>
      <c r="P317" s="354" t="s">
        <v>443</v>
      </c>
      <c r="Q317" s="16"/>
      <c r="R317" s="16"/>
      <c r="S317" s="16"/>
      <c r="T317" s="16"/>
      <c r="U317" s="16"/>
      <c r="V317" s="16"/>
      <c r="W317" s="16"/>
      <c r="X317" s="16"/>
      <c r="Y317" s="16"/>
      <c r="Z317" s="489"/>
      <c r="AA317" s="16"/>
      <c r="AB317" s="488"/>
      <c r="AC317" s="294">
        <v>3700000</v>
      </c>
      <c r="AD317" s="865" t="s">
        <v>443</v>
      </c>
    </row>
    <row r="318" spans="2:30" ht="37.5" customHeight="1" x14ac:dyDescent="0.2">
      <c r="B318" s="1521"/>
      <c r="C318" s="1545"/>
      <c r="D318" s="1515"/>
      <c r="E318" s="1506"/>
      <c r="F318" s="1506"/>
      <c r="G318" s="1506"/>
      <c r="H318" s="1506"/>
      <c r="I318" s="1506"/>
      <c r="J318" s="1506"/>
      <c r="K318" s="1519"/>
      <c r="L318" s="1522"/>
      <c r="M318" s="823">
        <v>33</v>
      </c>
      <c r="N318" s="20" t="s">
        <v>855</v>
      </c>
      <c r="O318" s="487">
        <v>6</v>
      </c>
      <c r="P318" s="354" t="s">
        <v>443</v>
      </c>
      <c r="Q318" s="16"/>
      <c r="R318" s="16"/>
      <c r="S318" s="16"/>
      <c r="T318" s="16"/>
      <c r="U318" s="16"/>
      <c r="V318" s="16"/>
      <c r="W318" s="16"/>
      <c r="X318" s="16"/>
      <c r="Y318" s="16"/>
      <c r="Z318" s="16"/>
      <c r="AA318" s="489"/>
      <c r="AB318" s="489"/>
      <c r="AC318" s="294">
        <v>2009720</v>
      </c>
      <c r="AD318" s="865" t="s">
        <v>443</v>
      </c>
    </row>
    <row r="319" spans="2:30" s="590" customFormat="1" ht="89.25" customHeight="1" x14ac:dyDescent="0.2">
      <c r="B319" s="1521"/>
      <c r="C319" s="1695" t="s">
        <v>856</v>
      </c>
      <c r="D319" s="1695" t="s">
        <v>857</v>
      </c>
      <c r="E319" s="1696">
        <v>120265</v>
      </c>
      <c r="F319" s="1696">
        <v>33451</v>
      </c>
      <c r="G319" s="1696"/>
      <c r="H319" s="1696"/>
      <c r="I319" s="1696"/>
      <c r="J319" s="1696">
        <v>33451</v>
      </c>
      <c r="K319" s="1635" t="s">
        <v>2050</v>
      </c>
      <c r="L319" s="1635" t="s">
        <v>220</v>
      </c>
      <c r="M319" s="28">
        <v>1</v>
      </c>
      <c r="N319" s="20" t="s">
        <v>858</v>
      </c>
      <c r="O319" s="742">
        <v>1</v>
      </c>
      <c r="P319" s="651" t="s">
        <v>859</v>
      </c>
      <c r="Q319" s="825" t="s">
        <v>649</v>
      </c>
      <c r="R319" s="826" t="s">
        <v>49</v>
      </c>
      <c r="S319" s="826" t="s">
        <v>49</v>
      </c>
      <c r="T319" s="826" t="s">
        <v>49</v>
      </c>
      <c r="U319" s="826" t="s">
        <v>49</v>
      </c>
      <c r="V319" s="826" t="s">
        <v>49</v>
      </c>
      <c r="W319" s="826" t="s">
        <v>49</v>
      </c>
      <c r="X319" s="826" t="s">
        <v>49</v>
      </c>
      <c r="Y319" s="826" t="s">
        <v>49</v>
      </c>
      <c r="Z319" s="826" t="s">
        <v>49</v>
      </c>
      <c r="AA319" s="826" t="s">
        <v>49</v>
      </c>
      <c r="AB319" s="826" t="s">
        <v>49</v>
      </c>
      <c r="AC319" s="880">
        <v>35887681.280000001</v>
      </c>
      <c r="AD319" s="651" t="s">
        <v>220</v>
      </c>
    </row>
    <row r="320" spans="2:30" s="590" customFormat="1" ht="102.75" customHeight="1" x14ac:dyDescent="0.2">
      <c r="B320" s="1521"/>
      <c r="C320" s="1695"/>
      <c r="D320" s="1695"/>
      <c r="E320" s="1696"/>
      <c r="F320" s="1696"/>
      <c r="G320" s="1696"/>
      <c r="H320" s="1696"/>
      <c r="I320" s="1696"/>
      <c r="J320" s="1696"/>
      <c r="K320" s="1635"/>
      <c r="L320" s="1635"/>
      <c r="M320" s="393">
        <v>2</v>
      </c>
      <c r="N320" s="20" t="s">
        <v>1209</v>
      </c>
      <c r="O320" s="744">
        <v>1</v>
      </c>
      <c r="P320" s="675" t="s">
        <v>859</v>
      </c>
      <c r="Q320" s="827" t="s">
        <v>649</v>
      </c>
      <c r="R320" s="828" t="s">
        <v>49</v>
      </c>
      <c r="S320" s="828" t="s">
        <v>49</v>
      </c>
      <c r="T320" s="828" t="s">
        <v>49</v>
      </c>
      <c r="U320" s="828" t="s">
        <v>49</v>
      </c>
      <c r="V320" s="828" t="s">
        <v>49</v>
      </c>
      <c r="W320" s="828" t="s">
        <v>49</v>
      </c>
      <c r="X320" s="828" t="s">
        <v>49</v>
      </c>
      <c r="Y320" s="828" t="s">
        <v>49</v>
      </c>
      <c r="Z320" s="828" t="s">
        <v>49</v>
      </c>
      <c r="AA320" s="828" t="s">
        <v>49</v>
      </c>
      <c r="AB320" s="828" t="s">
        <v>49</v>
      </c>
      <c r="AC320" s="874">
        <v>2800000</v>
      </c>
      <c r="AD320" s="675" t="s">
        <v>220</v>
      </c>
    </row>
    <row r="321" spans="2:30" s="590" customFormat="1" ht="88.5" customHeight="1" x14ac:dyDescent="0.2">
      <c r="B321" s="1521"/>
      <c r="C321" s="1695"/>
      <c r="D321" s="1695"/>
      <c r="E321" s="1696"/>
      <c r="F321" s="1696"/>
      <c r="G321" s="1696"/>
      <c r="H321" s="1696"/>
      <c r="I321" s="1696"/>
      <c r="J321" s="1696"/>
      <c r="K321" s="1635"/>
      <c r="L321" s="1635"/>
      <c r="M321" s="393">
        <v>3</v>
      </c>
      <c r="N321" s="20" t="s">
        <v>860</v>
      </c>
      <c r="O321" s="744">
        <v>1</v>
      </c>
      <c r="P321" s="675" t="s">
        <v>859</v>
      </c>
      <c r="Q321" s="827" t="s">
        <v>660</v>
      </c>
      <c r="R321" s="828" t="s">
        <v>49</v>
      </c>
      <c r="S321" s="828" t="s">
        <v>49</v>
      </c>
      <c r="T321" s="828" t="s">
        <v>49</v>
      </c>
      <c r="U321" s="828" t="s">
        <v>49</v>
      </c>
      <c r="V321" s="828" t="s">
        <v>49</v>
      </c>
      <c r="W321" s="828" t="s">
        <v>49</v>
      </c>
      <c r="X321" s="828" t="s">
        <v>49</v>
      </c>
      <c r="Y321" s="828" t="s">
        <v>49</v>
      </c>
      <c r="Z321" s="828" t="s">
        <v>49</v>
      </c>
      <c r="AA321" s="828" t="s">
        <v>49</v>
      </c>
      <c r="AB321" s="828" t="s">
        <v>49</v>
      </c>
      <c r="AC321" s="874">
        <v>1500000</v>
      </c>
      <c r="AD321" s="675" t="s">
        <v>220</v>
      </c>
    </row>
    <row r="322" spans="2:30" s="590" customFormat="1" ht="62.25" customHeight="1" x14ac:dyDescent="0.2">
      <c r="B322" s="1521"/>
      <c r="C322" s="1695"/>
      <c r="D322" s="1695"/>
      <c r="E322" s="1696"/>
      <c r="F322" s="1696"/>
      <c r="G322" s="1696"/>
      <c r="H322" s="1696"/>
      <c r="I322" s="1696"/>
      <c r="J322" s="1696"/>
      <c r="K322" s="1635"/>
      <c r="L322" s="1635"/>
      <c r="M322" s="28">
        <v>4</v>
      </c>
      <c r="N322" s="20" t="s">
        <v>861</v>
      </c>
      <c r="O322" s="744">
        <v>1</v>
      </c>
      <c r="P322" s="675" t="s">
        <v>859</v>
      </c>
      <c r="Q322" s="827" t="s">
        <v>660</v>
      </c>
      <c r="R322" s="828" t="s">
        <v>49</v>
      </c>
      <c r="S322" s="828" t="s">
        <v>49</v>
      </c>
      <c r="T322" s="828" t="s">
        <v>49</v>
      </c>
      <c r="U322" s="828" t="s">
        <v>49</v>
      </c>
      <c r="V322" s="828" t="s">
        <v>49</v>
      </c>
      <c r="W322" s="828" t="s">
        <v>49</v>
      </c>
      <c r="X322" s="828" t="s">
        <v>49</v>
      </c>
      <c r="Y322" s="828" t="s">
        <v>49</v>
      </c>
      <c r="Z322" s="828" t="s">
        <v>49</v>
      </c>
      <c r="AA322" s="828" t="s">
        <v>49</v>
      </c>
      <c r="AB322" s="828" t="s">
        <v>49</v>
      </c>
      <c r="AC322" s="874">
        <v>4495500</v>
      </c>
      <c r="AD322" s="675" t="s">
        <v>220</v>
      </c>
    </row>
    <row r="323" spans="2:30" s="590" customFormat="1" ht="88.5" customHeight="1" x14ac:dyDescent="0.2">
      <c r="B323" s="1521"/>
      <c r="C323" s="1695"/>
      <c r="D323" s="1695"/>
      <c r="E323" s="1696"/>
      <c r="F323" s="1696"/>
      <c r="G323" s="1696"/>
      <c r="H323" s="1696"/>
      <c r="I323" s="1696"/>
      <c r="J323" s="1696"/>
      <c r="K323" s="1635"/>
      <c r="L323" s="1635"/>
      <c r="M323" s="393">
        <v>5</v>
      </c>
      <c r="N323" s="20" t="s">
        <v>1243</v>
      </c>
      <c r="O323" s="744">
        <v>1</v>
      </c>
      <c r="P323" s="675" t="s">
        <v>859</v>
      </c>
      <c r="Q323" s="827" t="s">
        <v>660</v>
      </c>
      <c r="R323" s="828" t="s">
        <v>49</v>
      </c>
      <c r="S323" s="828" t="s">
        <v>49</v>
      </c>
      <c r="T323" s="828" t="s">
        <v>49</v>
      </c>
      <c r="U323" s="828" t="s">
        <v>49</v>
      </c>
      <c r="V323" s="828" t="s">
        <v>49</v>
      </c>
      <c r="W323" s="828" t="s">
        <v>49</v>
      </c>
      <c r="X323" s="828" t="s">
        <v>49</v>
      </c>
      <c r="Y323" s="828" t="s">
        <v>49</v>
      </c>
      <c r="Z323" s="828" t="s">
        <v>49</v>
      </c>
      <c r="AA323" s="828" t="s">
        <v>49</v>
      </c>
      <c r="AB323" s="828" t="s">
        <v>49</v>
      </c>
      <c r="AC323" s="881">
        <v>6549000</v>
      </c>
      <c r="AD323" s="675" t="s">
        <v>220</v>
      </c>
    </row>
    <row r="324" spans="2:30" s="590" customFormat="1" ht="65.25" customHeight="1" x14ac:dyDescent="0.2">
      <c r="B324" s="1521"/>
      <c r="C324" s="1695"/>
      <c r="D324" s="1695"/>
      <c r="E324" s="1696"/>
      <c r="F324" s="1696"/>
      <c r="G324" s="1696"/>
      <c r="H324" s="1696"/>
      <c r="I324" s="1696"/>
      <c r="J324" s="1696"/>
      <c r="K324" s="1635"/>
      <c r="L324" s="1635"/>
      <c r="M324" s="28">
        <v>6</v>
      </c>
      <c r="N324" s="20" t="s">
        <v>862</v>
      </c>
      <c r="O324" s="744">
        <v>1</v>
      </c>
      <c r="P324" s="675" t="s">
        <v>859</v>
      </c>
      <c r="Q324" s="827" t="s">
        <v>660</v>
      </c>
      <c r="R324" s="828" t="s">
        <v>49</v>
      </c>
      <c r="S324" s="828" t="s">
        <v>49</v>
      </c>
      <c r="T324" s="828" t="s">
        <v>49</v>
      </c>
      <c r="U324" s="828" t="s">
        <v>49</v>
      </c>
      <c r="V324" s="828" t="s">
        <v>49</v>
      </c>
      <c r="W324" s="828" t="s">
        <v>49</v>
      </c>
      <c r="X324" s="828" t="s">
        <v>49</v>
      </c>
      <c r="Y324" s="828" t="s">
        <v>49</v>
      </c>
      <c r="Z324" s="828" t="s">
        <v>49</v>
      </c>
      <c r="AA324" s="828" t="s">
        <v>49</v>
      </c>
      <c r="AB324" s="828" t="s">
        <v>49</v>
      </c>
      <c r="AC324" s="881">
        <v>932000</v>
      </c>
      <c r="AD324" s="675" t="s">
        <v>220</v>
      </c>
    </row>
    <row r="325" spans="2:30" s="590" customFormat="1" ht="89.25" customHeight="1" x14ac:dyDescent="0.2">
      <c r="B325" s="1522"/>
      <c r="C325" s="1695"/>
      <c r="D325" s="1695"/>
      <c r="E325" s="1696"/>
      <c r="F325" s="1696"/>
      <c r="G325" s="1696"/>
      <c r="H325" s="1696"/>
      <c r="I325" s="1696"/>
      <c r="J325" s="1696"/>
      <c r="K325" s="1635"/>
      <c r="L325" s="1635"/>
      <c r="M325" s="393">
        <v>7</v>
      </c>
      <c r="N325" s="20" t="s">
        <v>863</v>
      </c>
      <c r="O325" s="744">
        <v>1</v>
      </c>
      <c r="P325" s="675" t="s">
        <v>859</v>
      </c>
      <c r="Q325" s="827" t="s">
        <v>660</v>
      </c>
      <c r="R325" s="828" t="s">
        <v>49</v>
      </c>
      <c r="S325" s="828" t="s">
        <v>49</v>
      </c>
      <c r="T325" s="828" t="s">
        <v>49</v>
      </c>
      <c r="U325" s="828" t="s">
        <v>49</v>
      </c>
      <c r="V325" s="828" t="s">
        <v>49</v>
      </c>
      <c r="W325" s="828" t="s">
        <v>49</v>
      </c>
      <c r="X325" s="828" t="s">
        <v>49</v>
      </c>
      <c r="Y325" s="828" t="s">
        <v>49</v>
      </c>
      <c r="Z325" s="828" t="s">
        <v>49</v>
      </c>
      <c r="AA325" s="828" t="s">
        <v>49</v>
      </c>
      <c r="AB325" s="828" t="s">
        <v>49</v>
      </c>
      <c r="AC325" s="881">
        <v>6800000</v>
      </c>
      <c r="AD325" s="675" t="s">
        <v>220</v>
      </c>
    </row>
    <row r="326" spans="2:30" x14ac:dyDescent="0.2">
      <c r="B326" s="384"/>
      <c r="C326" s="384"/>
      <c r="D326" s="384"/>
      <c r="E326" s="479"/>
      <c r="F326" s="479"/>
      <c r="G326" s="490"/>
      <c r="H326" s="490"/>
      <c r="I326" s="490"/>
      <c r="J326" s="490"/>
      <c r="K326" s="490"/>
      <c r="L326" s="384"/>
      <c r="M326" s="741"/>
      <c r="N326" s="7"/>
      <c r="P326" s="884"/>
      <c r="Q326" s="428"/>
      <c r="R326" s="428"/>
      <c r="S326" s="428"/>
      <c r="T326" s="762"/>
      <c r="U326" s="762"/>
      <c r="V326" s="762"/>
      <c r="W326" s="762"/>
      <c r="X326" s="762"/>
      <c r="Y326" s="762"/>
      <c r="Z326" s="762"/>
      <c r="AA326" s="428"/>
      <c r="AB326" s="428"/>
      <c r="AC326" s="387"/>
    </row>
    <row r="327" spans="2:30" x14ac:dyDescent="0.2">
      <c r="B327" s="384"/>
      <c r="C327" s="384"/>
      <c r="D327" s="384"/>
      <c r="E327" s="479"/>
      <c r="F327" s="479"/>
      <c r="G327" s="490"/>
      <c r="H327" s="490"/>
      <c r="I327" s="490"/>
      <c r="J327" s="490"/>
      <c r="K327" s="490"/>
      <c r="L327" s="384"/>
      <c r="M327" s="741"/>
      <c r="N327" s="7"/>
      <c r="P327" s="884"/>
      <c r="Q327" s="428"/>
      <c r="R327" s="428"/>
      <c r="S327" s="428"/>
      <c r="T327" s="762"/>
      <c r="U327" s="762"/>
      <c r="V327" s="762"/>
      <c r="W327" s="762"/>
      <c r="X327" s="762"/>
      <c r="Y327" s="762"/>
      <c r="Z327" s="762"/>
      <c r="AA327" s="428"/>
      <c r="AB327" s="428"/>
      <c r="AC327" s="387"/>
    </row>
    <row r="328" spans="2:30" ht="15.75" customHeight="1" x14ac:dyDescent="0.2">
      <c r="B328" s="1527" t="s">
        <v>1235</v>
      </c>
      <c r="C328" s="1527"/>
      <c r="D328" s="1527"/>
      <c r="E328" s="1527"/>
      <c r="F328" s="1527"/>
      <c r="G328" s="1527"/>
      <c r="H328" s="1527"/>
      <c r="I328" s="1527"/>
      <c r="J328" s="1527"/>
      <c r="K328" s="1527"/>
      <c r="L328" s="1527"/>
      <c r="M328" s="1527"/>
      <c r="N328" s="1527"/>
      <c r="O328" s="763"/>
      <c r="P328" s="885"/>
      <c r="Q328" s="1540" t="s">
        <v>213</v>
      </c>
      <c r="R328" s="1540"/>
      <c r="S328" s="1540"/>
      <c r="T328" s="1540"/>
      <c r="U328" s="1540"/>
      <c r="V328" s="1540"/>
      <c r="W328" s="1540"/>
      <c r="X328" s="1540"/>
      <c r="Y328" s="1540"/>
      <c r="Z328" s="1540"/>
      <c r="AA328" s="1540"/>
      <c r="AB328" s="1540"/>
      <c r="AC328" s="1540"/>
      <c r="AD328" s="1540"/>
    </row>
    <row r="329" spans="2:30" ht="13.5" thickBot="1" x14ac:dyDescent="0.25">
      <c r="G329" s="427"/>
      <c r="H329" s="427"/>
      <c r="I329" s="427"/>
      <c r="J329" s="427"/>
      <c r="K329" s="427"/>
      <c r="L329" s="427"/>
      <c r="AC329" s="461"/>
    </row>
    <row r="330" spans="2:30" s="1011" customFormat="1" ht="14.1" customHeight="1" thickTop="1" thickBot="1" x14ac:dyDescent="0.3">
      <c r="B330" s="1529" t="s">
        <v>1</v>
      </c>
      <c r="C330" s="1529" t="s">
        <v>2</v>
      </c>
      <c r="D330" s="1529" t="s">
        <v>3</v>
      </c>
      <c r="E330" s="1529" t="s">
        <v>55</v>
      </c>
      <c r="F330" s="1529" t="s">
        <v>4</v>
      </c>
      <c r="G330" s="1529" t="s">
        <v>5</v>
      </c>
      <c r="H330" s="1529"/>
      <c r="I330" s="1529"/>
      <c r="J330" s="1529"/>
      <c r="K330" s="1529" t="s">
        <v>6</v>
      </c>
      <c r="L330" s="1529" t="s">
        <v>7</v>
      </c>
      <c r="M330" s="1529" t="s">
        <v>8</v>
      </c>
      <c r="N330" s="1529" t="s">
        <v>9</v>
      </c>
      <c r="O330" s="1529" t="s">
        <v>10</v>
      </c>
      <c r="P330" s="1529" t="s">
        <v>11</v>
      </c>
      <c r="Q330" s="1529" t="s">
        <v>12</v>
      </c>
      <c r="R330" s="1529"/>
      <c r="S330" s="1529"/>
      <c r="T330" s="1529"/>
      <c r="U330" s="1529"/>
      <c r="V330" s="1529"/>
      <c r="W330" s="1529"/>
      <c r="X330" s="1529"/>
      <c r="Y330" s="1529"/>
      <c r="Z330" s="1529"/>
      <c r="AA330" s="1529"/>
      <c r="AB330" s="1529"/>
      <c r="AC330" s="1541" t="s">
        <v>13</v>
      </c>
      <c r="AD330" s="1542" t="s">
        <v>221</v>
      </c>
    </row>
    <row r="331" spans="2:30" s="1011" customFormat="1" ht="24" customHeight="1" thickTop="1" thickBot="1" x14ac:dyDescent="0.3">
      <c r="B331" s="1529"/>
      <c r="C331" s="1529"/>
      <c r="D331" s="1529"/>
      <c r="E331" s="1529"/>
      <c r="F331" s="1529"/>
      <c r="G331" s="138" t="s">
        <v>14</v>
      </c>
      <c r="H331" s="138" t="s">
        <v>15</v>
      </c>
      <c r="I331" s="138" t="s">
        <v>16</v>
      </c>
      <c r="J331" s="138" t="s">
        <v>17</v>
      </c>
      <c r="K331" s="1529"/>
      <c r="L331" s="1529"/>
      <c r="M331" s="1529"/>
      <c r="N331" s="1529"/>
      <c r="O331" s="1529"/>
      <c r="P331" s="1529"/>
      <c r="Q331" s="139" t="s">
        <v>18</v>
      </c>
      <c r="R331" s="139" t="s">
        <v>19</v>
      </c>
      <c r="S331" s="139" t="s">
        <v>20</v>
      </c>
      <c r="T331" s="139" t="s">
        <v>21</v>
      </c>
      <c r="U331" s="139" t="s">
        <v>22</v>
      </c>
      <c r="V331" s="139" t="s">
        <v>23</v>
      </c>
      <c r="W331" s="139" t="s">
        <v>24</v>
      </c>
      <c r="X331" s="139" t="s">
        <v>25</v>
      </c>
      <c r="Y331" s="139" t="s">
        <v>26</v>
      </c>
      <c r="Z331" s="139" t="s">
        <v>27</v>
      </c>
      <c r="AA331" s="139" t="s">
        <v>28</v>
      </c>
      <c r="AB331" s="139" t="s">
        <v>29</v>
      </c>
      <c r="AC331" s="1541"/>
      <c r="AD331" s="1542"/>
    </row>
    <row r="332" spans="2:30" s="590" customFormat="1" ht="51" customHeight="1" thickTop="1" x14ac:dyDescent="0.2">
      <c r="B332" s="1695" t="s">
        <v>1237</v>
      </c>
      <c r="C332" s="1695" t="s">
        <v>1244</v>
      </c>
      <c r="D332" s="1545" t="s">
        <v>969</v>
      </c>
      <c r="E332" s="1592">
        <v>122982</v>
      </c>
      <c r="F332" s="1592">
        <v>95000</v>
      </c>
      <c r="G332" s="1592"/>
      <c r="H332" s="1592">
        <v>47500</v>
      </c>
      <c r="I332" s="1592">
        <v>28500</v>
      </c>
      <c r="J332" s="1592">
        <v>19000</v>
      </c>
      <c r="K332" s="1592" t="s">
        <v>318</v>
      </c>
      <c r="L332" s="1704"/>
      <c r="M332" s="393">
        <v>8</v>
      </c>
      <c r="N332" s="20" t="s">
        <v>864</v>
      </c>
      <c r="O332" s="744">
        <v>1</v>
      </c>
      <c r="P332" s="675" t="s">
        <v>859</v>
      </c>
      <c r="Q332" s="827" t="s">
        <v>660</v>
      </c>
      <c r="R332" s="828" t="s">
        <v>49</v>
      </c>
      <c r="S332" s="828" t="s">
        <v>49</v>
      </c>
      <c r="T332" s="828" t="s">
        <v>49</v>
      </c>
      <c r="U332" s="828" t="s">
        <v>49</v>
      </c>
      <c r="V332" s="828" t="s">
        <v>49</v>
      </c>
      <c r="W332" s="828" t="s">
        <v>49</v>
      </c>
      <c r="X332" s="828" t="s">
        <v>49</v>
      </c>
      <c r="Y332" s="828" t="s">
        <v>49</v>
      </c>
      <c r="Z332" s="828" t="s">
        <v>49</v>
      </c>
      <c r="AA332" s="828" t="s">
        <v>49</v>
      </c>
      <c r="AB332" s="828" t="s">
        <v>49</v>
      </c>
      <c r="AC332" s="881">
        <v>1245000</v>
      </c>
      <c r="AD332" s="675" t="s">
        <v>220</v>
      </c>
    </row>
    <row r="333" spans="2:30" s="590" customFormat="1" ht="75.75" customHeight="1" x14ac:dyDescent="0.2">
      <c r="B333" s="1695"/>
      <c r="C333" s="1695"/>
      <c r="D333" s="1545"/>
      <c r="E333" s="1592"/>
      <c r="F333" s="1592"/>
      <c r="G333" s="1592"/>
      <c r="H333" s="1592"/>
      <c r="I333" s="1592"/>
      <c r="J333" s="1592"/>
      <c r="K333" s="1592"/>
      <c r="L333" s="1588"/>
      <c r="M333" s="28">
        <v>9</v>
      </c>
      <c r="N333" s="20" t="s">
        <v>865</v>
      </c>
      <c r="O333" s="744">
        <v>2</v>
      </c>
      <c r="P333" s="675" t="s">
        <v>49</v>
      </c>
      <c r="Q333" s="828" t="s">
        <v>49</v>
      </c>
      <c r="R333" s="828" t="s">
        <v>49</v>
      </c>
      <c r="S333" s="828" t="s">
        <v>49</v>
      </c>
      <c r="T333" s="828" t="s">
        <v>49</v>
      </c>
      <c r="U333" s="827" t="s">
        <v>649</v>
      </c>
      <c r="V333" s="828" t="s">
        <v>49</v>
      </c>
      <c r="W333" s="828" t="s">
        <v>49</v>
      </c>
      <c r="X333" s="828" t="s">
        <v>49</v>
      </c>
      <c r="Y333" s="828" t="s">
        <v>49</v>
      </c>
      <c r="Z333" s="827" t="s">
        <v>649</v>
      </c>
      <c r="AA333" s="828" t="s">
        <v>49</v>
      </c>
      <c r="AB333" s="828" t="s">
        <v>49</v>
      </c>
      <c r="AC333" s="874">
        <v>1250000</v>
      </c>
      <c r="AD333" s="675" t="s">
        <v>220</v>
      </c>
    </row>
    <row r="334" spans="2:30" s="590" customFormat="1" ht="62.25" customHeight="1" x14ac:dyDescent="0.2">
      <c r="B334" s="1695"/>
      <c r="C334" s="1695"/>
      <c r="D334" s="1545"/>
      <c r="E334" s="1592"/>
      <c r="F334" s="1592"/>
      <c r="G334" s="1592"/>
      <c r="H334" s="1592"/>
      <c r="I334" s="1592"/>
      <c r="J334" s="1592"/>
      <c r="K334" s="1592"/>
      <c r="L334" s="1588"/>
      <c r="M334" s="393">
        <v>10</v>
      </c>
      <c r="N334" s="20" t="s">
        <v>1245</v>
      </c>
      <c r="O334" s="744">
        <v>1</v>
      </c>
      <c r="P334" s="675" t="s">
        <v>49</v>
      </c>
      <c r="Q334" s="828" t="s">
        <v>49</v>
      </c>
      <c r="R334" s="828" t="s">
        <v>49</v>
      </c>
      <c r="S334" s="828" t="s">
        <v>49</v>
      </c>
      <c r="T334" s="828" t="s">
        <v>49</v>
      </c>
      <c r="U334" s="828" t="s">
        <v>49</v>
      </c>
      <c r="V334" s="828" t="s">
        <v>49</v>
      </c>
      <c r="W334" s="828" t="s">
        <v>49</v>
      </c>
      <c r="X334" s="828" t="s">
        <v>49</v>
      </c>
      <c r="Y334" s="828" t="s">
        <v>49</v>
      </c>
      <c r="Z334" s="828" t="s">
        <v>49</v>
      </c>
      <c r="AA334" s="827" t="s">
        <v>649</v>
      </c>
      <c r="AB334" s="828" t="s">
        <v>49</v>
      </c>
      <c r="AC334" s="874">
        <v>2904880</v>
      </c>
      <c r="AD334" s="675" t="s">
        <v>220</v>
      </c>
    </row>
    <row r="335" spans="2:30" s="590" customFormat="1" ht="63" customHeight="1" x14ac:dyDescent="0.2">
      <c r="B335" s="1695"/>
      <c r="C335" s="1695"/>
      <c r="D335" s="1545"/>
      <c r="E335" s="1592"/>
      <c r="F335" s="1592"/>
      <c r="G335" s="1592"/>
      <c r="H335" s="1592"/>
      <c r="I335" s="1592"/>
      <c r="J335" s="1592"/>
      <c r="K335" s="1592"/>
      <c r="L335" s="1588"/>
      <c r="M335" s="393">
        <v>11</v>
      </c>
      <c r="N335" s="20" t="s">
        <v>866</v>
      </c>
      <c r="O335" s="744">
        <v>1</v>
      </c>
      <c r="P335" s="675" t="s">
        <v>49</v>
      </c>
      <c r="Q335" s="827" t="s">
        <v>649</v>
      </c>
      <c r="R335" s="828" t="s">
        <v>49</v>
      </c>
      <c r="S335" s="828" t="s">
        <v>49</v>
      </c>
      <c r="T335" s="828" t="s">
        <v>49</v>
      </c>
      <c r="U335" s="828" t="s">
        <v>49</v>
      </c>
      <c r="V335" s="828" t="s">
        <v>49</v>
      </c>
      <c r="W335" s="828" t="s">
        <v>49</v>
      </c>
      <c r="X335" s="828" t="s">
        <v>49</v>
      </c>
      <c r="Y335" s="828" t="s">
        <v>49</v>
      </c>
      <c r="Z335" s="828" t="s">
        <v>49</v>
      </c>
      <c r="AA335" s="828" t="s">
        <v>49</v>
      </c>
      <c r="AB335" s="828" t="s">
        <v>49</v>
      </c>
      <c r="AC335" s="881">
        <v>1530788</v>
      </c>
      <c r="AD335" s="675" t="s">
        <v>220</v>
      </c>
    </row>
    <row r="336" spans="2:30" s="590" customFormat="1" ht="64.5" customHeight="1" x14ac:dyDescent="0.2">
      <c r="B336" s="1695"/>
      <c r="C336" s="1695"/>
      <c r="D336" s="1545"/>
      <c r="E336" s="1592"/>
      <c r="F336" s="1592"/>
      <c r="G336" s="1592"/>
      <c r="H336" s="1592"/>
      <c r="I336" s="1592"/>
      <c r="J336" s="1592"/>
      <c r="K336" s="1592"/>
      <c r="L336" s="1588"/>
      <c r="M336" s="28">
        <v>12</v>
      </c>
      <c r="N336" s="20" t="s">
        <v>867</v>
      </c>
      <c r="O336" s="744">
        <v>2</v>
      </c>
      <c r="P336" s="675" t="s">
        <v>868</v>
      </c>
      <c r="Q336" s="827" t="s">
        <v>649</v>
      </c>
      <c r="R336" s="827" t="s">
        <v>649</v>
      </c>
      <c r="S336" s="828" t="s">
        <v>49</v>
      </c>
      <c r="T336" s="828" t="s">
        <v>49</v>
      </c>
      <c r="U336" s="828" t="s">
        <v>49</v>
      </c>
      <c r="V336" s="828" t="s">
        <v>49</v>
      </c>
      <c r="W336" s="828" t="s">
        <v>49</v>
      </c>
      <c r="X336" s="828" t="s">
        <v>49</v>
      </c>
      <c r="Y336" s="828" t="s">
        <v>49</v>
      </c>
      <c r="Z336" s="828" t="s">
        <v>49</v>
      </c>
      <c r="AA336" s="828" t="s">
        <v>49</v>
      </c>
      <c r="AB336" s="828" t="s">
        <v>49</v>
      </c>
      <c r="AC336" s="625" t="s">
        <v>765</v>
      </c>
      <c r="AD336" s="675" t="s">
        <v>220</v>
      </c>
    </row>
    <row r="337" spans="2:30" s="590" customFormat="1" ht="63.75" customHeight="1" x14ac:dyDescent="0.2">
      <c r="B337" s="1695"/>
      <c r="C337" s="1695"/>
      <c r="D337" s="1545"/>
      <c r="E337" s="1592"/>
      <c r="F337" s="1592"/>
      <c r="G337" s="1592"/>
      <c r="H337" s="1592"/>
      <c r="I337" s="1592"/>
      <c r="J337" s="1592"/>
      <c r="K337" s="1592"/>
      <c r="L337" s="1588"/>
      <c r="M337" s="393">
        <v>13</v>
      </c>
      <c r="N337" s="20" t="s">
        <v>869</v>
      </c>
      <c r="O337" s="744">
        <v>1</v>
      </c>
      <c r="P337" s="675" t="s">
        <v>49</v>
      </c>
      <c r="Q337" s="828" t="s">
        <v>49</v>
      </c>
      <c r="R337" s="828" t="s">
        <v>49</v>
      </c>
      <c r="S337" s="827" t="s">
        <v>649</v>
      </c>
      <c r="T337" s="828" t="s">
        <v>49</v>
      </c>
      <c r="U337" s="828" t="s">
        <v>49</v>
      </c>
      <c r="V337" s="828" t="s">
        <v>49</v>
      </c>
      <c r="W337" s="828" t="s">
        <v>49</v>
      </c>
      <c r="X337" s="828" t="s">
        <v>49</v>
      </c>
      <c r="Y337" s="828" t="s">
        <v>49</v>
      </c>
      <c r="Z337" s="828" t="s">
        <v>49</v>
      </c>
      <c r="AA337" s="828" t="s">
        <v>49</v>
      </c>
      <c r="AB337" s="828" t="s">
        <v>49</v>
      </c>
      <c r="AC337" s="874">
        <v>275000</v>
      </c>
      <c r="AD337" s="675" t="s">
        <v>220</v>
      </c>
    </row>
    <row r="338" spans="2:30" s="590" customFormat="1" ht="89.25" customHeight="1" x14ac:dyDescent="0.2">
      <c r="B338" s="1695"/>
      <c r="C338" s="1695"/>
      <c r="D338" s="1545"/>
      <c r="E338" s="1592"/>
      <c r="F338" s="1592"/>
      <c r="G338" s="1592"/>
      <c r="H338" s="1592"/>
      <c r="I338" s="1592"/>
      <c r="J338" s="1592"/>
      <c r="K338" s="1592"/>
      <c r="L338" s="1588"/>
      <c r="M338" s="393">
        <v>14</v>
      </c>
      <c r="N338" s="20" t="s">
        <v>870</v>
      </c>
      <c r="O338" s="744">
        <v>1</v>
      </c>
      <c r="P338" s="675" t="s">
        <v>49</v>
      </c>
      <c r="Q338" s="828" t="s">
        <v>49</v>
      </c>
      <c r="R338" s="828" t="s">
        <v>49</v>
      </c>
      <c r="S338" s="827" t="s">
        <v>649</v>
      </c>
      <c r="T338" s="828" t="s">
        <v>49</v>
      </c>
      <c r="U338" s="828" t="s">
        <v>49</v>
      </c>
      <c r="V338" s="828" t="s">
        <v>49</v>
      </c>
      <c r="W338" s="828" t="s">
        <v>49</v>
      </c>
      <c r="X338" s="828" t="s">
        <v>49</v>
      </c>
      <c r="Y338" s="828" t="s">
        <v>49</v>
      </c>
      <c r="Z338" s="828" t="s">
        <v>49</v>
      </c>
      <c r="AA338" s="828" t="s">
        <v>49</v>
      </c>
      <c r="AB338" s="828" t="s">
        <v>49</v>
      </c>
      <c r="AC338" s="874">
        <v>2245000</v>
      </c>
      <c r="AD338" s="675" t="s">
        <v>220</v>
      </c>
    </row>
    <row r="339" spans="2:30" s="590" customFormat="1" ht="101.25" customHeight="1" x14ac:dyDescent="0.2">
      <c r="B339" s="1695"/>
      <c r="C339" s="1695"/>
      <c r="D339" s="1545"/>
      <c r="E339" s="1592"/>
      <c r="F339" s="1592"/>
      <c r="G339" s="1592"/>
      <c r="H339" s="1592"/>
      <c r="I339" s="1592"/>
      <c r="J339" s="1592"/>
      <c r="K339" s="1592"/>
      <c r="L339" s="1588"/>
      <c r="M339" s="393">
        <v>15</v>
      </c>
      <c r="N339" s="20" t="s">
        <v>871</v>
      </c>
      <c r="O339" s="744">
        <v>1</v>
      </c>
      <c r="P339" s="675" t="s">
        <v>49</v>
      </c>
      <c r="Q339" s="828" t="s">
        <v>49</v>
      </c>
      <c r="R339" s="828" t="s">
        <v>49</v>
      </c>
      <c r="S339" s="828" t="s">
        <v>49</v>
      </c>
      <c r="T339" s="827" t="s">
        <v>649</v>
      </c>
      <c r="U339" s="828" t="s">
        <v>49</v>
      </c>
      <c r="V339" s="828" t="s">
        <v>49</v>
      </c>
      <c r="W339" s="828" t="s">
        <v>49</v>
      </c>
      <c r="X339" s="828" t="s">
        <v>49</v>
      </c>
      <c r="Y339" s="828" t="s">
        <v>49</v>
      </c>
      <c r="Z339" s="828" t="s">
        <v>49</v>
      </c>
      <c r="AA339" s="828" t="s">
        <v>49</v>
      </c>
      <c r="AB339" s="828" t="s">
        <v>49</v>
      </c>
      <c r="AC339" s="874">
        <v>1380000</v>
      </c>
      <c r="AD339" s="675" t="s">
        <v>220</v>
      </c>
    </row>
    <row r="340" spans="2:30" s="590" customFormat="1" ht="75" customHeight="1" x14ac:dyDescent="0.2">
      <c r="B340" s="1695"/>
      <c r="C340" s="1695"/>
      <c r="D340" s="1545"/>
      <c r="E340" s="1592"/>
      <c r="F340" s="1592"/>
      <c r="G340" s="1592"/>
      <c r="H340" s="1592"/>
      <c r="I340" s="1592"/>
      <c r="J340" s="1592"/>
      <c r="K340" s="1592"/>
      <c r="L340" s="1588"/>
      <c r="M340" s="393">
        <v>16</v>
      </c>
      <c r="N340" s="20" t="s">
        <v>872</v>
      </c>
      <c r="O340" s="744">
        <v>2</v>
      </c>
      <c r="P340" s="675" t="s">
        <v>49</v>
      </c>
      <c r="Q340" s="828" t="s">
        <v>49</v>
      </c>
      <c r="R340" s="828" t="s">
        <v>49</v>
      </c>
      <c r="S340" s="828" t="s">
        <v>49</v>
      </c>
      <c r="T340" s="827" t="s">
        <v>649</v>
      </c>
      <c r="U340" s="827" t="s">
        <v>649</v>
      </c>
      <c r="V340" s="828" t="s">
        <v>49</v>
      </c>
      <c r="W340" s="828" t="s">
        <v>49</v>
      </c>
      <c r="X340" s="828" t="s">
        <v>49</v>
      </c>
      <c r="Y340" s="828" t="s">
        <v>49</v>
      </c>
      <c r="Z340" s="828" t="s">
        <v>49</v>
      </c>
      <c r="AA340" s="828" t="s">
        <v>49</v>
      </c>
      <c r="AB340" s="828" t="s">
        <v>49</v>
      </c>
      <c r="AC340" s="874">
        <v>625000</v>
      </c>
      <c r="AD340" s="675" t="s">
        <v>220</v>
      </c>
    </row>
    <row r="341" spans="2:30" s="590" customFormat="1" ht="51" customHeight="1" x14ac:dyDescent="0.2">
      <c r="B341" s="1695"/>
      <c r="C341" s="1695"/>
      <c r="D341" s="1545"/>
      <c r="E341" s="1592"/>
      <c r="F341" s="1592"/>
      <c r="G341" s="1592"/>
      <c r="H341" s="1592"/>
      <c r="I341" s="1592"/>
      <c r="J341" s="1592"/>
      <c r="K341" s="1592"/>
      <c r="L341" s="1588"/>
      <c r="M341" s="393">
        <v>17</v>
      </c>
      <c r="N341" s="20" t="s">
        <v>873</v>
      </c>
      <c r="O341" s="744">
        <v>1</v>
      </c>
      <c r="P341" s="675" t="s">
        <v>49</v>
      </c>
      <c r="Q341" s="828" t="s">
        <v>49</v>
      </c>
      <c r="R341" s="828" t="s">
        <v>49</v>
      </c>
      <c r="S341" s="828" t="s">
        <v>49</v>
      </c>
      <c r="T341" s="828" t="s">
        <v>49</v>
      </c>
      <c r="U341" s="828" t="s">
        <v>49</v>
      </c>
      <c r="V341" s="827" t="s">
        <v>649</v>
      </c>
      <c r="W341" s="828" t="s">
        <v>49</v>
      </c>
      <c r="X341" s="828" t="s">
        <v>49</v>
      </c>
      <c r="Y341" s="828" t="s">
        <v>49</v>
      </c>
      <c r="Z341" s="828" t="s">
        <v>49</v>
      </c>
      <c r="AA341" s="828" t="s">
        <v>49</v>
      </c>
      <c r="AB341" s="828" t="s">
        <v>49</v>
      </c>
      <c r="AC341" s="874">
        <v>850000</v>
      </c>
      <c r="AD341" s="675" t="s">
        <v>220</v>
      </c>
    </row>
    <row r="342" spans="2:30" s="590" customFormat="1" ht="73.5" customHeight="1" x14ac:dyDescent="0.2">
      <c r="B342" s="1695"/>
      <c r="C342" s="1695"/>
      <c r="D342" s="1545"/>
      <c r="E342" s="1592"/>
      <c r="F342" s="1592"/>
      <c r="G342" s="1592"/>
      <c r="H342" s="1592"/>
      <c r="I342" s="1592"/>
      <c r="J342" s="1592"/>
      <c r="K342" s="1592"/>
      <c r="L342" s="1588"/>
      <c r="M342" s="393">
        <v>18</v>
      </c>
      <c r="N342" s="20" t="s">
        <v>874</v>
      </c>
      <c r="O342" s="744">
        <v>1</v>
      </c>
      <c r="P342" s="675" t="s">
        <v>49</v>
      </c>
      <c r="Q342" s="828" t="s">
        <v>49</v>
      </c>
      <c r="R342" s="828" t="s">
        <v>49</v>
      </c>
      <c r="S342" s="828" t="s">
        <v>49</v>
      </c>
      <c r="T342" s="828" t="s">
        <v>49</v>
      </c>
      <c r="U342" s="828" t="s">
        <v>49</v>
      </c>
      <c r="V342" s="828" t="s">
        <v>49</v>
      </c>
      <c r="W342" s="828" t="s">
        <v>49</v>
      </c>
      <c r="X342" s="827" t="s">
        <v>649</v>
      </c>
      <c r="Y342" s="828" t="s">
        <v>49</v>
      </c>
      <c r="Z342" s="828" t="s">
        <v>49</v>
      </c>
      <c r="AA342" s="828" t="s">
        <v>49</v>
      </c>
      <c r="AB342" s="828" t="s">
        <v>49</v>
      </c>
      <c r="AC342" s="874">
        <v>1380000</v>
      </c>
      <c r="AD342" s="675" t="s">
        <v>220</v>
      </c>
    </row>
    <row r="343" spans="2:30" s="590" customFormat="1" ht="62.25" customHeight="1" x14ac:dyDescent="0.2">
      <c r="B343" s="1695"/>
      <c r="C343" s="1695"/>
      <c r="D343" s="1545"/>
      <c r="E343" s="1592"/>
      <c r="F343" s="1592"/>
      <c r="G343" s="1592"/>
      <c r="H343" s="1592"/>
      <c r="I343" s="1592"/>
      <c r="J343" s="1592"/>
      <c r="K343" s="1592"/>
      <c r="L343" s="1588"/>
      <c r="M343" s="393">
        <v>19</v>
      </c>
      <c r="N343" s="20" t="s">
        <v>875</v>
      </c>
      <c r="O343" s="744">
        <v>1</v>
      </c>
      <c r="P343" s="675" t="s">
        <v>49</v>
      </c>
      <c r="Q343" s="827" t="s">
        <v>660</v>
      </c>
      <c r="R343" s="828" t="s">
        <v>49</v>
      </c>
      <c r="S343" s="828" t="s">
        <v>49</v>
      </c>
      <c r="T343" s="828" t="s">
        <v>49</v>
      </c>
      <c r="U343" s="828" t="s">
        <v>49</v>
      </c>
      <c r="V343" s="828" t="s">
        <v>49</v>
      </c>
      <c r="W343" s="828" t="s">
        <v>49</v>
      </c>
      <c r="X343" s="828" t="s">
        <v>49</v>
      </c>
      <c r="Y343" s="828" t="s">
        <v>49</v>
      </c>
      <c r="Z343" s="828" t="s">
        <v>49</v>
      </c>
      <c r="AA343" s="828" t="s">
        <v>49</v>
      </c>
      <c r="AB343" s="828" t="s">
        <v>49</v>
      </c>
      <c r="AC343" s="625" t="s">
        <v>765</v>
      </c>
      <c r="AD343" s="675" t="s">
        <v>220</v>
      </c>
    </row>
    <row r="344" spans="2:30" s="590" customFormat="1" ht="38.25" customHeight="1" x14ac:dyDescent="0.2">
      <c r="B344" s="1695"/>
      <c r="C344" s="1695"/>
      <c r="D344" s="1545"/>
      <c r="E344" s="1592"/>
      <c r="F344" s="1592"/>
      <c r="G344" s="1592"/>
      <c r="H344" s="1592"/>
      <c r="I344" s="1592"/>
      <c r="J344" s="1592"/>
      <c r="K344" s="1592"/>
      <c r="L344" s="1589"/>
      <c r="M344" s="393">
        <v>20</v>
      </c>
      <c r="N344" s="20" t="s">
        <v>876</v>
      </c>
      <c r="O344" s="744">
        <v>1</v>
      </c>
      <c r="P344" s="675" t="s">
        <v>49</v>
      </c>
      <c r="Q344" s="828" t="s">
        <v>49</v>
      </c>
      <c r="R344" s="827" t="s">
        <v>649</v>
      </c>
      <c r="S344" s="828" t="s">
        <v>49</v>
      </c>
      <c r="T344" s="828" t="s">
        <v>49</v>
      </c>
      <c r="U344" s="828" t="s">
        <v>49</v>
      </c>
      <c r="V344" s="828" t="s">
        <v>49</v>
      </c>
      <c r="W344" s="828" t="s">
        <v>49</v>
      </c>
      <c r="X344" s="828" t="s">
        <v>49</v>
      </c>
      <c r="Y344" s="828" t="s">
        <v>49</v>
      </c>
      <c r="Z344" s="828" t="s">
        <v>49</v>
      </c>
      <c r="AA344" s="828" t="s">
        <v>49</v>
      </c>
      <c r="AB344" s="828" t="s">
        <v>49</v>
      </c>
      <c r="AC344" s="874">
        <v>200000</v>
      </c>
      <c r="AD344" s="675" t="s">
        <v>220</v>
      </c>
    </row>
    <row r="345" spans="2:30" x14ac:dyDescent="0.2">
      <c r="B345" s="384"/>
      <c r="C345" s="384"/>
      <c r="D345" s="384"/>
      <c r="E345" s="479"/>
      <c r="F345" s="479"/>
      <c r="G345" s="490"/>
      <c r="H345" s="490"/>
      <c r="I345" s="490"/>
      <c r="J345" s="490"/>
      <c r="K345" s="490"/>
      <c r="L345" s="384"/>
      <c r="M345" s="741"/>
      <c r="N345" s="7"/>
      <c r="P345" s="884"/>
      <c r="Q345" s="428"/>
      <c r="R345" s="428"/>
      <c r="S345" s="428"/>
      <c r="T345" s="762"/>
      <c r="U345" s="762"/>
      <c r="V345" s="762"/>
      <c r="W345" s="762"/>
      <c r="X345" s="762"/>
      <c r="Y345" s="762"/>
      <c r="Z345" s="762"/>
      <c r="AA345" s="428"/>
      <c r="AB345" s="428"/>
      <c r="AC345" s="387"/>
    </row>
    <row r="346" spans="2:30" x14ac:dyDescent="0.2">
      <c r="B346" s="384"/>
      <c r="C346" s="384"/>
      <c r="D346" s="384"/>
      <c r="E346" s="479"/>
      <c r="F346" s="479"/>
      <c r="G346" s="490"/>
      <c r="H346" s="490"/>
      <c r="I346" s="490"/>
      <c r="J346" s="490"/>
      <c r="K346" s="490"/>
      <c r="L346" s="384"/>
      <c r="M346" s="741"/>
      <c r="N346" s="7"/>
      <c r="P346" s="884"/>
      <c r="Q346" s="428"/>
      <c r="R346" s="428"/>
      <c r="S346" s="428"/>
      <c r="T346" s="762"/>
      <c r="U346" s="762"/>
      <c r="V346" s="762"/>
      <c r="W346" s="762"/>
      <c r="X346" s="762"/>
      <c r="Y346" s="762"/>
      <c r="Z346" s="762"/>
      <c r="AA346" s="428"/>
      <c r="AB346" s="428"/>
      <c r="AC346" s="387"/>
    </row>
    <row r="347" spans="2:30" ht="15.75" customHeight="1" x14ac:dyDescent="0.2">
      <c r="B347" s="1527" t="s">
        <v>1235</v>
      </c>
      <c r="C347" s="1527"/>
      <c r="D347" s="1527"/>
      <c r="E347" s="1527"/>
      <c r="F347" s="1527"/>
      <c r="G347" s="1527"/>
      <c r="H347" s="1527"/>
      <c r="I347" s="1527"/>
      <c r="J347" s="1527"/>
      <c r="K347" s="1527"/>
      <c r="L347" s="1527"/>
      <c r="M347" s="1527"/>
      <c r="N347" s="1527"/>
      <c r="O347" s="763"/>
      <c r="P347" s="885"/>
      <c r="Q347" s="1540" t="s">
        <v>213</v>
      </c>
      <c r="R347" s="1540"/>
      <c r="S347" s="1540"/>
      <c r="T347" s="1540"/>
      <c r="U347" s="1540"/>
      <c r="V347" s="1540"/>
      <c r="W347" s="1540"/>
      <c r="X347" s="1540"/>
      <c r="Y347" s="1540"/>
      <c r="Z347" s="1540"/>
      <c r="AA347" s="1540"/>
      <c r="AB347" s="1540"/>
      <c r="AC347" s="1540"/>
      <c r="AD347" s="1540"/>
    </row>
    <row r="348" spans="2:30" ht="13.5" thickBot="1" x14ac:dyDescent="0.25">
      <c r="G348" s="427"/>
      <c r="H348" s="427"/>
      <c r="I348" s="427"/>
      <c r="J348" s="427"/>
      <c r="K348" s="427"/>
      <c r="L348" s="427"/>
      <c r="AC348" s="461"/>
    </row>
    <row r="349" spans="2:30" s="1011" customFormat="1" ht="14.1" customHeight="1" thickTop="1" thickBot="1" x14ac:dyDescent="0.3">
      <c r="B349" s="1529" t="s">
        <v>1</v>
      </c>
      <c r="C349" s="1529" t="s">
        <v>2</v>
      </c>
      <c r="D349" s="1529" t="s">
        <v>3</v>
      </c>
      <c r="E349" s="1529" t="s">
        <v>55</v>
      </c>
      <c r="F349" s="1529" t="s">
        <v>4</v>
      </c>
      <c r="G349" s="1529" t="s">
        <v>5</v>
      </c>
      <c r="H349" s="1529"/>
      <c r="I349" s="1529"/>
      <c r="J349" s="1529"/>
      <c r="K349" s="1529" t="s">
        <v>6</v>
      </c>
      <c r="L349" s="1529" t="s">
        <v>7</v>
      </c>
      <c r="M349" s="1529" t="s">
        <v>8</v>
      </c>
      <c r="N349" s="1529" t="s">
        <v>9</v>
      </c>
      <c r="O349" s="1529" t="s">
        <v>10</v>
      </c>
      <c r="P349" s="1529" t="s">
        <v>11</v>
      </c>
      <c r="Q349" s="1529" t="s">
        <v>12</v>
      </c>
      <c r="R349" s="1529"/>
      <c r="S349" s="1529"/>
      <c r="T349" s="1529"/>
      <c r="U349" s="1529"/>
      <c r="V349" s="1529"/>
      <c r="W349" s="1529"/>
      <c r="X349" s="1529"/>
      <c r="Y349" s="1529"/>
      <c r="Z349" s="1529"/>
      <c r="AA349" s="1529"/>
      <c r="AB349" s="1529"/>
      <c r="AC349" s="1541" t="s">
        <v>13</v>
      </c>
      <c r="AD349" s="1542" t="s">
        <v>221</v>
      </c>
    </row>
    <row r="350" spans="2:30" s="1011" customFormat="1" ht="24" customHeight="1" thickTop="1" thickBot="1" x14ac:dyDescent="0.3">
      <c r="B350" s="1529"/>
      <c r="C350" s="1529"/>
      <c r="D350" s="1529"/>
      <c r="E350" s="1529"/>
      <c r="F350" s="1529"/>
      <c r="G350" s="138" t="s">
        <v>14</v>
      </c>
      <c r="H350" s="138" t="s">
        <v>15</v>
      </c>
      <c r="I350" s="138" t="s">
        <v>16</v>
      </c>
      <c r="J350" s="138" t="s">
        <v>17</v>
      </c>
      <c r="K350" s="1529"/>
      <c r="L350" s="1529"/>
      <c r="M350" s="1529"/>
      <c r="N350" s="1529"/>
      <c r="O350" s="1529"/>
      <c r="P350" s="1529"/>
      <c r="Q350" s="139" t="s">
        <v>18</v>
      </c>
      <c r="R350" s="139" t="s">
        <v>19</v>
      </c>
      <c r="S350" s="139" t="s">
        <v>20</v>
      </c>
      <c r="T350" s="139" t="s">
        <v>21</v>
      </c>
      <c r="U350" s="139" t="s">
        <v>22</v>
      </c>
      <c r="V350" s="139" t="s">
        <v>23</v>
      </c>
      <c r="W350" s="139" t="s">
        <v>24</v>
      </c>
      <c r="X350" s="139" t="s">
        <v>25</v>
      </c>
      <c r="Y350" s="139" t="s">
        <v>26</v>
      </c>
      <c r="Z350" s="139" t="s">
        <v>27</v>
      </c>
      <c r="AA350" s="139" t="s">
        <v>28</v>
      </c>
      <c r="AB350" s="139" t="s">
        <v>29</v>
      </c>
      <c r="AC350" s="1541"/>
      <c r="AD350" s="1542"/>
    </row>
    <row r="351" spans="2:30" s="590" customFormat="1" ht="44.25" customHeight="1" thickTop="1" x14ac:dyDescent="0.2">
      <c r="B351" s="1705" t="s">
        <v>1237</v>
      </c>
      <c r="C351" s="1695" t="s">
        <v>1244</v>
      </c>
      <c r="D351" s="1513" t="s">
        <v>975</v>
      </c>
      <c r="E351" s="1516">
        <v>28775</v>
      </c>
      <c r="F351" s="1516">
        <v>30000</v>
      </c>
      <c r="G351" s="1516"/>
      <c r="H351" s="1516">
        <v>15000</v>
      </c>
      <c r="I351" s="1516">
        <v>9000</v>
      </c>
      <c r="J351" s="1516">
        <v>6000</v>
      </c>
      <c r="K351" s="1516" t="s">
        <v>318</v>
      </c>
      <c r="L351" s="1587"/>
      <c r="M351" s="393">
        <v>21</v>
      </c>
      <c r="N351" s="20" t="s">
        <v>877</v>
      </c>
      <c r="O351" s="744">
        <v>1</v>
      </c>
      <c r="P351" s="675" t="s">
        <v>49</v>
      </c>
      <c r="Q351" s="828" t="s">
        <v>49</v>
      </c>
      <c r="R351" s="827" t="s">
        <v>649</v>
      </c>
      <c r="S351" s="828" t="s">
        <v>49</v>
      </c>
      <c r="T351" s="828" t="s">
        <v>49</v>
      </c>
      <c r="U351" s="828" t="s">
        <v>49</v>
      </c>
      <c r="V351" s="828" t="s">
        <v>49</v>
      </c>
      <c r="W351" s="828" t="s">
        <v>49</v>
      </c>
      <c r="X351" s="828" t="s">
        <v>49</v>
      </c>
      <c r="Y351" s="828" t="s">
        <v>49</v>
      </c>
      <c r="Z351" s="828" t="s">
        <v>49</v>
      </c>
      <c r="AA351" s="828" t="s">
        <v>49</v>
      </c>
      <c r="AB351" s="828" t="s">
        <v>49</v>
      </c>
      <c r="AC351" s="625" t="s">
        <v>765</v>
      </c>
      <c r="AD351" s="1360" t="s">
        <v>220</v>
      </c>
    </row>
    <row r="352" spans="2:30" s="590" customFormat="1" ht="49.5" customHeight="1" x14ac:dyDescent="0.2">
      <c r="B352" s="1705"/>
      <c r="C352" s="1695"/>
      <c r="D352" s="1514"/>
      <c r="E352" s="1505"/>
      <c r="F352" s="1505"/>
      <c r="G352" s="1505"/>
      <c r="H352" s="1505"/>
      <c r="I352" s="1505"/>
      <c r="J352" s="1505"/>
      <c r="K352" s="1505"/>
      <c r="L352" s="1588"/>
      <c r="M352" s="393">
        <v>22</v>
      </c>
      <c r="N352" s="20" t="s">
        <v>878</v>
      </c>
      <c r="O352" s="744">
        <v>1</v>
      </c>
      <c r="P352" s="675" t="s">
        <v>49</v>
      </c>
      <c r="Q352" s="828" t="s">
        <v>49</v>
      </c>
      <c r="R352" s="828" t="s">
        <v>49</v>
      </c>
      <c r="S352" s="827" t="s">
        <v>649</v>
      </c>
      <c r="T352" s="828" t="s">
        <v>49</v>
      </c>
      <c r="U352" s="828" t="s">
        <v>49</v>
      </c>
      <c r="V352" s="828" t="s">
        <v>49</v>
      </c>
      <c r="W352" s="828" t="s">
        <v>49</v>
      </c>
      <c r="X352" s="828" t="s">
        <v>49</v>
      </c>
      <c r="Y352" s="828" t="s">
        <v>49</v>
      </c>
      <c r="Z352" s="828" t="s">
        <v>49</v>
      </c>
      <c r="AA352" s="828" t="s">
        <v>49</v>
      </c>
      <c r="AB352" s="828" t="s">
        <v>49</v>
      </c>
      <c r="AC352" s="874">
        <v>2245000</v>
      </c>
      <c r="AD352" s="675" t="s">
        <v>220</v>
      </c>
    </row>
    <row r="353" spans="2:30" s="590" customFormat="1" ht="48.75" customHeight="1" x14ac:dyDescent="0.2">
      <c r="B353" s="1705"/>
      <c r="C353" s="1695"/>
      <c r="D353" s="1514"/>
      <c r="E353" s="1505"/>
      <c r="F353" s="1505"/>
      <c r="G353" s="1505"/>
      <c r="H353" s="1505"/>
      <c r="I353" s="1505"/>
      <c r="J353" s="1505"/>
      <c r="K353" s="1505"/>
      <c r="L353" s="1588"/>
      <c r="M353" s="393">
        <v>23</v>
      </c>
      <c r="N353" s="20" t="s">
        <v>879</v>
      </c>
      <c r="O353" s="744">
        <v>1</v>
      </c>
      <c r="P353" s="675" t="s">
        <v>49</v>
      </c>
      <c r="Q353" s="828" t="s">
        <v>49</v>
      </c>
      <c r="R353" s="828" t="s">
        <v>49</v>
      </c>
      <c r="S353" s="828" t="s">
        <v>49</v>
      </c>
      <c r="T353" s="827" t="s">
        <v>649</v>
      </c>
      <c r="U353" s="828" t="s">
        <v>49</v>
      </c>
      <c r="V353" s="828" t="s">
        <v>49</v>
      </c>
      <c r="W353" s="828" t="s">
        <v>49</v>
      </c>
      <c r="X353" s="828" t="s">
        <v>49</v>
      </c>
      <c r="Y353" s="828" t="s">
        <v>49</v>
      </c>
      <c r="Z353" s="828" t="s">
        <v>49</v>
      </c>
      <c r="AA353" s="828" t="s">
        <v>49</v>
      </c>
      <c r="AB353" s="828" t="s">
        <v>49</v>
      </c>
      <c r="AC353" s="874">
        <v>1456500</v>
      </c>
      <c r="AD353" s="675" t="s">
        <v>220</v>
      </c>
    </row>
    <row r="354" spans="2:30" s="590" customFormat="1" ht="62.25" customHeight="1" x14ac:dyDescent="0.2">
      <c r="B354" s="1705"/>
      <c r="C354" s="1695"/>
      <c r="D354" s="1514"/>
      <c r="E354" s="1505"/>
      <c r="F354" s="1505"/>
      <c r="G354" s="1505"/>
      <c r="H354" s="1505"/>
      <c r="I354" s="1505"/>
      <c r="J354" s="1505"/>
      <c r="K354" s="1505"/>
      <c r="L354" s="1588"/>
      <c r="M354" s="393">
        <v>24</v>
      </c>
      <c r="N354" s="20" t="s">
        <v>880</v>
      </c>
      <c r="O354" s="744">
        <v>2</v>
      </c>
      <c r="P354" s="675" t="s">
        <v>49</v>
      </c>
      <c r="Q354" s="828" t="s">
        <v>49</v>
      </c>
      <c r="R354" s="828" t="s">
        <v>49</v>
      </c>
      <c r="S354" s="828" t="s">
        <v>49</v>
      </c>
      <c r="T354" s="827" t="s">
        <v>649</v>
      </c>
      <c r="U354" s="827" t="s">
        <v>649</v>
      </c>
      <c r="V354" s="828" t="s">
        <v>49</v>
      </c>
      <c r="W354" s="828" t="s">
        <v>49</v>
      </c>
      <c r="X354" s="828" t="s">
        <v>49</v>
      </c>
      <c r="Y354" s="828" t="s">
        <v>49</v>
      </c>
      <c r="Z354" s="828" t="s">
        <v>49</v>
      </c>
      <c r="AA354" s="828" t="s">
        <v>49</v>
      </c>
      <c r="AB354" s="828" t="s">
        <v>49</v>
      </c>
      <c r="AC354" s="874">
        <v>625000</v>
      </c>
      <c r="AD354" s="675" t="s">
        <v>220</v>
      </c>
    </row>
    <row r="355" spans="2:30" s="590" customFormat="1" ht="75.75" customHeight="1" x14ac:dyDescent="0.2">
      <c r="B355" s="1705"/>
      <c r="C355" s="1695"/>
      <c r="D355" s="1514"/>
      <c r="E355" s="1505"/>
      <c r="F355" s="1505"/>
      <c r="G355" s="1505"/>
      <c r="H355" s="1505"/>
      <c r="I355" s="1505"/>
      <c r="J355" s="1505"/>
      <c r="K355" s="1505"/>
      <c r="L355" s="1588"/>
      <c r="M355" s="393">
        <v>25</v>
      </c>
      <c r="N355" s="20" t="s">
        <v>881</v>
      </c>
      <c r="O355" s="744">
        <v>1</v>
      </c>
      <c r="P355" s="675" t="s">
        <v>49</v>
      </c>
      <c r="Q355" s="828" t="s">
        <v>49</v>
      </c>
      <c r="R355" s="828" t="s">
        <v>49</v>
      </c>
      <c r="S355" s="828" t="s">
        <v>49</v>
      </c>
      <c r="T355" s="828" t="s">
        <v>49</v>
      </c>
      <c r="U355" s="827" t="s">
        <v>649</v>
      </c>
      <c r="V355" s="828" t="s">
        <v>49</v>
      </c>
      <c r="W355" s="828" t="s">
        <v>49</v>
      </c>
      <c r="X355" s="828" t="s">
        <v>49</v>
      </c>
      <c r="Y355" s="828" t="s">
        <v>49</v>
      </c>
      <c r="Z355" s="828" t="s">
        <v>49</v>
      </c>
      <c r="AA355" s="828" t="s">
        <v>49</v>
      </c>
      <c r="AB355" s="828" t="s">
        <v>49</v>
      </c>
      <c r="AC355" s="625" t="s">
        <v>765</v>
      </c>
      <c r="AD355" s="675" t="s">
        <v>220</v>
      </c>
    </row>
    <row r="356" spans="2:30" s="590" customFormat="1" ht="62.25" customHeight="1" x14ac:dyDescent="0.2">
      <c r="B356" s="1705"/>
      <c r="C356" s="1695"/>
      <c r="D356" s="1514"/>
      <c r="E356" s="1505"/>
      <c r="F356" s="1505"/>
      <c r="G356" s="1505"/>
      <c r="H356" s="1505"/>
      <c r="I356" s="1505"/>
      <c r="J356" s="1505"/>
      <c r="K356" s="1505"/>
      <c r="L356" s="1588"/>
      <c r="M356" s="393">
        <v>26</v>
      </c>
      <c r="N356" s="20" t="s">
        <v>882</v>
      </c>
      <c r="O356" s="744">
        <v>1</v>
      </c>
      <c r="P356" s="675" t="s">
        <v>49</v>
      </c>
      <c r="Q356" s="828" t="s">
        <v>49</v>
      </c>
      <c r="R356" s="828" t="s">
        <v>49</v>
      </c>
      <c r="S356" s="828" t="s">
        <v>49</v>
      </c>
      <c r="T356" s="828" t="s">
        <v>49</v>
      </c>
      <c r="U356" s="828" t="s">
        <v>49</v>
      </c>
      <c r="V356" s="827" t="s">
        <v>649</v>
      </c>
      <c r="W356" s="828" t="s">
        <v>49</v>
      </c>
      <c r="X356" s="828" t="s">
        <v>49</v>
      </c>
      <c r="Y356" s="828" t="s">
        <v>49</v>
      </c>
      <c r="Z356" s="828" t="s">
        <v>49</v>
      </c>
      <c r="AA356" s="828" t="s">
        <v>49</v>
      </c>
      <c r="AB356" s="828" t="s">
        <v>49</v>
      </c>
      <c r="AC356" s="874">
        <v>2926900</v>
      </c>
      <c r="AD356" s="675" t="s">
        <v>220</v>
      </c>
    </row>
    <row r="357" spans="2:30" s="590" customFormat="1" ht="44.25" customHeight="1" x14ac:dyDescent="0.2">
      <c r="B357" s="1705"/>
      <c r="C357" s="1695"/>
      <c r="D357" s="1514"/>
      <c r="E357" s="1505"/>
      <c r="F357" s="1505"/>
      <c r="G357" s="1505"/>
      <c r="H357" s="1505"/>
      <c r="I357" s="1505"/>
      <c r="J357" s="1505"/>
      <c r="K357" s="1505"/>
      <c r="L357" s="1588"/>
      <c r="M357" s="393">
        <v>27</v>
      </c>
      <c r="N357" s="20" t="s">
        <v>883</v>
      </c>
      <c r="O357" s="744">
        <v>1</v>
      </c>
      <c r="P357" s="675" t="s">
        <v>49</v>
      </c>
      <c r="Q357" s="828" t="s">
        <v>49</v>
      </c>
      <c r="R357" s="828" t="s">
        <v>49</v>
      </c>
      <c r="S357" s="828" t="s">
        <v>49</v>
      </c>
      <c r="T357" s="828" t="s">
        <v>49</v>
      </c>
      <c r="U357" s="828" t="s">
        <v>49</v>
      </c>
      <c r="V357" s="827" t="s">
        <v>649</v>
      </c>
      <c r="W357" s="828" t="s">
        <v>49</v>
      </c>
      <c r="X357" s="828" t="s">
        <v>49</v>
      </c>
      <c r="Y357" s="828" t="s">
        <v>49</v>
      </c>
      <c r="Z357" s="828" t="s">
        <v>49</v>
      </c>
      <c r="AA357" s="828" t="s">
        <v>49</v>
      </c>
      <c r="AB357" s="828" t="s">
        <v>49</v>
      </c>
      <c r="AC357" s="625" t="s">
        <v>765</v>
      </c>
      <c r="AD357" s="1360" t="s">
        <v>220</v>
      </c>
    </row>
    <row r="358" spans="2:30" s="590" customFormat="1" ht="75.75" customHeight="1" x14ac:dyDescent="0.2">
      <c r="B358" s="1705"/>
      <c r="C358" s="1695"/>
      <c r="D358" s="1514"/>
      <c r="E358" s="1505"/>
      <c r="F358" s="1505"/>
      <c r="G358" s="1505"/>
      <c r="H358" s="1505"/>
      <c r="I358" s="1505"/>
      <c r="J358" s="1505"/>
      <c r="K358" s="1505"/>
      <c r="L358" s="1588"/>
      <c r="M358" s="393">
        <v>28</v>
      </c>
      <c r="N358" s="20" t="s">
        <v>884</v>
      </c>
      <c r="O358" s="744">
        <v>1</v>
      </c>
      <c r="P358" s="675" t="s">
        <v>49</v>
      </c>
      <c r="Q358" s="827" t="s">
        <v>649</v>
      </c>
      <c r="R358" s="828" t="s">
        <v>49</v>
      </c>
      <c r="S358" s="828" t="s">
        <v>49</v>
      </c>
      <c r="T358" s="828" t="s">
        <v>49</v>
      </c>
      <c r="U358" s="828" t="s">
        <v>49</v>
      </c>
      <c r="V358" s="828" t="s">
        <v>49</v>
      </c>
      <c r="W358" s="828" t="s">
        <v>49</v>
      </c>
      <c r="X358" s="828" t="s">
        <v>49</v>
      </c>
      <c r="Y358" s="828" t="s">
        <v>49</v>
      </c>
      <c r="Z358" s="828" t="s">
        <v>49</v>
      </c>
      <c r="AA358" s="828" t="s">
        <v>49</v>
      </c>
      <c r="AB358" s="828" t="s">
        <v>49</v>
      </c>
      <c r="AC358" s="625" t="s">
        <v>765</v>
      </c>
      <c r="AD358" s="675" t="s">
        <v>220</v>
      </c>
    </row>
    <row r="359" spans="2:30" s="590" customFormat="1" ht="75.75" customHeight="1" x14ac:dyDescent="0.2">
      <c r="B359" s="1705"/>
      <c r="C359" s="1695"/>
      <c r="D359" s="1514"/>
      <c r="E359" s="1505"/>
      <c r="F359" s="1505"/>
      <c r="G359" s="1505"/>
      <c r="H359" s="1505"/>
      <c r="I359" s="1505"/>
      <c r="J359" s="1505"/>
      <c r="K359" s="1505"/>
      <c r="L359" s="1588"/>
      <c r="M359" s="393">
        <v>29</v>
      </c>
      <c r="N359" s="20" t="s">
        <v>885</v>
      </c>
      <c r="O359" s="744">
        <v>1</v>
      </c>
      <c r="P359" s="675" t="s">
        <v>49</v>
      </c>
      <c r="Q359" s="828" t="s">
        <v>49</v>
      </c>
      <c r="R359" s="827" t="s">
        <v>649</v>
      </c>
      <c r="S359" s="828" t="s">
        <v>49</v>
      </c>
      <c r="T359" s="828" t="s">
        <v>49</v>
      </c>
      <c r="U359" s="828" t="s">
        <v>49</v>
      </c>
      <c r="V359" s="828" t="s">
        <v>49</v>
      </c>
      <c r="W359" s="828" t="s">
        <v>49</v>
      </c>
      <c r="X359" s="828" t="s">
        <v>49</v>
      </c>
      <c r="Y359" s="828" t="s">
        <v>49</v>
      </c>
      <c r="Z359" s="828" t="s">
        <v>49</v>
      </c>
      <c r="AA359" s="828" t="s">
        <v>49</v>
      </c>
      <c r="AB359" s="828" t="s">
        <v>49</v>
      </c>
      <c r="AC359" s="874">
        <v>1500000</v>
      </c>
      <c r="AD359" s="675" t="s">
        <v>220</v>
      </c>
    </row>
    <row r="360" spans="2:30" s="590" customFormat="1" ht="87.75" customHeight="1" x14ac:dyDescent="0.2">
      <c r="B360" s="1705"/>
      <c r="C360" s="1695"/>
      <c r="D360" s="1514"/>
      <c r="E360" s="1505"/>
      <c r="F360" s="1505"/>
      <c r="G360" s="1505"/>
      <c r="H360" s="1505"/>
      <c r="I360" s="1505"/>
      <c r="J360" s="1505"/>
      <c r="K360" s="1505"/>
      <c r="L360" s="1588"/>
      <c r="M360" s="393">
        <v>30</v>
      </c>
      <c r="N360" s="20" t="s">
        <v>886</v>
      </c>
      <c r="O360" s="744">
        <v>1</v>
      </c>
      <c r="P360" s="675" t="s">
        <v>49</v>
      </c>
      <c r="Q360" s="828" t="s">
        <v>49</v>
      </c>
      <c r="R360" s="828" t="s">
        <v>49</v>
      </c>
      <c r="S360" s="827" t="s">
        <v>649</v>
      </c>
      <c r="T360" s="828" t="s">
        <v>49</v>
      </c>
      <c r="U360" s="828" t="s">
        <v>49</v>
      </c>
      <c r="V360" s="828" t="s">
        <v>49</v>
      </c>
      <c r="W360" s="828" t="s">
        <v>49</v>
      </c>
      <c r="X360" s="828" t="s">
        <v>49</v>
      </c>
      <c r="Y360" s="828" t="s">
        <v>49</v>
      </c>
      <c r="Z360" s="828" t="s">
        <v>49</v>
      </c>
      <c r="AA360" s="828" t="s">
        <v>49</v>
      </c>
      <c r="AB360" s="828" t="s">
        <v>49</v>
      </c>
      <c r="AC360" s="625" t="s">
        <v>765</v>
      </c>
      <c r="AD360" s="675" t="s">
        <v>220</v>
      </c>
    </row>
    <row r="361" spans="2:30" s="590" customFormat="1" ht="87.75" customHeight="1" x14ac:dyDescent="0.2">
      <c r="B361" s="1705"/>
      <c r="C361" s="1695"/>
      <c r="D361" s="1514"/>
      <c r="E361" s="1505"/>
      <c r="F361" s="1505"/>
      <c r="G361" s="1505"/>
      <c r="H361" s="1505"/>
      <c r="I361" s="1505"/>
      <c r="J361" s="1505"/>
      <c r="K361" s="1505"/>
      <c r="L361" s="1588"/>
      <c r="M361" s="393">
        <v>31</v>
      </c>
      <c r="N361" s="20" t="s">
        <v>887</v>
      </c>
      <c r="O361" s="744">
        <v>1</v>
      </c>
      <c r="P361" s="675" t="s">
        <v>49</v>
      </c>
      <c r="Q361" s="828" t="s">
        <v>49</v>
      </c>
      <c r="R361" s="828" t="s">
        <v>49</v>
      </c>
      <c r="S361" s="828" t="s">
        <v>49</v>
      </c>
      <c r="T361" s="827" t="s">
        <v>649</v>
      </c>
      <c r="U361" s="828" t="s">
        <v>49</v>
      </c>
      <c r="V361" s="828" t="s">
        <v>49</v>
      </c>
      <c r="W361" s="828" t="s">
        <v>49</v>
      </c>
      <c r="X361" s="828" t="s">
        <v>49</v>
      </c>
      <c r="Y361" s="828" t="s">
        <v>49</v>
      </c>
      <c r="Z361" s="828" t="s">
        <v>49</v>
      </c>
      <c r="AA361" s="828" t="s">
        <v>49</v>
      </c>
      <c r="AB361" s="828" t="s">
        <v>49</v>
      </c>
      <c r="AC361" s="874">
        <v>4951000</v>
      </c>
      <c r="AD361" s="675" t="s">
        <v>220</v>
      </c>
    </row>
    <row r="362" spans="2:30" s="590" customFormat="1" ht="61.5" customHeight="1" x14ac:dyDescent="0.2">
      <c r="B362" s="1705"/>
      <c r="C362" s="1695"/>
      <c r="D362" s="1514"/>
      <c r="E362" s="1505"/>
      <c r="F362" s="1505"/>
      <c r="G362" s="1505"/>
      <c r="H362" s="1505"/>
      <c r="I362" s="1505"/>
      <c r="J362" s="1505"/>
      <c r="K362" s="1505"/>
      <c r="L362" s="1588"/>
      <c r="M362" s="393">
        <v>32</v>
      </c>
      <c r="N362" s="20" t="s">
        <v>888</v>
      </c>
      <c r="O362" s="744">
        <v>1</v>
      </c>
      <c r="P362" s="675" t="s">
        <v>49</v>
      </c>
      <c r="Q362" s="828" t="s">
        <v>49</v>
      </c>
      <c r="R362" s="828" t="s">
        <v>49</v>
      </c>
      <c r="S362" s="828" t="s">
        <v>49</v>
      </c>
      <c r="T362" s="828" t="s">
        <v>49</v>
      </c>
      <c r="U362" s="828" t="s">
        <v>49</v>
      </c>
      <c r="V362" s="827" t="s">
        <v>649</v>
      </c>
      <c r="W362" s="828" t="s">
        <v>49</v>
      </c>
      <c r="X362" s="828" t="s">
        <v>49</v>
      </c>
      <c r="Y362" s="828" t="s">
        <v>49</v>
      </c>
      <c r="Z362" s="828" t="s">
        <v>49</v>
      </c>
      <c r="AA362" s="828" t="s">
        <v>49</v>
      </c>
      <c r="AB362" s="828" t="s">
        <v>49</v>
      </c>
      <c r="AC362" s="874">
        <v>625000</v>
      </c>
      <c r="AD362" s="675" t="s">
        <v>220</v>
      </c>
    </row>
    <row r="363" spans="2:30" s="590" customFormat="1" ht="49.5" customHeight="1" x14ac:dyDescent="0.2">
      <c r="B363" s="1705"/>
      <c r="C363" s="1695"/>
      <c r="D363" s="1514"/>
      <c r="E363" s="1505"/>
      <c r="F363" s="1505"/>
      <c r="G363" s="1505"/>
      <c r="H363" s="1505"/>
      <c r="I363" s="1505"/>
      <c r="J363" s="1505"/>
      <c r="K363" s="1505"/>
      <c r="L363" s="1588"/>
      <c r="M363" s="393">
        <v>33</v>
      </c>
      <c r="N363" s="20" t="s">
        <v>889</v>
      </c>
      <c r="O363" s="744">
        <v>0</v>
      </c>
      <c r="P363" s="675" t="s">
        <v>49</v>
      </c>
      <c r="Q363" s="828" t="s">
        <v>49</v>
      </c>
      <c r="R363" s="828" t="s">
        <v>49</v>
      </c>
      <c r="S363" s="828" t="s">
        <v>49</v>
      </c>
      <c r="T363" s="828" t="s">
        <v>49</v>
      </c>
      <c r="U363" s="828" t="s">
        <v>49</v>
      </c>
      <c r="V363" s="828" t="s">
        <v>49</v>
      </c>
      <c r="W363" s="827" t="s">
        <v>649</v>
      </c>
      <c r="X363" s="828" t="s">
        <v>49</v>
      </c>
      <c r="Y363" s="828" t="s">
        <v>49</v>
      </c>
      <c r="Z363" s="828" t="s">
        <v>49</v>
      </c>
      <c r="AA363" s="828" t="s">
        <v>49</v>
      </c>
      <c r="AB363" s="828" t="s">
        <v>49</v>
      </c>
      <c r="AC363" s="625" t="s">
        <v>765</v>
      </c>
      <c r="AD363" s="675" t="s">
        <v>220</v>
      </c>
    </row>
    <row r="364" spans="2:30" s="590" customFormat="1" ht="47.25" customHeight="1" x14ac:dyDescent="0.2">
      <c r="B364" s="1705"/>
      <c r="C364" s="1695"/>
      <c r="D364" s="1515"/>
      <c r="E364" s="1506"/>
      <c r="F364" s="1506"/>
      <c r="G364" s="1506"/>
      <c r="H364" s="1506"/>
      <c r="I364" s="1506"/>
      <c r="J364" s="1506"/>
      <c r="K364" s="1506"/>
      <c r="L364" s="1589"/>
      <c r="M364" s="393">
        <v>34</v>
      </c>
      <c r="N364" s="20" t="s">
        <v>890</v>
      </c>
      <c r="O364" s="744">
        <v>1</v>
      </c>
      <c r="P364" s="675" t="s">
        <v>49</v>
      </c>
      <c r="Q364" s="828" t="s">
        <v>49</v>
      </c>
      <c r="R364" s="828" t="s">
        <v>49</v>
      </c>
      <c r="S364" s="828" t="s">
        <v>49</v>
      </c>
      <c r="T364" s="828" t="s">
        <v>49</v>
      </c>
      <c r="U364" s="828" t="s">
        <v>49</v>
      </c>
      <c r="V364" s="828" t="s">
        <v>49</v>
      </c>
      <c r="W364" s="828" t="s">
        <v>49</v>
      </c>
      <c r="X364" s="828" t="s">
        <v>49</v>
      </c>
      <c r="Y364" s="827" t="s">
        <v>649</v>
      </c>
      <c r="Z364" s="828" t="s">
        <v>49</v>
      </c>
      <c r="AA364" s="828" t="s">
        <v>49</v>
      </c>
      <c r="AB364" s="828" t="s">
        <v>49</v>
      </c>
      <c r="AC364" s="874">
        <v>625000</v>
      </c>
      <c r="AD364" s="1360" t="s">
        <v>220</v>
      </c>
    </row>
    <row r="365" spans="2:30" x14ac:dyDescent="0.2">
      <c r="B365" s="384"/>
      <c r="C365" s="384"/>
      <c r="D365" s="384"/>
      <c r="E365" s="479"/>
      <c r="F365" s="479"/>
      <c r="G365" s="490"/>
      <c r="H365" s="490"/>
      <c r="I365" s="490"/>
      <c r="J365" s="490"/>
      <c r="K365" s="490"/>
      <c r="L365" s="384"/>
      <c r="M365" s="741"/>
      <c r="N365" s="7"/>
      <c r="P365" s="884"/>
      <c r="Q365" s="428"/>
      <c r="R365" s="428"/>
      <c r="S365" s="428"/>
      <c r="T365" s="762"/>
      <c r="U365" s="762"/>
      <c r="V365" s="762"/>
      <c r="W365" s="762"/>
      <c r="X365" s="762"/>
      <c r="Y365" s="762"/>
      <c r="Z365" s="762"/>
      <c r="AA365" s="428"/>
      <c r="AB365" s="428"/>
      <c r="AC365" s="387"/>
    </row>
    <row r="366" spans="2:30" x14ac:dyDescent="0.2">
      <c r="B366" s="384"/>
      <c r="C366" s="384"/>
      <c r="D366" s="384"/>
      <c r="E366" s="479"/>
      <c r="F366" s="479"/>
      <c r="G366" s="490"/>
      <c r="H366" s="490"/>
      <c r="I366" s="490"/>
      <c r="J366" s="490"/>
      <c r="K366" s="490"/>
      <c r="L366" s="384"/>
      <c r="M366" s="741"/>
      <c r="N366" s="7"/>
      <c r="P366" s="884"/>
      <c r="Q366" s="428"/>
      <c r="R366" s="428"/>
      <c r="S366" s="428"/>
      <c r="T366" s="762"/>
      <c r="U366" s="762"/>
      <c r="V366" s="762"/>
      <c r="W366" s="762"/>
      <c r="X366" s="762"/>
      <c r="Y366" s="762"/>
      <c r="Z366" s="762"/>
      <c r="AA366" s="428"/>
      <c r="AB366" s="428"/>
      <c r="AC366" s="387"/>
    </row>
    <row r="367" spans="2:30" ht="15.75" customHeight="1" x14ac:dyDescent="0.2">
      <c r="B367" s="1527" t="s">
        <v>1235</v>
      </c>
      <c r="C367" s="1527"/>
      <c r="D367" s="1527"/>
      <c r="E367" s="1527"/>
      <c r="F367" s="1527"/>
      <c r="G367" s="1527"/>
      <c r="H367" s="1527"/>
      <c r="I367" s="1527"/>
      <c r="J367" s="1527"/>
      <c r="K367" s="1527"/>
      <c r="L367" s="1527"/>
      <c r="M367" s="1527"/>
      <c r="N367" s="1527"/>
      <c r="O367" s="763"/>
      <c r="P367" s="885"/>
      <c r="Q367" s="1540" t="s">
        <v>213</v>
      </c>
      <c r="R367" s="1540"/>
      <c r="S367" s="1540"/>
      <c r="T367" s="1540"/>
      <c r="U367" s="1540"/>
      <c r="V367" s="1540"/>
      <c r="W367" s="1540"/>
      <c r="X367" s="1540"/>
      <c r="Y367" s="1540"/>
      <c r="Z367" s="1540"/>
      <c r="AA367" s="1540"/>
      <c r="AB367" s="1540"/>
      <c r="AC367" s="1540"/>
      <c r="AD367" s="1540"/>
    </row>
    <row r="368" spans="2:30" ht="13.5" thickBot="1" x14ac:dyDescent="0.25">
      <c r="G368" s="427"/>
      <c r="H368" s="427"/>
      <c r="I368" s="427"/>
      <c r="J368" s="427"/>
      <c r="K368" s="427"/>
      <c r="L368" s="427"/>
      <c r="AC368" s="461"/>
    </row>
    <row r="369" spans="2:30" s="1011" customFormat="1" ht="14.1" customHeight="1" thickTop="1" thickBot="1" x14ac:dyDescent="0.3">
      <c r="B369" s="1529" t="s">
        <v>1</v>
      </c>
      <c r="C369" s="1529" t="s">
        <v>2</v>
      </c>
      <c r="D369" s="1529" t="s">
        <v>3</v>
      </c>
      <c r="E369" s="1529" t="s">
        <v>55</v>
      </c>
      <c r="F369" s="1529" t="s">
        <v>4</v>
      </c>
      <c r="G369" s="1529" t="s">
        <v>5</v>
      </c>
      <c r="H369" s="1529"/>
      <c r="I369" s="1529"/>
      <c r="J369" s="1529"/>
      <c r="K369" s="1529" t="s">
        <v>6</v>
      </c>
      <c r="L369" s="1529" t="s">
        <v>7</v>
      </c>
      <c r="M369" s="1529" t="s">
        <v>8</v>
      </c>
      <c r="N369" s="1529" t="s">
        <v>9</v>
      </c>
      <c r="O369" s="1529" t="s">
        <v>10</v>
      </c>
      <c r="P369" s="1529" t="s">
        <v>11</v>
      </c>
      <c r="Q369" s="1529" t="s">
        <v>12</v>
      </c>
      <c r="R369" s="1529"/>
      <c r="S369" s="1529"/>
      <c r="T369" s="1529"/>
      <c r="U369" s="1529"/>
      <c r="V369" s="1529"/>
      <c r="W369" s="1529"/>
      <c r="X369" s="1529"/>
      <c r="Y369" s="1529"/>
      <c r="Z369" s="1529"/>
      <c r="AA369" s="1529"/>
      <c r="AB369" s="1529"/>
      <c r="AC369" s="1541" t="s">
        <v>13</v>
      </c>
      <c r="AD369" s="1542" t="s">
        <v>221</v>
      </c>
    </row>
    <row r="370" spans="2:30" s="1011" customFormat="1" ht="24" customHeight="1" thickTop="1" thickBot="1" x14ac:dyDescent="0.3">
      <c r="B370" s="1529"/>
      <c r="C370" s="1529"/>
      <c r="D370" s="1529"/>
      <c r="E370" s="1529"/>
      <c r="F370" s="1529"/>
      <c r="G370" s="138" t="s">
        <v>14</v>
      </c>
      <c r="H370" s="138" t="s">
        <v>15</v>
      </c>
      <c r="I370" s="138" t="s">
        <v>16</v>
      </c>
      <c r="J370" s="138" t="s">
        <v>17</v>
      </c>
      <c r="K370" s="1529"/>
      <c r="L370" s="1529"/>
      <c r="M370" s="1529"/>
      <c r="N370" s="1529"/>
      <c r="O370" s="1529"/>
      <c r="P370" s="1529"/>
      <c r="Q370" s="139" t="s">
        <v>18</v>
      </c>
      <c r="R370" s="139" t="s">
        <v>19</v>
      </c>
      <c r="S370" s="139" t="s">
        <v>20</v>
      </c>
      <c r="T370" s="139" t="s">
        <v>21</v>
      </c>
      <c r="U370" s="139" t="s">
        <v>22</v>
      </c>
      <c r="V370" s="139" t="s">
        <v>23</v>
      </c>
      <c r="W370" s="139" t="s">
        <v>24</v>
      </c>
      <c r="X370" s="139" t="s">
        <v>25</v>
      </c>
      <c r="Y370" s="139" t="s">
        <v>26</v>
      </c>
      <c r="Z370" s="139" t="s">
        <v>27</v>
      </c>
      <c r="AA370" s="139" t="s">
        <v>28</v>
      </c>
      <c r="AB370" s="139" t="s">
        <v>29</v>
      </c>
      <c r="AC370" s="1541"/>
      <c r="AD370" s="1542"/>
    </row>
    <row r="371" spans="2:30" s="590" customFormat="1" ht="48.75" customHeight="1" thickTop="1" x14ac:dyDescent="0.2">
      <c r="B371" s="1695" t="s">
        <v>1237</v>
      </c>
      <c r="C371" s="1695" t="s">
        <v>1244</v>
      </c>
      <c r="D371" s="1513" t="s">
        <v>980</v>
      </c>
      <c r="E371" s="1516">
        <v>2589</v>
      </c>
      <c r="F371" s="1516">
        <v>4000</v>
      </c>
      <c r="G371" s="1516"/>
      <c r="H371" s="1516">
        <v>2000</v>
      </c>
      <c r="I371" s="1516">
        <v>1200</v>
      </c>
      <c r="J371" s="1516">
        <v>800</v>
      </c>
      <c r="K371" s="1516" t="s">
        <v>318</v>
      </c>
      <c r="L371" s="1516"/>
      <c r="M371" s="393">
        <v>35</v>
      </c>
      <c r="N371" s="20" t="s">
        <v>891</v>
      </c>
      <c r="O371" s="744">
        <v>1</v>
      </c>
      <c r="P371" s="675" t="s">
        <v>49</v>
      </c>
      <c r="Q371" s="828" t="s">
        <v>49</v>
      </c>
      <c r="R371" s="828" t="s">
        <v>49</v>
      </c>
      <c r="S371" s="827" t="s">
        <v>649</v>
      </c>
      <c r="T371" s="828" t="s">
        <v>49</v>
      </c>
      <c r="U371" s="828" t="s">
        <v>49</v>
      </c>
      <c r="V371" s="828" t="s">
        <v>49</v>
      </c>
      <c r="W371" s="828" t="s">
        <v>49</v>
      </c>
      <c r="X371" s="828" t="s">
        <v>49</v>
      </c>
      <c r="Y371" s="828" t="s">
        <v>49</v>
      </c>
      <c r="Z371" s="828" t="s">
        <v>49</v>
      </c>
      <c r="AA371" s="828" t="s">
        <v>49</v>
      </c>
      <c r="AB371" s="828" t="s">
        <v>49</v>
      </c>
      <c r="AC371" s="874">
        <v>2110000</v>
      </c>
      <c r="AD371" s="675" t="s">
        <v>220</v>
      </c>
    </row>
    <row r="372" spans="2:30" s="590" customFormat="1" ht="50.25" customHeight="1" x14ac:dyDescent="0.2">
      <c r="B372" s="1695"/>
      <c r="C372" s="1695"/>
      <c r="D372" s="1514"/>
      <c r="E372" s="1505"/>
      <c r="F372" s="1505"/>
      <c r="G372" s="1505"/>
      <c r="H372" s="1505"/>
      <c r="I372" s="1505"/>
      <c r="J372" s="1505"/>
      <c r="K372" s="1505"/>
      <c r="L372" s="1505"/>
      <c r="M372" s="393">
        <v>36</v>
      </c>
      <c r="N372" s="20" t="s">
        <v>892</v>
      </c>
      <c r="O372" s="744">
        <v>1</v>
      </c>
      <c r="P372" s="675" t="s">
        <v>49</v>
      </c>
      <c r="Q372" s="828" t="s">
        <v>49</v>
      </c>
      <c r="R372" s="828" t="s">
        <v>49</v>
      </c>
      <c r="S372" s="828" t="s">
        <v>49</v>
      </c>
      <c r="T372" s="827" t="s">
        <v>660</v>
      </c>
      <c r="U372" s="828" t="s">
        <v>49</v>
      </c>
      <c r="V372" s="828" t="s">
        <v>49</v>
      </c>
      <c r="W372" s="828" t="s">
        <v>49</v>
      </c>
      <c r="X372" s="828" t="s">
        <v>49</v>
      </c>
      <c r="Y372" s="828" t="s">
        <v>49</v>
      </c>
      <c r="Z372" s="828" t="s">
        <v>49</v>
      </c>
      <c r="AA372" s="828" t="s">
        <v>49</v>
      </c>
      <c r="AB372" s="828" t="s">
        <v>49</v>
      </c>
      <c r="AC372" s="874">
        <v>360100</v>
      </c>
      <c r="AD372" s="675" t="s">
        <v>220</v>
      </c>
    </row>
    <row r="373" spans="2:30" s="590" customFormat="1" ht="50.25" customHeight="1" x14ac:dyDescent="0.2">
      <c r="B373" s="1695"/>
      <c r="C373" s="1695"/>
      <c r="D373" s="1514"/>
      <c r="E373" s="1505"/>
      <c r="F373" s="1505"/>
      <c r="G373" s="1505"/>
      <c r="H373" s="1505"/>
      <c r="I373" s="1505"/>
      <c r="J373" s="1505"/>
      <c r="K373" s="1505"/>
      <c r="L373" s="1505"/>
      <c r="M373" s="393">
        <v>37</v>
      </c>
      <c r="N373" s="20" t="s">
        <v>893</v>
      </c>
      <c r="O373" s="744">
        <v>3</v>
      </c>
      <c r="P373" s="675" t="s">
        <v>49</v>
      </c>
      <c r="Q373" s="828" t="s">
        <v>49</v>
      </c>
      <c r="R373" s="828" t="s">
        <v>49</v>
      </c>
      <c r="S373" s="827" t="s">
        <v>649</v>
      </c>
      <c r="T373" s="828" t="s">
        <v>49</v>
      </c>
      <c r="U373" s="827" t="s">
        <v>649</v>
      </c>
      <c r="V373" s="828" t="s">
        <v>49</v>
      </c>
      <c r="W373" s="828" t="s">
        <v>49</v>
      </c>
      <c r="X373" s="828" t="s">
        <v>49</v>
      </c>
      <c r="Y373" s="827" t="s">
        <v>649</v>
      </c>
      <c r="Z373" s="828" t="s">
        <v>49</v>
      </c>
      <c r="AA373" s="828" t="s">
        <v>49</v>
      </c>
      <c r="AB373" s="828" t="s">
        <v>49</v>
      </c>
      <c r="AC373" s="874">
        <v>1250000</v>
      </c>
      <c r="AD373" s="675" t="s">
        <v>220</v>
      </c>
    </row>
    <row r="374" spans="2:30" s="590" customFormat="1" ht="75.75" customHeight="1" x14ac:dyDescent="0.2">
      <c r="B374" s="1695"/>
      <c r="C374" s="1695"/>
      <c r="D374" s="1514"/>
      <c r="E374" s="1505"/>
      <c r="F374" s="1505"/>
      <c r="G374" s="1505"/>
      <c r="H374" s="1505"/>
      <c r="I374" s="1505"/>
      <c r="J374" s="1505"/>
      <c r="K374" s="1505"/>
      <c r="L374" s="1505"/>
      <c r="M374" s="393">
        <v>38</v>
      </c>
      <c r="N374" s="20" t="s">
        <v>894</v>
      </c>
      <c r="O374" s="744">
        <v>1</v>
      </c>
      <c r="P374" s="675" t="s">
        <v>49</v>
      </c>
      <c r="Q374" s="827" t="s">
        <v>649</v>
      </c>
      <c r="R374" s="828" t="s">
        <v>49</v>
      </c>
      <c r="S374" s="828" t="s">
        <v>49</v>
      </c>
      <c r="T374" s="828" t="s">
        <v>49</v>
      </c>
      <c r="U374" s="828" t="s">
        <v>49</v>
      </c>
      <c r="V374" s="828" t="s">
        <v>49</v>
      </c>
      <c r="W374" s="828" t="s">
        <v>49</v>
      </c>
      <c r="X374" s="828" t="s">
        <v>49</v>
      </c>
      <c r="Y374" s="828" t="s">
        <v>49</v>
      </c>
      <c r="Z374" s="828" t="s">
        <v>49</v>
      </c>
      <c r="AA374" s="828" t="s">
        <v>49</v>
      </c>
      <c r="AB374" s="828" t="s">
        <v>49</v>
      </c>
      <c r="AC374" s="625" t="s">
        <v>765</v>
      </c>
      <c r="AD374" s="675" t="s">
        <v>220</v>
      </c>
    </row>
    <row r="375" spans="2:30" s="590" customFormat="1" ht="101.25" customHeight="1" x14ac:dyDescent="0.2">
      <c r="B375" s="1695"/>
      <c r="C375" s="1695"/>
      <c r="D375" s="1514"/>
      <c r="E375" s="1505"/>
      <c r="F375" s="1505"/>
      <c r="G375" s="1505"/>
      <c r="H375" s="1505"/>
      <c r="I375" s="1505"/>
      <c r="J375" s="1505"/>
      <c r="K375" s="1505"/>
      <c r="L375" s="1505"/>
      <c r="M375" s="393">
        <v>39</v>
      </c>
      <c r="N375" s="20" t="s">
        <v>895</v>
      </c>
      <c r="O375" s="744">
        <v>1</v>
      </c>
      <c r="P375" s="675" t="s">
        <v>49</v>
      </c>
      <c r="Q375" s="828" t="s">
        <v>49</v>
      </c>
      <c r="R375" s="828" t="s">
        <v>49</v>
      </c>
      <c r="S375" s="827" t="s">
        <v>649</v>
      </c>
      <c r="T375" s="828" t="s">
        <v>49</v>
      </c>
      <c r="U375" s="828" t="s">
        <v>49</v>
      </c>
      <c r="V375" s="828" t="s">
        <v>49</v>
      </c>
      <c r="W375" s="828" t="s">
        <v>49</v>
      </c>
      <c r="X375" s="828" t="s">
        <v>49</v>
      </c>
      <c r="Y375" s="828" t="s">
        <v>49</v>
      </c>
      <c r="Z375" s="828" t="s">
        <v>49</v>
      </c>
      <c r="AA375" s="828" t="s">
        <v>49</v>
      </c>
      <c r="AB375" s="828" t="s">
        <v>49</v>
      </c>
      <c r="AC375" s="625" t="s">
        <v>765</v>
      </c>
      <c r="AD375" s="675" t="s">
        <v>220</v>
      </c>
    </row>
    <row r="376" spans="2:30" s="590" customFormat="1" ht="75.75" customHeight="1" x14ac:dyDescent="0.2">
      <c r="B376" s="1695"/>
      <c r="C376" s="1695"/>
      <c r="D376" s="1514"/>
      <c r="E376" s="1505"/>
      <c r="F376" s="1505"/>
      <c r="G376" s="1505"/>
      <c r="H376" s="1505"/>
      <c r="I376" s="1505"/>
      <c r="J376" s="1505"/>
      <c r="K376" s="1505"/>
      <c r="L376" s="1505"/>
      <c r="M376" s="393">
        <v>40</v>
      </c>
      <c r="N376" s="20" t="s">
        <v>896</v>
      </c>
      <c r="O376" s="744">
        <v>1</v>
      </c>
      <c r="P376" s="675" t="s">
        <v>49</v>
      </c>
      <c r="Q376" s="828" t="s">
        <v>49</v>
      </c>
      <c r="R376" s="828" t="s">
        <v>49</v>
      </c>
      <c r="S376" s="827" t="s">
        <v>649</v>
      </c>
      <c r="T376" s="828" t="s">
        <v>49</v>
      </c>
      <c r="U376" s="828" t="s">
        <v>49</v>
      </c>
      <c r="V376" s="828" t="s">
        <v>49</v>
      </c>
      <c r="W376" s="828" t="s">
        <v>49</v>
      </c>
      <c r="X376" s="828" t="s">
        <v>49</v>
      </c>
      <c r="Y376" s="828" t="s">
        <v>49</v>
      </c>
      <c r="Z376" s="828" t="s">
        <v>49</v>
      </c>
      <c r="AA376" s="828" t="s">
        <v>49</v>
      </c>
      <c r="AB376" s="828" t="s">
        <v>49</v>
      </c>
      <c r="AC376" s="874">
        <v>2110000</v>
      </c>
      <c r="AD376" s="675" t="s">
        <v>220</v>
      </c>
    </row>
    <row r="377" spans="2:30" s="590" customFormat="1" ht="49.5" customHeight="1" x14ac:dyDescent="0.2">
      <c r="B377" s="1695"/>
      <c r="C377" s="1695"/>
      <c r="D377" s="1514"/>
      <c r="E377" s="1505"/>
      <c r="F377" s="1505"/>
      <c r="G377" s="1505"/>
      <c r="H377" s="1505"/>
      <c r="I377" s="1505"/>
      <c r="J377" s="1505"/>
      <c r="K377" s="1505"/>
      <c r="L377" s="1505"/>
      <c r="M377" s="393">
        <v>41</v>
      </c>
      <c r="N377" s="20" t="s">
        <v>897</v>
      </c>
      <c r="O377" s="744">
        <v>2</v>
      </c>
      <c r="P377" s="675" t="s">
        <v>49</v>
      </c>
      <c r="Q377" s="828" t="s">
        <v>49</v>
      </c>
      <c r="R377" s="828" t="s">
        <v>49</v>
      </c>
      <c r="S377" s="827" t="s">
        <v>649</v>
      </c>
      <c r="T377" s="827" t="s">
        <v>649</v>
      </c>
      <c r="U377" s="828" t="s">
        <v>49</v>
      </c>
      <c r="V377" s="828" t="s">
        <v>49</v>
      </c>
      <c r="W377" s="828" t="s">
        <v>49</v>
      </c>
      <c r="X377" s="828" t="s">
        <v>49</v>
      </c>
      <c r="Y377" s="828" t="s">
        <v>49</v>
      </c>
      <c r="Z377" s="828" t="s">
        <v>49</v>
      </c>
      <c r="AA377" s="828" t="s">
        <v>49</v>
      </c>
      <c r="AB377" s="828" t="s">
        <v>49</v>
      </c>
      <c r="AC377" s="874">
        <v>685000</v>
      </c>
      <c r="AD377" s="675" t="s">
        <v>220</v>
      </c>
    </row>
    <row r="378" spans="2:30" s="590" customFormat="1" ht="49.5" customHeight="1" x14ac:dyDescent="0.2">
      <c r="B378" s="1695"/>
      <c r="C378" s="1695"/>
      <c r="D378" s="1514"/>
      <c r="E378" s="1505"/>
      <c r="F378" s="1505"/>
      <c r="G378" s="1505"/>
      <c r="H378" s="1505"/>
      <c r="I378" s="1505"/>
      <c r="J378" s="1505"/>
      <c r="K378" s="1505"/>
      <c r="L378" s="1505"/>
      <c r="M378" s="393">
        <v>42</v>
      </c>
      <c r="N378" s="20" t="s">
        <v>898</v>
      </c>
      <c r="O378" s="744">
        <v>1</v>
      </c>
      <c r="P378" s="675" t="s">
        <v>49</v>
      </c>
      <c r="Q378" s="827" t="s">
        <v>649</v>
      </c>
      <c r="R378" s="828" t="s">
        <v>49</v>
      </c>
      <c r="S378" s="828" t="s">
        <v>49</v>
      </c>
      <c r="T378" s="828" t="s">
        <v>49</v>
      </c>
      <c r="U378" s="828" t="s">
        <v>49</v>
      </c>
      <c r="V378" s="828" t="s">
        <v>49</v>
      </c>
      <c r="W378" s="828" t="s">
        <v>49</v>
      </c>
      <c r="X378" s="828" t="s">
        <v>49</v>
      </c>
      <c r="Y378" s="828" t="s">
        <v>49</v>
      </c>
      <c r="Z378" s="828" t="s">
        <v>49</v>
      </c>
      <c r="AA378" s="828" t="s">
        <v>49</v>
      </c>
      <c r="AB378" s="828" t="s">
        <v>49</v>
      </c>
      <c r="AC378" s="625" t="s">
        <v>765</v>
      </c>
      <c r="AD378" s="675" t="s">
        <v>220</v>
      </c>
    </row>
    <row r="379" spans="2:30" s="590" customFormat="1" ht="62.25" customHeight="1" x14ac:dyDescent="0.2">
      <c r="B379" s="1695"/>
      <c r="C379" s="1695"/>
      <c r="D379" s="1514"/>
      <c r="E379" s="1505"/>
      <c r="F379" s="1505"/>
      <c r="G379" s="1505"/>
      <c r="H379" s="1505"/>
      <c r="I379" s="1505"/>
      <c r="J379" s="1505"/>
      <c r="K379" s="1505"/>
      <c r="L379" s="1505"/>
      <c r="M379" s="393">
        <v>43</v>
      </c>
      <c r="N379" s="20" t="s">
        <v>899</v>
      </c>
      <c r="O379" s="744">
        <v>1</v>
      </c>
      <c r="P379" s="675" t="s">
        <v>49</v>
      </c>
      <c r="Q379" s="827" t="s">
        <v>649</v>
      </c>
      <c r="R379" s="828" t="s">
        <v>49</v>
      </c>
      <c r="S379" s="828" t="s">
        <v>49</v>
      </c>
      <c r="T379" s="828" t="s">
        <v>49</v>
      </c>
      <c r="U379" s="828" t="s">
        <v>49</v>
      </c>
      <c r="V379" s="828" t="s">
        <v>49</v>
      </c>
      <c r="W379" s="828" t="s">
        <v>49</v>
      </c>
      <c r="X379" s="828" t="s">
        <v>49</v>
      </c>
      <c r="Y379" s="828" t="s">
        <v>49</v>
      </c>
      <c r="Z379" s="828" t="s">
        <v>49</v>
      </c>
      <c r="AA379" s="828" t="s">
        <v>49</v>
      </c>
      <c r="AB379" s="828" t="s">
        <v>49</v>
      </c>
      <c r="AC379" s="625" t="s">
        <v>765</v>
      </c>
      <c r="AD379" s="675" t="s">
        <v>220</v>
      </c>
    </row>
    <row r="380" spans="2:30" s="590" customFormat="1" ht="49.5" customHeight="1" x14ac:dyDescent="0.2">
      <c r="B380" s="1695"/>
      <c r="C380" s="1695"/>
      <c r="D380" s="1514"/>
      <c r="E380" s="1505"/>
      <c r="F380" s="1505"/>
      <c r="G380" s="1505"/>
      <c r="H380" s="1505"/>
      <c r="I380" s="1505"/>
      <c r="J380" s="1505"/>
      <c r="K380" s="1505"/>
      <c r="L380" s="1505"/>
      <c r="M380" s="393">
        <v>44</v>
      </c>
      <c r="N380" s="20" t="s">
        <v>900</v>
      </c>
      <c r="O380" s="744">
        <v>1</v>
      </c>
      <c r="P380" s="675" t="s">
        <v>49</v>
      </c>
      <c r="Q380" s="828" t="s">
        <v>49</v>
      </c>
      <c r="R380" s="827" t="s">
        <v>649</v>
      </c>
      <c r="S380" s="828" t="s">
        <v>49</v>
      </c>
      <c r="T380" s="828" t="s">
        <v>49</v>
      </c>
      <c r="U380" s="828" t="s">
        <v>49</v>
      </c>
      <c r="V380" s="828" t="s">
        <v>49</v>
      </c>
      <c r="W380" s="828" t="s">
        <v>49</v>
      </c>
      <c r="X380" s="828" t="s">
        <v>49</v>
      </c>
      <c r="Y380" s="828" t="s">
        <v>49</v>
      </c>
      <c r="Z380" s="828" t="s">
        <v>49</v>
      </c>
      <c r="AA380" s="828" t="s">
        <v>49</v>
      </c>
      <c r="AB380" s="828" t="s">
        <v>49</v>
      </c>
      <c r="AC380" s="874">
        <v>1350000</v>
      </c>
      <c r="AD380" s="675" t="s">
        <v>220</v>
      </c>
    </row>
    <row r="381" spans="2:30" s="590" customFormat="1" ht="62.25" customHeight="1" x14ac:dyDescent="0.2">
      <c r="B381" s="1695"/>
      <c r="C381" s="1695"/>
      <c r="D381" s="1514"/>
      <c r="E381" s="1505"/>
      <c r="F381" s="1505"/>
      <c r="G381" s="1505"/>
      <c r="H381" s="1505"/>
      <c r="I381" s="1505"/>
      <c r="J381" s="1505"/>
      <c r="K381" s="1505"/>
      <c r="L381" s="1505"/>
      <c r="M381" s="393">
        <v>45</v>
      </c>
      <c r="N381" s="20" t="s">
        <v>1210</v>
      </c>
      <c r="O381" s="744">
        <v>1</v>
      </c>
      <c r="P381" s="675" t="s">
        <v>49</v>
      </c>
      <c r="Q381" s="828" t="s">
        <v>49</v>
      </c>
      <c r="R381" s="828" t="s">
        <v>49</v>
      </c>
      <c r="S381" s="828" t="s">
        <v>49</v>
      </c>
      <c r="T381" s="827" t="s">
        <v>649</v>
      </c>
      <c r="U381" s="828" t="s">
        <v>49</v>
      </c>
      <c r="V381" s="828" t="s">
        <v>49</v>
      </c>
      <c r="W381" s="828" t="s">
        <v>49</v>
      </c>
      <c r="X381" s="828" t="s">
        <v>49</v>
      </c>
      <c r="Y381" s="828" t="s">
        <v>49</v>
      </c>
      <c r="Z381" s="828" t="s">
        <v>49</v>
      </c>
      <c r="AA381" s="828" t="s">
        <v>49</v>
      </c>
      <c r="AB381" s="828" t="s">
        <v>49</v>
      </c>
      <c r="AC381" s="874">
        <v>2708700</v>
      </c>
      <c r="AD381" s="675" t="s">
        <v>220</v>
      </c>
    </row>
    <row r="382" spans="2:30" s="590" customFormat="1" ht="129" customHeight="1" x14ac:dyDescent="0.2">
      <c r="B382" s="1695"/>
      <c r="C382" s="1695"/>
      <c r="D382" s="1514"/>
      <c r="E382" s="1505"/>
      <c r="F382" s="1505"/>
      <c r="G382" s="1505"/>
      <c r="H382" s="1505"/>
      <c r="I382" s="1505"/>
      <c r="J382" s="1505"/>
      <c r="K382" s="1505"/>
      <c r="L382" s="1505"/>
      <c r="M382" s="393">
        <v>46</v>
      </c>
      <c r="N382" s="20" t="s">
        <v>1211</v>
      </c>
      <c r="O382" s="744">
        <v>1</v>
      </c>
      <c r="P382" s="675" t="s">
        <v>49</v>
      </c>
      <c r="Q382" s="828" t="s">
        <v>49</v>
      </c>
      <c r="R382" s="828" t="s">
        <v>49</v>
      </c>
      <c r="S382" s="828" t="s">
        <v>49</v>
      </c>
      <c r="T382" s="828" t="s">
        <v>49</v>
      </c>
      <c r="U382" s="827" t="s">
        <v>649</v>
      </c>
      <c r="V382" s="828" t="s">
        <v>49</v>
      </c>
      <c r="W382" s="828" t="s">
        <v>49</v>
      </c>
      <c r="X382" s="828" t="s">
        <v>49</v>
      </c>
      <c r="Y382" s="828" t="s">
        <v>49</v>
      </c>
      <c r="Z382" s="828" t="s">
        <v>49</v>
      </c>
      <c r="AA382" s="828" t="s">
        <v>49</v>
      </c>
      <c r="AB382" s="828" t="s">
        <v>49</v>
      </c>
      <c r="AC382" s="874">
        <v>2604600</v>
      </c>
      <c r="AD382" s="675" t="s">
        <v>220</v>
      </c>
    </row>
    <row r="383" spans="2:30" s="590" customFormat="1" ht="63.75" customHeight="1" x14ac:dyDescent="0.2">
      <c r="B383" s="1695"/>
      <c r="C383" s="1695"/>
      <c r="D383" s="1515"/>
      <c r="E383" s="1506"/>
      <c r="F383" s="1506"/>
      <c r="G383" s="1506"/>
      <c r="H383" s="1506"/>
      <c r="I383" s="1506"/>
      <c r="J383" s="1506"/>
      <c r="K383" s="1506"/>
      <c r="L383" s="1506"/>
      <c r="M383" s="393">
        <v>47</v>
      </c>
      <c r="N383" s="20" t="s">
        <v>901</v>
      </c>
      <c r="O383" s="744">
        <v>1</v>
      </c>
      <c r="P383" s="675" t="s">
        <v>49</v>
      </c>
      <c r="Q383" s="828" t="s">
        <v>49</v>
      </c>
      <c r="R383" s="828" t="s">
        <v>49</v>
      </c>
      <c r="S383" s="828" t="s">
        <v>49</v>
      </c>
      <c r="T383" s="828" t="s">
        <v>49</v>
      </c>
      <c r="U383" s="828" t="s">
        <v>49</v>
      </c>
      <c r="V383" s="827" t="s">
        <v>649</v>
      </c>
      <c r="W383" s="828" t="s">
        <v>49</v>
      </c>
      <c r="X383" s="828" t="s">
        <v>49</v>
      </c>
      <c r="Y383" s="828" t="s">
        <v>49</v>
      </c>
      <c r="Z383" s="828" t="s">
        <v>49</v>
      </c>
      <c r="AA383" s="828" t="s">
        <v>49</v>
      </c>
      <c r="AB383" s="828" t="s">
        <v>49</v>
      </c>
      <c r="AC383" s="874">
        <v>625000</v>
      </c>
      <c r="AD383" s="675" t="s">
        <v>220</v>
      </c>
    </row>
    <row r="384" spans="2:30" x14ac:dyDescent="0.2">
      <c r="B384" s="384"/>
      <c r="C384" s="384"/>
      <c r="D384" s="384"/>
      <c r="E384" s="479"/>
      <c r="F384" s="479"/>
      <c r="G384" s="490"/>
      <c r="H384" s="490"/>
      <c r="I384" s="490"/>
      <c r="J384" s="490"/>
      <c r="K384" s="490"/>
      <c r="L384" s="384"/>
      <c r="M384" s="741"/>
      <c r="N384" s="7"/>
      <c r="P384" s="884"/>
      <c r="Q384" s="428"/>
      <c r="R384" s="428"/>
      <c r="S384" s="428"/>
      <c r="T384" s="762"/>
      <c r="U384" s="762"/>
      <c r="V384" s="762"/>
      <c r="W384" s="762"/>
      <c r="X384" s="762"/>
      <c r="Y384" s="762"/>
      <c r="Z384" s="762"/>
      <c r="AA384" s="428"/>
      <c r="AB384" s="428"/>
      <c r="AC384" s="387"/>
    </row>
    <row r="385" spans="2:30" x14ac:dyDescent="0.2">
      <c r="B385" s="384"/>
      <c r="C385" s="384"/>
      <c r="D385" s="384"/>
      <c r="E385" s="479"/>
      <c r="F385" s="479"/>
      <c r="G385" s="490"/>
      <c r="H385" s="490"/>
      <c r="I385" s="490"/>
      <c r="J385" s="490"/>
      <c r="K385" s="490"/>
      <c r="L385" s="384"/>
      <c r="M385" s="741"/>
      <c r="N385" s="7"/>
      <c r="P385" s="884"/>
      <c r="Q385" s="428"/>
      <c r="R385" s="428"/>
      <c r="S385" s="428"/>
      <c r="T385" s="762"/>
      <c r="U385" s="762"/>
      <c r="V385" s="762"/>
      <c r="W385" s="762"/>
      <c r="X385" s="762"/>
      <c r="Y385" s="762"/>
      <c r="Z385" s="762"/>
      <c r="AA385" s="428"/>
      <c r="AB385" s="428"/>
      <c r="AC385" s="387"/>
    </row>
    <row r="386" spans="2:30" ht="15.75" customHeight="1" x14ac:dyDescent="0.2">
      <c r="B386" s="1527" t="s">
        <v>1235</v>
      </c>
      <c r="C386" s="1527"/>
      <c r="D386" s="1527"/>
      <c r="E386" s="1527"/>
      <c r="F386" s="1527"/>
      <c r="G386" s="1527"/>
      <c r="H386" s="1527"/>
      <c r="I386" s="1527"/>
      <c r="J386" s="1527"/>
      <c r="K386" s="1527"/>
      <c r="L386" s="1527"/>
      <c r="M386" s="1527"/>
      <c r="N386" s="1527"/>
      <c r="O386" s="763"/>
      <c r="P386" s="885"/>
      <c r="Q386" s="1540" t="s">
        <v>213</v>
      </c>
      <c r="R386" s="1540"/>
      <c r="S386" s="1540"/>
      <c r="T386" s="1540"/>
      <c r="U386" s="1540"/>
      <c r="V386" s="1540"/>
      <c r="W386" s="1540"/>
      <c r="X386" s="1540"/>
      <c r="Y386" s="1540"/>
      <c r="Z386" s="1540"/>
      <c r="AA386" s="1540"/>
      <c r="AB386" s="1540"/>
      <c r="AC386" s="1540"/>
      <c r="AD386" s="1540"/>
    </row>
    <row r="387" spans="2:30" ht="13.5" thickBot="1" x14ac:dyDescent="0.25">
      <c r="G387" s="427"/>
      <c r="H387" s="427"/>
      <c r="I387" s="427"/>
      <c r="J387" s="427"/>
      <c r="K387" s="427"/>
      <c r="L387" s="427"/>
      <c r="AC387" s="461"/>
    </row>
    <row r="388" spans="2:30" s="1011" customFormat="1" ht="14.1" customHeight="1" thickTop="1" thickBot="1" x14ac:dyDescent="0.3">
      <c r="B388" s="1529" t="s">
        <v>1</v>
      </c>
      <c r="C388" s="1529" t="s">
        <v>2</v>
      </c>
      <c r="D388" s="1529" t="s">
        <v>3</v>
      </c>
      <c r="E388" s="1529" t="s">
        <v>55</v>
      </c>
      <c r="F388" s="1529" t="s">
        <v>4</v>
      </c>
      <c r="G388" s="1529" t="s">
        <v>5</v>
      </c>
      <c r="H388" s="1529"/>
      <c r="I388" s="1529"/>
      <c r="J388" s="1529"/>
      <c r="K388" s="1529" t="s">
        <v>6</v>
      </c>
      <c r="L388" s="1529" t="s">
        <v>7</v>
      </c>
      <c r="M388" s="1529" t="s">
        <v>8</v>
      </c>
      <c r="N388" s="1529" t="s">
        <v>9</v>
      </c>
      <c r="O388" s="1529" t="s">
        <v>10</v>
      </c>
      <c r="P388" s="1529" t="s">
        <v>11</v>
      </c>
      <c r="Q388" s="1529" t="s">
        <v>12</v>
      </c>
      <c r="R388" s="1529"/>
      <c r="S388" s="1529"/>
      <c r="T388" s="1529"/>
      <c r="U388" s="1529"/>
      <c r="V388" s="1529"/>
      <c r="W388" s="1529"/>
      <c r="X388" s="1529"/>
      <c r="Y388" s="1529"/>
      <c r="Z388" s="1529"/>
      <c r="AA388" s="1529"/>
      <c r="AB388" s="1529"/>
      <c r="AC388" s="1541" t="s">
        <v>13</v>
      </c>
      <c r="AD388" s="1542" t="s">
        <v>221</v>
      </c>
    </row>
    <row r="389" spans="2:30" s="1011" customFormat="1" ht="24" customHeight="1" thickTop="1" thickBot="1" x14ac:dyDescent="0.3">
      <c r="B389" s="1529"/>
      <c r="C389" s="1529"/>
      <c r="D389" s="1529"/>
      <c r="E389" s="1529"/>
      <c r="F389" s="1529"/>
      <c r="G389" s="138" t="s">
        <v>14</v>
      </c>
      <c r="H389" s="138" t="s">
        <v>15</v>
      </c>
      <c r="I389" s="138" t="s">
        <v>16</v>
      </c>
      <c r="J389" s="138" t="s">
        <v>17</v>
      </c>
      <c r="K389" s="1529"/>
      <c r="L389" s="1529"/>
      <c r="M389" s="1529"/>
      <c r="N389" s="1529"/>
      <c r="O389" s="1529"/>
      <c r="P389" s="1529"/>
      <c r="Q389" s="139" t="s">
        <v>18</v>
      </c>
      <c r="R389" s="139" t="s">
        <v>19</v>
      </c>
      <c r="S389" s="139" t="s">
        <v>20</v>
      </c>
      <c r="T389" s="139" t="s">
        <v>21</v>
      </c>
      <c r="U389" s="139" t="s">
        <v>22</v>
      </c>
      <c r="V389" s="139" t="s">
        <v>23</v>
      </c>
      <c r="W389" s="139" t="s">
        <v>24</v>
      </c>
      <c r="X389" s="139" t="s">
        <v>25</v>
      </c>
      <c r="Y389" s="139" t="s">
        <v>26</v>
      </c>
      <c r="Z389" s="139" t="s">
        <v>27</v>
      </c>
      <c r="AA389" s="139" t="s">
        <v>28</v>
      </c>
      <c r="AB389" s="139" t="s">
        <v>29</v>
      </c>
      <c r="AC389" s="1541"/>
      <c r="AD389" s="1542"/>
    </row>
    <row r="390" spans="2:30" s="590" customFormat="1" ht="54" customHeight="1" thickTop="1" x14ac:dyDescent="0.2">
      <c r="B390" s="1695" t="s">
        <v>1237</v>
      </c>
      <c r="C390" s="1695" t="s">
        <v>1244</v>
      </c>
      <c r="D390" s="1652" t="s">
        <v>986</v>
      </c>
      <c r="E390" s="1649">
        <v>8645</v>
      </c>
      <c r="F390" s="1649">
        <v>10220</v>
      </c>
      <c r="G390" s="1649">
        <v>3000</v>
      </c>
      <c r="H390" s="1649">
        <v>5000</v>
      </c>
      <c r="I390" s="1649">
        <v>1500</v>
      </c>
      <c r="J390" s="1649">
        <v>720</v>
      </c>
      <c r="K390" s="1658" t="s">
        <v>318</v>
      </c>
      <c r="L390" s="1655"/>
      <c r="M390" s="393">
        <v>48</v>
      </c>
      <c r="N390" s="20" t="s">
        <v>902</v>
      </c>
      <c r="O390" s="744">
        <v>1</v>
      </c>
      <c r="P390" s="675" t="s">
        <v>49</v>
      </c>
      <c r="Q390" s="828" t="s">
        <v>49</v>
      </c>
      <c r="R390" s="828" t="s">
        <v>49</v>
      </c>
      <c r="S390" s="828" t="s">
        <v>49</v>
      </c>
      <c r="T390" s="828" t="s">
        <v>49</v>
      </c>
      <c r="U390" s="828" t="s">
        <v>49</v>
      </c>
      <c r="V390" s="828" t="s">
        <v>49</v>
      </c>
      <c r="W390" s="827" t="s">
        <v>649</v>
      </c>
      <c r="X390" s="828" t="s">
        <v>49</v>
      </c>
      <c r="Y390" s="828" t="s">
        <v>49</v>
      </c>
      <c r="Z390" s="828" t="s">
        <v>49</v>
      </c>
      <c r="AA390" s="828" t="s">
        <v>49</v>
      </c>
      <c r="AB390" s="828" t="s">
        <v>49</v>
      </c>
      <c r="AC390" s="625" t="s">
        <v>765</v>
      </c>
      <c r="AD390" s="675" t="s">
        <v>220</v>
      </c>
    </row>
    <row r="391" spans="2:30" s="590" customFormat="1" ht="67.5" customHeight="1" x14ac:dyDescent="0.2">
      <c r="B391" s="1695"/>
      <c r="C391" s="1695"/>
      <c r="D391" s="1653"/>
      <c r="E391" s="1650"/>
      <c r="F391" s="1650"/>
      <c r="G391" s="1650"/>
      <c r="H391" s="1650"/>
      <c r="I391" s="1650"/>
      <c r="J391" s="1650"/>
      <c r="K391" s="1659"/>
      <c r="L391" s="1656"/>
      <c r="M391" s="393">
        <v>49</v>
      </c>
      <c r="N391" s="20" t="s">
        <v>903</v>
      </c>
      <c r="O391" s="744">
        <v>1</v>
      </c>
      <c r="P391" s="675" t="s">
        <v>49</v>
      </c>
      <c r="Q391" s="827" t="s">
        <v>649</v>
      </c>
      <c r="R391" s="828" t="s">
        <v>49</v>
      </c>
      <c r="S391" s="828" t="s">
        <v>49</v>
      </c>
      <c r="T391" s="828" t="s">
        <v>49</v>
      </c>
      <c r="U391" s="828" t="s">
        <v>49</v>
      </c>
      <c r="V391" s="828" t="s">
        <v>49</v>
      </c>
      <c r="W391" s="828" t="s">
        <v>49</v>
      </c>
      <c r="X391" s="828" t="s">
        <v>49</v>
      </c>
      <c r="Y391" s="828" t="s">
        <v>49</v>
      </c>
      <c r="Z391" s="828" t="s">
        <v>49</v>
      </c>
      <c r="AA391" s="828" t="s">
        <v>49</v>
      </c>
      <c r="AB391" s="828" t="s">
        <v>49</v>
      </c>
      <c r="AC391" s="625" t="s">
        <v>765</v>
      </c>
      <c r="AD391" s="675" t="s">
        <v>220</v>
      </c>
    </row>
    <row r="392" spans="2:30" s="590" customFormat="1" ht="55.5" customHeight="1" x14ac:dyDescent="0.2">
      <c r="B392" s="1695"/>
      <c r="C392" s="1695"/>
      <c r="D392" s="1653"/>
      <c r="E392" s="1650"/>
      <c r="F392" s="1650"/>
      <c r="G392" s="1650"/>
      <c r="H392" s="1650"/>
      <c r="I392" s="1650"/>
      <c r="J392" s="1650"/>
      <c r="K392" s="1659"/>
      <c r="L392" s="1656"/>
      <c r="M392" s="393">
        <v>50</v>
      </c>
      <c r="N392" s="20" t="s">
        <v>904</v>
      </c>
      <c r="O392" s="744">
        <v>1</v>
      </c>
      <c r="P392" s="675" t="s">
        <v>49</v>
      </c>
      <c r="Q392" s="828" t="s">
        <v>49</v>
      </c>
      <c r="R392" s="827" t="s">
        <v>649</v>
      </c>
      <c r="S392" s="828" t="s">
        <v>49</v>
      </c>
      <c r="T392" s="828" t="s">
        <v>49</v>
      </c>
      <c r="U392" s="828" t="s">
        <v>49</v>
      </c>
      <c r="V392" s="828" t="s">
        <v>49</v>
      </c>
      <c r="W392" s="828" t="s">
        <v>49</v>
      </c>
      <c r="X392" s="828" t="s">
        <v>49</v>
      </c>
      <c r="Y392" s="828" t="s">
        <v>49</v>
      </c>
      <c r="Z392" s="828" t="s">
        <v>49</v>
      </c>
      <c r="AA392" s="828" t="s">
        <v>49</v>
      </c>
      <c r="AB392" s="828" t="s">
        <v>49</v>
      </c>
      <c r="AC392" s="874">
        <v>1650000</v>
      </c>
      <c r="AD392" s="675" t="s">
        <v>220</v>
      </c>
    </row>
    <row r="393" spans="2:30" s="590" customFormat="1" ht="78" customHeight="1" x14ac:dyDescent="0.2">
      <c r="B393" s="1695"/>
      <c r="C393" s="1695"/>
      <c r="D393" s="1653"/>
      <c r="E393" s="1650"/>
      <c r="F393" s="1650"/>
      <c r="G393" s="1650"/>
      <c r="H393" s="1650"/>
      <c r="I393" s="1650"/>
      <c r="J393" s="1650"/>
      <c r="K393" s="1659"/>
      <c r="L393" s="1656"/>
      <c r="M393" s="393">
        <v>51</v>
      </c>
      <c r="N393" s="20" t="s">
        <v>905</v>
      </c>
      <c r="O393" s="744">
        <v>1</v>
      </c>
      <c r="P393" s="675" t="s">
        <v>49</v>
      </c>
      <c r="Q393" s="828" t="s">
        <v>49</v>
      </c>
      <c r="R393" s="828" t="s">
        <v>49</v>
      </c>
      <c r="S393" s="827" t="s">
        <v>660</v>
      </c>
      <c r="T393" s="828" t="s">
        <v>49</v>
      </c>
      <c r="U393" s="828" t="s">
        <v>49</v>
      </c>
      <c r="V393" s="828" t="s">
        <v>49</v>
      </c>
      <c r="W393" s="828" t="s">
        <v>49</v>
      </c>
      <c r="X393" s="828" t="s">
        <v>49</v>
      </c>
      <c r="Y393" s="828" t="s">
        <v>49</v>
      </c>
      <c r="Z393" s="828" t="s">
        <v>49</v>
      </c>
      <c r="AA393" s="828" t="s">
        <v>49</v>
      </c>
      <c r="AB393" s="828" t="s">
        <v>49</v>
      </c>
      <c r="AC393" s="625" t="s">
        <v>765</v>
      </c>
      <c r="AD393" s="675" t="s">
        <v>220</v>
      </c>
    </row>
    <row r="394" spans="2:30" s="590" customFormat="1" ht="67.5" customHeight="1" x14ac:dyDescent="0.2">
      <c r="B394" s="1695"/>
      <c r="C394" s="1695"/>
      <c r="D394" s="1653"/>
      <c r="E394" s="1650"/>
      <c r="F394" s="1650"/>
      <c r="G394" s="1650"/>
      <c r="H394" s="1650"/>
      <c r="I394" s="1650"/>
      <c r="J394" s="1650"/>
      <c r="K394" s="1659"/>
      <c r="L394" s="1656"/>
      <c r="M394" s="393">
        <v>52</v>
      </c>
      <c r="N394" s="20" t="s">
        <v>906</v>
      </c>
      <c r="O394" s="744">
        <v>1</v>
      </c>
      <c r="P394" s="675" t="s">
        <v>49</v>
      </c>
      <c r="Q394" s="828" t="s">
        <v>49</v>
      </c>
      <c r="R394" s="828" t="s">
        <v>49</v>
      </c>
      <c r="S394" s="828" t="s">
        <v>49</v>
      </c>
      <c r="T394" s="827" t="s">
        <v>660</v>
      </c>
      <c r="U394" s="828" t="s">
        <v>49</v>
      </c>
      <c r="V394" s="828" t="s">
        <v>49</v>
      </c>
      <c r="W394" s="828" t="s">
        <v>49</v>
      </c>
      <c r="X394" s="828" t="s">
        <v>49</v>
      </c>
      <c r="Y394" s="828" t="s">
        <v>49</v>
      </c>
      <c r="Z394" s="828" t="s">
        <v>49</v>
      </c>
      <c r="AA394" s="828" t="s">
        <v>49</v>
      </c>
      <c r="AB394" s="828" t="s">
        <v>49</v>
      </c>
      <c r="AC394" s="625" t="s">
        <v>765</v>
      </c>
      <c r="AD394" s="675" t="s">
        <v>220</v>
      </c>
    </row>
    <row r="395" spans="2:30" s="590" customFormat="1" ht="53.25" customHeight="1" x14ac:dyDescent="0.2">
      <c r="B395" s="1695"/>
      <c r="C395" s="1695"/>
      <c r="D395" s="1653"/>
      <c r="E395" s="1650"/>
      <c r="F395" s="1650"/>
      <c r="G395" s="1650"/>
      <c r="H395" s="1650"/>
      <c r="I395" s="1650"/>
      <c r="J395" s="1650"/>
      <c r="K395" s="1659"/>
      <c r="L395" s="1656"/>
      <c r="M395" s="393">
        <v>53</v>
      </c>
      <c r="N395" s="20" t="s">
        <v>907</v>
      </c>
      <c r="O395" s="744">
        <v>1</v>
      </c>
      <c r="P395" s="675" t="s">
        <v>49</v>
      </c>
      <c r="Q395" s="828" t="s">
        <v>49</v>
      </c>
      <c r="R395" s="828" t="s">
        <v>49</v>
      </c>
      <c r="S395" s="828" t="s">
        <v>49</v>
      </c>
      <c r="T395" s="828" t="s">
        <v>49</v>
      </c>
      <c r="U395" s="827" t="s">
        <v>660</v>
      </c>
      <c r="V395" s="828" t="s">
        <v>49</v>
      </c>
      <c r="W395" s="828" t="s">
        <v>49</v>
      </c>
      <c r="X395" s="828" t="s">
        <v>49</v>
      </c>
      <c r="Y395" s="828" t="s">
        <v>49</v>
      </c>
      <c r="Z395" s="828" t="s">
        <v>49</v>
      </c>
      <c r="AA395" s="828" t="s">
        <v>49</v>
      </c>
      <c r="AB395" s="828" t="s">
        <v>49</v>
      </c>
      <c r="AC395" s="625" t="s">
        <v>49</v>
      </c>
      <c r="AD395" s="675" t="s">
        <v>220</v>
      </c>
    </row>
    <row r="396" spans="2:30" s="590" customFormat="1" ht="54.75" customHeight="1" x14ac:dyDescent="0.2">
      <c r="B396" s="1695"/>
      <c r="C396" s="1695"/>
      <c r="D396" s="1653"/>
      <c r="E396" s="1650"/>
      <c r="F396" s="1650"/>
      <c r="G396" s="1650"/>
      <c r="H396" s="1650"/>
      <c r="I396" s="1650"/>
      <c r="J396" s="1650"/>
      <c r="K396" s="1659"/>
      <c r="L396" s="1656"/>
      <c r="M396" s="393">
        <v>54</v>
      </c>
      <c r="N396" s="20" t="s">
        <v>908</v>
      </c>
      <c r="O396" s="744">
        <v>1</v>
      </c>
      <c r="P396" s="675" t="s">
        <v>49</v>
      </c>
      <c r="Q396" s="828" t="s">
        <v>49</v>
      </c>
      <c r="R396" s="828" t="s">
        <v>49</v>
      </c>
      <c r="S396" s="828" t="s">
        <v>49</v>
      </c>
      <c r="T396" s="828" t="s">
        <v>49</v>
      </c>
      <c r="U396" s="828" t="s">
        <v>49</v>
      </c>
      <c r="V396" s="827" t="s">
        <v>660</v>
      </c>
      <c r="W396" s="828" t="s">
        <v>49</v>
      </c>
      <c r="X396" s="828" t="s">
        <v>49</v>
      </c>
      <c r="Y396" s="828" t="s">
        <v>49</v>
      </c>
      <c r="Z396" s="828" t="s">
        <v>49</v>
      </c>
      <c r="AA396" s="828" t="s">
        <v>49</v>
      </c>
      <c r="AB396" s="828" t="s">
        <v>49</v>
      </c>
      <c r="AC396" s="625" t="s">
        <v>49</v>
      </c>
      <c r="AD396" s="675" t="s">
        <v>220</v>
      </c>
    </row>
    <row r="397" spans="2:30" s="590" customFormat="1" ht="66" customHeight="1" x14ac:dyDescent="0.2">
      <c r="B397" s="1695"/>
      <c r="C397" s="1695"/>
      <c r="D397" s="1653"/>
      <c r="E397" s="1650"/>
      <c r="F397" s="1650"/>
      <c r="G397" s="1650"/>
      <c r="H397" s="1650"/>
      <c r="I397" s="1650"/>
      <c r="J397" s="1650"/>
      <c r="K397" s="1659"/>
      <c r="L397" s="1656"/>
      <c r="M397" s="393">
        <v>55</v>
      </c>
      <c r="N397" s="20" t="s">
        <v>909</v>
      </c>
      <c r="O397" s="744">
        <v>1</v>
      </c>
      <c r="P397" s="675" t="s">
        <v>49</v>
      </c>
      <c r="Q397" s="828" t="s">
        <v>49</v>
      </c>
      <c r="R397" s="828" t="s">
        <v>49</v>
      </c>
      <c r="S397" s="828" t="s">
        <v>49</v>
      </c>
      <c r="T397" s="828" t="s">
        <v>49</v>
      </c>
      <c r="U397" s="828" t="s">
        <v>49</v>
      </c>
      <c r="V397" s="827" t="s">
        <v>660</v>
      </c>
      <c r="W397" s="828" t="s">
        <v>49</v>
      </c>
      <c r="X397" s="828" t="s">
        <v>49</v>
      </c>
      <c r="Y397" s="828" t="s">
        <v>49</v>
      </c>
      <c r="Z397" s="828" t="s">
        <v>49</v>
      </c>
      <c r="AA397" s="828" t="s">
        <v>49</v>
      </c>
      <c r="AB397" s="828" t="s">
        <v>49</v>
      </c>
      <c r="AC397" s="625" t="s">
        <v>49</v>
      </c>
      <c r="AD397" s="675" t="s">
        <v>220</v>
      </c>
    </row>
    <row r="398" spans="2:30" s="590" customFormat="1" ht="54.75" customHeight="1" x14ac:dyDescent="0.2">
      <c r="B398" s="1695"/>
      <c r="C398" s="1695"/>
      <c r="D398" s="1653"/>
      <c r="E398" s="1650"/>
      <c r="F398" s="1650"/>
      <c r="G398" s="1650"/>
      <c r="H398" s="1650"/>
      <c r="I398" s="1650"/>
      <c r="J398" s="1650"/>
      <c r="K398" s="1659"/>
      <c r="L398" s="1656"/>
      <c r="M398" s="393">
        <v>56</v>
      </c>
      <c r="N398" s="20" t="s">
        <v>1212</v>
      </c>
      <c r="O398" s="744">
        <v>1</v>
      </c>
      <c r="P398" s="675" t="s">
        <v>455</v>
      </c>
      <c r="Q398" s="827" t="s">
        <v>660</v>
      </c>
      <c r="R398" s="828" t="s">
        <v>49</v>
      </c>
      <c r="S398" s="828" t="s">
        <v>49</v>
      </c>
      <c r="T398" s="828" t="s">
        <v>49</v>
      </c>
      <c r="U398" s="828" t="s">
        <v>49</v>
      </c>
      <c r="V398" s="828" t="s">
        <v>49</v>
      </c>
      <c r="W398" s="828" t="s">
        <v>49</v>
      </c>
      <c r="X398" s="828" t="s">
        <v>49</v>
      </c>
      <c r="Y398" s="828" t="s">
        <v>49</v>
      </c>
      <c r="Z398" s="828" t="s">
        <v>49</v>
      </c>
      <c r="AA398" s="828" t="s">
        <v>49</v>
      </c>
      <c r="AB398" s="828" t="s">
        <v>49</v>
      </c>
      <c r="AC398" s="625" t="s">
        <v>765</v>
      </c>
      <c r="AD398" s="675" t="s">
        <v>220</v>
      </c>
    </row>
    <row r="399" spans="2:30" s="590" customFormat="1" ht="56.25" customHeight="1" x14ac:dyDescent="0.2">
      <c r="B399" s="1695"/>
      <c r="C399" s="1695"/>
      <c r="D399" s="1653"/>
      <c r="E399" s="1650"/>
      <c r="F399" s="1650"/>
      <c r="G399" s="1650"/>
      <c r="H399" s="1650"/>
      <c r="I399" s="1650"/>
      <c r="J399" s="1650"/>
      <c r="K399" s="1659"/>
      <c r="L399" s="1656"/>
      <c r="M399" s="393">
        <v>57</v>
      </c>
      <c r="N399" s="20" t="s">
        <v>910</v>
      </c>
      <c r="O399" s="744">
        <v>2</v>
      </c>
      <c r="P399" s="675" t="s">
        <v>49</v>
      </c>
      <c r="Q399" s="828" t="s">
        <v>49</v>
      </c>
      <c r="R399" s="828" t="s">
        <v>49</v>
      </c>
      <c r="S399" s="828" t="s">
        <v>49</v>
      </c>
      <c r="T399" s="828" t="s">
        <v>49</v>
      </c>
      <c r="U399" s="827" t="s">
        <v>660</v>
      </c>
      <c r="V399" s="828" t="s">
        <v>49</v>
      </c>
      <c r="W399" s="828" t="s">
        <v>49</v>
      </c>
      <c r="X399" s="828" t="s">
        <v>49</v>
      </c>
      <c r="Y399" s="828" t="s">
        <v>49</v>
      </c>
      <c r="Z399" s="827" t="s">
        <v>660</v>
      </c>
      <c r="AA399" s="828" t="s">
        <v>49</v>
      </c>
      <c r="AB399" s="828" t="s">
        <v>49</v>
      </c>
      <c r="AC399" s="874">
        <v>625000</v>
      </c>
      <c r="AD399" s="675" t="s">
        <v>220</v>
      </c>
    </row>
    <row r="400" spans="2:30" s="590" customFormat="1" ht="91.5" customHeight="1" x14ac:dyDescent="0.2">
      <c r="B400" s="1695"/>
      <c r="C400" s="1695"/>
      <c r="D400" s="1653"/>
      <c r="E400" s="1650"/>
      <c r="F400" s="1650"/>
      <c r="G400" s="1650"/>
      <c r="H400" s="1650"/>
      <c r="I400" s="1650"/>
      <c r="J400" s="1650"/>
      <c r="K400" s="1659"/>
      <c r="L400" s="1656"/>
      <c r="M400" s="393">
        <v>58</v>
      </c>
      <c r="N400" s="20" t="s">
        <v>911</v>
      </c>
      <c r="O400" s="744">
        <v>1</v>
      </c>
      <c r="P400" s="675" t="s">
        <v>912</v>
      </c>
      <c r="Q400" s="827" t="s">
        <v>660</v>
      </c>
      <c r="R400" s="828" t="s">
        <v>49</v>
      </c>
      <c r="S400" s="828" t="s">
        <v>49</v>
      </c>
      <c r="T400" s="828" t="s">
        <v>49</v>
      </c>
      <c r="U400" s="828" t="s">
        <v>49</v>
      </c>
      <c r="V400" s="828" t="s">
        <v>49</v>
      </c>
      <c r="W400" s="828" t="s">
        <v>49</v>
      </c>
      <c r="X400" s="828" t="s">
        <v>49</v>
      </c>
      <c r="Y400" s="828" t="s">
        <v>49</v>
      </c>
      <c r="Z400" s="828" t="s">
        <v>49</v>
      </c>
      <c r="AA400" s="828" t="s">
        <v>49</v>
      </c>
      <c r="AB400" s="828" t="s">
        <v>49</v>
      </c>
      <c r="AC400" s="625" t="s">
        <v>765</v>
      </c>
      <c r="AD400" s="675" t="s">
        <v>220</v>
      </c>
    </row>
    <row r="401" spans="2:30" s="590" customFormat="1" ht="50.25" customHeight="1" x14ac:dyDescent="0.2">
      <c r="B401" s="1695"/>
      <c r="C401" s="1695"/>
      <c r="D401" s="1653"/>
      <c r="E401" s="1650"/>
      <c r="F401" s="1650"/>
      <c r="G401" s="1650"/>
      <c r="H401" s="1650"/>
      <c r="I401" s="1650"/>
      <c r="J401" s="1650"/>
      <c r="K401" s="1659"/>
      <c r="L401" s="1656"/>
      <c r="M401" s="393">
        <v>59</v>
      </c>
      <c r="N401" s="20" t="s">
        <v>1213</v>
      </c>
      <c r="O401" s="744">
        <v>3</v>
      </c>
      <c r="P401" s="675" t="s">
        <v>912</v>
      </c>
      <c r="Q401" s="828" t="s">
        <v>49</v>
      </c>
      <c r="R401" s="828" t="s">
        <v>49</v>
      </c>
      <c r="S401" s="827" t="s">
        <v>649</v>
      </c>
      <c r="T401" s="828" t="s">
        <v>49</v>
      </c>
      <c r="U401" s="828" t="s">
        <v>49</v>
      </c>
      <c r="V401" s="827" t="s">
        <v>649</v>
      </c>
      <c r="W401" s="828" t="s">
        <v>49</v>
      </c>
      <c r="X401" s="828" t="s">
        <v>49</v>
      </c>
      <c r="Y401" s="827" t="s">
        <v>649</v>
      </c>
      <c r="Z401" s="828" t="s">
        <v>49</v>
      </c>
      <c r="AA401" s="828" t="s">
        <v>49</v>
      </c>
      <c r="AB401" s="828" t="s">
        <v>49</v>
      </c>
      <c r="AC401" s="874">
        <v>201750</v>
      </c>
      <c r="AD401" s="675" t="s">
        <v>220</v>
      </c>
    </row>
    <row r="402" spans="2:30" s="590" customFormat="1" ht="48.75" customHeight="1" x14ac:dyDescent="0.2">
      <c r="B402" s="1695"/>
      <c r="C402" s="1695"/>
      <c r="D402" s="1653"/>
      <c r="E402" s="1650"/>
      <c r="F402" s="1650"/>
      <c r="G402" s="1650"/>
      <c r="H402" s="1650"/>
      <c r="I402" s="1650"/>
      <c r="J402" s="1650"/>
      <c r="K402" s="1659"/>
      <c r="L402" s="1656"/>
      <c r="M402" s="393">
        <v>60</v>
      </c>
      <c r="N402" s="20" t="s">
        <v>913</v>
      </c>
      <c r="O402" s="744">
        <v>1</v>
      </c>
      <c r="P402" s="675" t="s">
        <v>912</v>
      </c>
      <c r="Q402" s="828" t="s">
        <v>49</v>
      </c>
      <c r="R402" s="828" t="s">
        <v>49</v>
      </c>
      <c r="S402" s="828" t="s">
        <v>49</v>
      </c>
      <c r="T402" s="828" t="s">
        <v>49</v>
      </c>
      <c r="U402" s="828" t="s">
        <v>49</v>
      </c>
      <c r="V402" s="828" t="s">
        <v>49</v>
      </c>
      <c r="W402" s="828" t="s">
        <v>49</v>
      </c>
      <c r="X402" s="828" t="s">
        <v>49</v>
      </c>
      <c r="Y402" s="828" t="s">
        <v>49</v>
      </c>
      <c r="Z402" s="828" t="s">
        <v>49</v>
      </c>
      <c r="AA402" s="827" t="s">
        <v>649</v>
      </c>
      <c r="AB402" s="828" t="s">
        <v>49</v>
      </c>
      <c r="AC402" s="874">
        <v>3082000</v>
      </c>
      <c r="AD402" s="675" t="s">
        <v>220</v>
      </c>
    </row>
    <row r="403" spans="2:30" s="590" customFormat="1" ht="71.25" customHeight="1" x14ac:dyDescent="0.2">
      <c r="B403" s="1695"/>
      <c r="C403" s="1695"/>
      <c r="D403" s="1654"/>
      <c r="E403" s="1651"/>
      <c r="F403" s="1651"/>
      <c r="G403" s="1651"/>
      <c r="H403" s="1651"/>
      <c r="I403" s="1651"/>
      <c r="J403" s="1651"/>
      <c r="K403" s="1660"/>
      <c r="L403" s="1657"/>
      <c r="M403" s="393">
        <v>61</v>
      </c>
      <c r="N403" s="20" t="s">
        <v>914</v>
      </c>
      <c r="O403" s="744">
        <v>1</v>
      </c>
      <c r="P403" s="675" t="s">
        <v>49</v>
      </c>
      <c r="Q403" s="828" t="s">
        <v>49</v>
      </c>
      <c r="R403" s="828" t="s">
        <v>49</v>
      </c>
      <c r="S403" s="828" t="s">
        <v>49</v>
      </c>
      <c r="T403" s="828" t="s">
        <v>49</v>
      </c>
      <c r="U403" s="828" t="s">
        <v>49</v>
      </c>
      <c r="V403" s="828" t="s">
        <v>49</v>
      </c>
      <c r="W403" s="827" t="s">
        <v>49</v>
      </c>
      <c r="X403" s="828" t="s">
        <v>49</v>
      </c>
      <c r="Y403" s="828" t="s">
        <v>49</v>
      </c>
      <c r="Z403" s="828" t="s">
        <v>49</v>
      </c>
      <c r="AA403" s="828" t="s">
        <v>49</v>
      </c>
      <c r="AB403" s="828" t="s">
        <v>49</v>
      </c>
      <c r="AC403" s="625" t="s">
        <v>765</v>
      </c>
      <c r="AD403" s="675" t="s">
        <v>220</v>
      </c>
    </row>
    <row r="404" spans="2:30" x14ac:dyDescent="0.2">
      <c r="B404" s="384"/>
      <c r="C404" s="384"/>
      <c r="D404" s="384"/>
      <c r="E404" s="479"/>
      <c r="F404" s="479"/>
      <c r="G404" s="490"/>
      <c r="H404" s="490"/>
      <c r="I404" s="490"/>
      <c r="J404" s="490"/>
      <c r="K404" s="490"/>
      <c r="L404" s="384"/>
      <c r="M404" s="741"/>
      <c r="N404" s="7"/>
      <c r="P404" s="884"/>
      <c r="Q404" s="428"/>
      <c r="R404" s="428"/>
      <c r="S404" s="428"/>
      <c r="T404" s="762"/>
      <c r="U404" s="762"/>
      <c r="V404" s="762"/>
      <c r="W404" s="762"/>
      <c r="X404" s="762"/>
      <c r="Y404" s="762"/>
      <c r="Z404" s="762"/>
      <c r="AA404" s="428"/>
      <c r="AB404" s="428"/>
      <c r="AC404" s="387"/>
    </row>
    <row r="405" spans="2:30" x14ac:dyDescent="0.2">
      <c r="B405" s="384"/>
      <c r="C405" s="384"/>
      <c r="D405" s="384"/>
      <c r="E405" s="479"/>
      <c r="F405" s="479"/>
      <c r="G405" s="490"/>
      <c r="H405" s="490"/>
      <c r="I405" s="490"/>
      <c r="J405" s="490"/>
      <c r="K405" s="490"/>
      <c r="L405" s="384"/>
      <c r="M405" s="741"/>
      <c r="N405" s="7"/>
      <c r="P405" s="884"/>
      <c r="Q405" s="428"/>
      <c r="R405" s="428"/>
      <c r="S405" s="428"/>
      <c r="T405" s="762"/>
      <c r="U405" s="762"/>
      <c r="V405" s="762"/>
      <c r="W405" s="762"/>
      <c r="X405" s="762"/>
      <c r="Y405" s="762"/>
      <c r="Z405" s="762"/>
      <c r="AA405" s="428"/>
      <c r="AB405" s="428"/>
      <c r="AC405" s="387"/>
    </row>
    <row r="406" spans="2:30" ht="15.75" customHeight="1" x14ac:dyDescent="0.2">
      <c r="B406" s="1527" t="s">
        <v>1235</v>
      </c>
      <c r="C406" s="1527"/>
      <c r="D406" s="1527"/>
      <c r="E406" s="1527"/>
      <c r="F406" s="1527"/>
      <c r="G406" s="1527"/>
      <c r="H406" s="1527"/>
      <c r="I406" s="1527"/>
      <c r="J406" s="1527"/>
      <c r="K406" s="1527"/>
      <c r="L406" s="1527"/>
      <c r="M406" s="1527"/>
      <c r="N406" s="1527"/>
      <c r="O406" s="763"/>
      <c r="P406" s="885"/>
      <c r="Q406" s="1540" t="s">
        <v>213</v>
      </c>
      <c r="R406" s="1540"/>
      <c r="S406" s="1540"/>
      <c r="T406" s="1540"/>
      <c r="U406" s="1540"/>
      <c r="V406" s="1540"/>
      <c r="W406" s="1540"/>
      <c r="X406" s="1540"/>
      <c r="Y406" s="1540"/>
      <c r="Z406" s="1540"/>
      <c r="AA406" s="1540"/>
      <c r="AB406" s="1540"/>
      <c r="AC406" s="1540"/>
      <c r="AD406" s="1540"/>
    </row>
    <row r="407" spans="2:30" ht="13.5" thickBot="1" x14ac:dyDescent="0.25">
      <c r="G407" s="427"/>
      <c r="H407" s="427"/>
      <c r="I407" s="427"/>
      <c r="J407" s="427"/>
      <c r="K407" s="427"/>
      <c r="L407" s="427"/>
      <c r="AC407" s="461"/>
    </row>
    <row r="408" spans="2:30" s="1011" customFormat="1" ht="14.1" customHeight="1" thickTop="1" thickBot="1" x14ac:dyDescent="0.3">
      <c r="B408" s="1529" t="s">
        <v>1</v>
      </c>
      <c r="C408" s="1529" t="s">
        <v>2</v>
      </c>
      <c r="D408" s="1529" t="s">
        <v>3</v>
      </c>
      <c r="E408" s="1529" t="s">
        <v>55</v>
      </c>
      <c r="F408" s="1529" t="s">
        <v>4</v>
      </c>
      <c r="G408" s="1529" t="s">
        <v>5</v>
      </c>
      <c r="H408" s="1529"/>
      <c r="I408" s="1529"/>
      <c r="J408" s="1529"/>
      <c r="K408" s="1529" t="s">
        <v>6</v>
      </c>
      <c r="L408" s="1529" t="s">
        <v>7</v>
      </c>
      <c r="M408" s="1529" t="s">
        <v>8</v>
      </c>
      <c r="N408" s="1529" t="s">
        <v>9</v>
      </c>
      <c r="O408" s="1529" t="s">
        <v>10</v>
      </c>
      <c r="P408" s="1529" t="s">
        <v>11</v>
      </c>
      <c r="Q408" s="1529" t="s">
        <v>12</v>
      </c>
      <c r="R408" s="1529"/>
      <c r="S408" s="1529"/>
      <c r="T408" s="1529"/>
      <c r="U408" s="1529"/>
      <c r="V408" s="1529"/>
      <c r="W408" s="1529"/>
      <c r="X408" s="1529"/>
      <c r="Y408" s="1529"/>
      <c r="Z408" s="1529"/>
      <c r="AA408" s="1529"/>
      <c r="AB408" s="1529"/>
      <c r="AC408" s="1541" t="s">
        <v>13</v>
      </c>
      <c r="AD408" s="1542" t="s">
        <v>221</v>
      </c>
    </row>
    <row r="409" spans="2:30" s="1011" customFormat="1" ht="24" customHeight="1" thickTop="1" thickBot="1" x14ac:dyDescent="0.3">
      <c r="B409" s="1529"/>
      <c r="C409" s="1529"/>
      <c r="D409" s="1529"/>
      <c r="E409" s="1529"/>
      <c r="F409" s="1529"/>
      <c r="G409" s="138" t="s">
        <v>14</v>
      </c>
      <c r="H409" s="138" t="s">
        <v>15</v>
      </c>
      <c r="I409" s="138" t="s">
        <v>16</v>
      </c>
      <c r="J409" s="138" t="s">
        <v>17</v>
      </c>
      <c r="K409" s="1529"/>
      <c r="L409" s="1529"/>
      <c r="M409" s="1529"/>
      <c r="N409" s="1529"/>
      <c r="O409" s="1529"/>
      <c r="P409" s="1529"/>
      <c r="Q409" s="139" t="s">
        <v>18</v>
      </c>
      <c r="R409" s="139" t="s">
        <v>19</v>
      </c>
      <c r="S409" s="139" t="s">
        <v>20</v>
      </c>
      <c r="T409" s="139" t="s">
        <v>21</v>
      </c>
      <c r="U409" s="139" t="s">
        <v>22</v>
      </c>
      <c r="V409" s="139" t="s">
        <v>23</v>
      </c>
      <c r="W409" s="139" t="s">
        <v>24</v>
      </c>
      <c r="X409" s="139" t="s">
        <v>25</v>
      </c>
      <c r="Y409" s="139" t="s">
        <v>26</v>
      </c>
      <c r="Z409" s="139" t="s">
        <v>27</v>
      </c>
      <c r="AA409" s="139" t="s">
        <v>28</v>
      </c>
      <c r="AB409" s="139" t="s">
        <v>29</v>
      </c>
      <c r="AC409" s="1541"/>
      <c r="AD409" s="1542"/>
    </row>
    <row r="410" spans="2:30" s="590" customFormat="1" ht="63.75" customHeight="1" thickTop="1" x14ac:dyDescent="0.2">
      <c r="B410" s="1695" t="s">
        <v>1237</v>
      </c>
      <c r="C410" s="1695" t="s">
        <v>1244</v>
      </c>
      <c r="D410" s="1634"/>
      <c r="E410" s="1635"/>
      <c r="F410" s="1635"/>
      <c r="G410" s="1646"/>
      <c r="H410" s="1646"/>
      <c r="I410" s="1646"/>
      <c r="J410" s="1646"/>
      <c r="K410" s="1646"/>
      <c r="L410" s="1646"/>
      <c r="M410" s="393">
        <v>62</v>
      </c>
      <c r="N410" s="20" t="s">
        <v>915</v>
      </c>
      <c r="O410" s="744">
        <v>1</v>
      </c>
      <c r="P410" s="675" t="s">
        <v>49</v>
      </c>
      <c r="Q410" s="828" t="s">
        <v>49</v>
      </c>
      <c r="R410" s="828" t="s">
        <v>49</v>
      </c>
      <c r="S410" s="828" t="s">
        <v>49</v>
      </c>
      <c r="T410" s="828" t="s">
        <v>49</v>
      </c>
      <c r="U410" s="828" t="s">
        <v>49</v>
      </c>
      <c r="V410" s="828" t="s">
        <v>49</v>
      </c>
      <c r="W410" s="828" t="s">
        <v>49</v>
      </c>
      <c r="X410" s="827" t="s">
        <v>649</v>
      </c>
      <c r="Y410" s="828" t="s">
        <v>49</v>
      </c>
      <c r="Z410" s="828" t="s">
        <v>49</v>
      </c>
      <c r="AA410" s="828" t="s">
        <v>49</v>
      </c>
      <c r="AB410" s="828" t="s">
        <v>49</v>
      </c>
      <c r="AC410" s="874">
        <v>1350000</v>
      </c>
      <c r="AD410" s="675" t="s">
        <v>220</v>
      </c>
    </row>
    <row r="411" spans="2:30" s="590" customFormat="1" ht="63" customHeight="1" x14ac:dyDescent="0.2">
      <c r="B411" s="1695"/>
      <c r="C411" s="1695"/>
      <c r="D411" s="1634"/>
      <c r="E411" s="1635"/>
      <c r="F411" s="1635"/>
      <c r="G411" s="1647"/>
      <c r="H411" s="1647"/>
      <c r="I411" s="1647"/>
      <c r="J411" s="1647"/>
      <c r="K411" s="1647"/>
      <c r="L411" s="1647"/>
      <c r="M411" s="393">
        <v>63</v>
      </c>
      <c r="N411" s="20" t="s">
        <v>916</v>
      </c>
      <c r="O411" s="744">
        <v>1</v>
      </c>
      <c r="P411" s="675" t="s">
        <v>49</v>
      </c>
      <c r="Q411" s="828" t="s">
        <v>49</v>
      </c>
      <c r="R411" s="828" t="s">
        <v>49</v>
      </c>
      <c r="S411" s="828" t="s">
        <v>49</v>
      </c>
      <c r="T411" s="828" t="s">
        <v>49</v>
      </c>
      <c r="U411" s="828" t="s">
        <v>49</v>
      </c>
      <c r="V411" s="828" t="s">
        <v>49</v>
      </c>
      <c r="W411" s="828" t="s">
        <v>49</v>
      </c>
      <c r="X411" s="828" t="s">
        <v>49</v>
      </c>
      <c r="Y411" s="828" t="s">
        <v>49</v>
      </c>
      <c r="Z411" s="827" t="s">
        <v>649</v>
      </c>
      <c r="AA411" s="828" t="s">
        <v>49</v>
      </c>
      <c r="AB411" s="828" t="s">
        <v>49</v>
      </c>
      <c r="AC411" s="625" t="s">
        <v>765</v>
      </c>
      <c r="AD411" s="675" t="s">
        <v>220</v>
      </c>
    </row>
    <row r="412" spans="2:30" s="590" customFormat="1" ht="47.25" customHeight="1" x14ac:dyDescent="0.2">
      <c r="B412" s="1695"/>
      <c r="C412" s="1695"/>
      <c r="D412" s="1634"/>
      <c r="E412" s="1635"/>
      <c r="F412" s="1635"/>
      <c r="G412" s="1647"/>
      <c r="H412" s="1647"/>
      <c r="I412" s="1647"/>
      <c r="J412" s="1647"/>
      <c r="K412" s="1647"/>
      <c r="L412" s="1647"/>
      <c r="M412" s="393">
        <v>64</v>
      </c>
      <c r="N412" s="20" t="s">
        <v>917</v>
      </c>
      <c r="O412" s="744">
        <v>1</v>
      </c>
      <c r="P412" s="675" t="s">
        <v>49</v>
      </c>
      <c r="Q412" s="828" t="s">
        <v>49</v>
      </c>
      <c r="R412" s="828" t="s">
        <v>49</v>
      </c>
      <c r="S412" s="828" t="s">
        <v>49</v>
      </c>
      <c r="T412" s="828" t="s">
        <v>49</v>
      </c>
      <c r="U412" s="828" t="s">
        <v>49</v>
      </c>
      <c r="V412" s="828" t="s">
        <v>49</v>
      </c>
      <c r="W412" s="828" t="s">
        <v>49</v>
      </c>
      <c r="X412" s="828" t="s">
        <v>49</v>
      </c>
      <c r="Y412" s="828" t="s">
        <v>49</v>
      </c>
      <c r="Z412" s="827" t="s">
        <v>649</v>
      </c>
      <c r="AA412" s="828" t="s">
        <v>49</v>
      </c>
      <c r="AB412" s="828" t="s">
        <v>49</v>
      </c>
      <c r="AC412" s="625" t="s">
        <v>765</v>
      </c>
      <c r="AD412" s="675" t="s">
        <v>220</v>
      </c>
    </row>
    <row r="413" spans="2:30" s="590" customFormat="1" ht="88.5" customHeight="1" x14ac:dyDescent="0.2">
      <c r="B413" s="1695"/>
      <c r="C413" s="1695"/>
      <c r="D413" s="1634"/>
      <c r="E413" s="1635"/>
      <c r="F413" s="1635"/>
      <c r="G413" s="1647"/>
      <c r="H413" s="1647"/>
      <c r="I413" s="1647"/>
      <c r="J413" s="1647"/>
      <c r="K413" s="1647"/>
      <c r="L413" s="1647"/>
      <c r="M413" s="393">
        <v>65</v>
      </c>
      <c r="N413" s="1357" t="s">
        <v>918</v>
      </c>
      <c r="O413" s="744">
        <v>1</v>
      </c>
      <c r="P413" s="675" t="s">
        <v>49</v>
      </c>
      <c r="Q413" s="828" t="s">
        <v>49</v>
      </c>
      <c r="R413" s="828" t="s">
        <v>49</v>
      </c>
      <c r="S413" s="828" t="s">
        <v>49</v>
      </c>
      <c r="T413" s="828" t="s">
        <v>49</v>
      </c>
      <c r="U413" s="828" t="s">
        <v>49</v>
      </c>
      <c r="V413" s="828" t="s">
        <v>49</v>
      </c>
      <c r="W413" s="828" t="s">
        <v>49</v>
      </c>
      <c r="X413" s="828" t="s">
        <v>49</v>
      </c>
      <c r="Y413" s="828" t="s">
        <v>49</v>
      </c>
      <c r="Z413" s="828" t="s">
        <v>49</v>
      </c>
      <c r="AA413" s="827" t="s">
        <v>649</v>
      </c>
      <c r="AB413" s="828" t="s">
        <v>49</v>
      </c>
      <c r="AC413" s="874">
        <v>2933000</v>
      </c>
      <c r="AD413" s="675" t="s">
        <v>220</v>
      </c>
    </row>
    <row r="414" spans="2:30" s="590" customFormat="1" ht="61.5" customHeight="1" x14ac:dyDescent="0.2">
      <c r="B414" s="1695"/>
      <c r="C414" s="1695"/>
      <c r="D414" s="1634"/>
      <c r="E414" s="1635"/>
      <c r="F414" s="1635"/>
      <c r="G414" s="1647"/>
      <c r="H414" s="1647"/>
      <c r="I414" s="1647"/>
      <c r="J414" s="1647"/>
      <c r="K414" s="1647"/>
      <c r="L414" s="1647"/>
      <c r="M414" s="393">
        <v>66</v>
      </c>
      <c r="N414" s="20" t="s">
        <v>919</v>
      </c>
      <c r="O414" s="744">
        <v>2</v>
      </c>
      <c r="P414" s="675" t="s">
        <v>49</v>
      </c>
      <c r="Q414" s="828" t="s">
        <v>49</v>
      </c>
      <c r="R414" s="828" t="s">
        <v>49</v>
      </c>
      <c r="S414" s="828" t="s">
        <v>49</v>
      </c>
      <c r="T414" s="828" t="s">
        <v>49</v>
      </c>
      <c r="U414" s="828" t="s">
        <v>49</v>
      </c>
      <c r="V414" s="828" t="s">
        <v>49</v>
      </c>
      <c r="W414" s="828" t="s">
        <v>49</v>
      </c>
      <c r="X414" s="828" t="s">
        <v>49</v>
      </c>
      <c r="Y414" s="828" t="s">
        <v>49</v>
      </c>
      <c r="Z414" s="828" t="s">
        <v>49</v>
      </c>
      <c r="AA414" s="827" t="s">
        <v>649</v>
      </c>
      <c r="AB414" s="827" t="s">
        <v>649</v>
      </c>
      <c r="AC414" s="874">
        <v>625000</v>
      </c>
      <c r="AD414" s="675" t="s">
        <v>220</v>
      </c>
    </row>
    <row r="415" spans="2:30" s="590" customFormat="1" ht="44.25" customHeight="1" x14ac:dyDescent="0.2">
      <c r="B415" s="1695"/>
      <c r="C415" s="1695"/>
      <c r="D415" s="1634"/>
      <c r="E415" s="1635"/>
      <c r="F415" s="1635"/>
      <c r="G415" s="1647"/>
      <c r="H415" s="1647"/>
      <c r="I415" s="1647"/>
      <c r="J415" s="1647"/>
      <c r="K415" s="1647"/>
      <c r="L415" s="1647"/>
      <c r="M415" s="393">
        <v>67</v>
      </c>
      <c r="N415" s="20" t="s">
        <v>1246</v>
      </c>
      <c r="O415" s="744">
        <v>1</v>
      </c>
      <c r="P415" s="675" t="s">
        <v>49</v>
      </c>
      <c r="Q415" s="828" t="s">
        <v>49</v>
      </c>
      <c r="R415" s="828" t="s">
        <v>49</v>
      </c>
      <c r="S415" s="828" t="s">
        <v>49</v>
      </c>
      <c r="T415" s="828" t="s">
        <v>49</v>
      </c>
      <c r="U415" s="828" t="s">
        <v>49</v>
      </c>
      <c r="V415" s="828" t="s">
        <v>49</v>
      </c>
      <c r="W415" s="828" t="s">
        <v>49</v>
      </c>
      <c r="X415" s="828" t="s">
        <v>49</v>
      </c>
      <c r="Y415" s="828" t="s">
        <v>49</v>
      </c>
      <c r="Z415" s="828" t="s">
        <v>49</v>
      </c>
      <c r="AA415" s="828" t="s">
        <v>49</v>
      </c>
      <c r="AB415" s="827" t="s">
        <v>649</v>
      </c>
      <c r="AC415" s="625" t="s">
        <v>765</v>
      </c>
      <c r="AD415" s="1360" t="s">
        <v>220</v>
      </c>
    </row>
    <row r="416" spans="2:30" s="590" customFormat="1" ht="61.5" customHeight="1" x14ac:dyDescent="0.2">
      <c r="B416" s="1695"/>
      <c r="C416" s="1695"/>
      <c r="D416" s="1634"/>
      <c r="E416" s="1635"/>
      <c r="F416" s="1635"/>
      <c r="G416" s="1647"/>
      <c r="H416" s="1647"/>
      <c r="I416" s="1647"/>
      <c r="J416" s="1647"/>
      <c r="K416" s="1647"/>
      <c r="L416" s="1647"/>
      <c r="M416" s="393">
        <v>68</v>
      </c>
      <c r="N416" s="20" t="s">
        <v>920</v>
      </c>
      <c r="O416" s="744">
        <v>1</v>
      </c>
      <c r="P416" s="675" t="s">
        <v>49</v>
      </c>
      <c r="Q416" s="827" t="s">
        <v>649</v>
      </c>
      <c r="R416" s="828" t="s">
        <v>49</v>
      </c>
      <c r="S416" s="828" t="s">
        <v>49</v>
      </c>
      <c r="T416" s="828" t="s">
        <v>49</v>
      </c>
      <c r="U416" s="828" t="s">
        <v>49</v>
      </c>
      <c r="V416" s="828" t="s">
        <v>49</v>
      </c>
      <c r="W416" s="828" t="s">
        <v>49</v>
      </c>
      <c r="X416" s="828" t="s">
        <v>49</v>
      </c>
      <c r="Y416" s="828" t="s">
        <v>49</v>
      </c>
      <c r="Z416" s="828" t="s">
        <v>49</v>
      </c>
      <c r="AA416" s="828" t="s">
        <v>49</v>
      </c>
      <c r="AB416" s="828" t="s">
        <v>49</v>
      </c>
      <c r="AC416" s="625" t="s">
        <v>765</v>
      </c>
      <c r="AD416" s="675" t="s">
        <v>220</v>
      </c>
    </row>
    <row r="417" spans="2:30" s="590" customFormat="1" ht="87" customHeight="1" x14ac:dyDescent="0.2">
      <c r="B417" s="1695"/>
      <c r="C417" s="1695"/>
      <c r="D417" s="1634"/>
      <c r="E417" s="1635"/>
      <c r="F417" s="1635"/>
      <c r="G417" s="1647"/>
      <c r="H417" s="1647"/>
      <c r="I417" s="1647"/>
      <c r="J417" s="1647"/>
      <c r="K417" s="1647"/>
      <c r="L417" s="1647"/>
      <c r="M417" s="393">
        <v>69</v>
      </c>
      <c r="N417" s="1357" t="s">
        <v>921</v>
      </c>
      <c r="O417" s="744">
        <v>1</v>
      </c>
      <c r="P417" s="675" t="s">
        <v>49</v>
      </c>
      <c r="Q417" s="828" t="s">
        <v>49</v>
      </c>
      <c r="R417" s="828" t="s">
        <v>49</v>
      </c>
      <c r="S417" s="828" t="s">
        <v>49</v>
      </c>
      <c r="T417" s="827" t="s">
        <v>649</v>
      </c>
      <c r="U417" s="828" t="s">
        <v>49</v>
      </c>
      <c r="V417" s="828" t="s">
        <v>49</v>
      </c>
      <c r="W417" s="828" t="s">
        <v>49</v>
      </c>
      <c r="X417" s="828" t="s">
        <v>49</v>
      </c>
      <c r="Y417" s="828" t="s">
        <v>49</v>
      </c>
      <c r="Z417" s="828" t="s">
        <v>49</v>
      </c>
      <c r="AA417" s="828" t="s">
        <v>49</v>
      </c>
      <c r="AB417" s="828" t="s">
        <v>49</v>
      </c>
      <c r="AC417" s="874">
        <v>2237682</v>
      </c>
      <c r="AD417" s="675" t="s">
        <v>220</v>
      </c>
    </row>
    <row r="418" spans="2:30" s="590" customFormat="1" ht="37.5" customHeight="1" x14ac:dyDescent="0.2">
      <c r="B418" s="1695"/>
      <c r="C418" s="1695"/>
      <c r="D418" s="1634"/>
      <c r="E418" s="1635"/>
      <c r="F418" s="1635"/>
      <c r="G418" s="1647"/>
      <c r="H418" s="1647"/>
      <c r="I418" s="1647"/>
      <c r="J418" s="1647"/>
      <c r="K418" s="1647"/>
      <c r="L418" s="1647"/>
      <c r="M418" s="393">
        <v>70</v>
      </c>
      <c r="N418" s="20" t="s">
        <v>922</v>
      </c>
      <c r="O418" s="744">
        <v>6</v>
      </c>
      <c r="P418" s="675" t="s">
        <v>49</v>
      </c>
      <c r="Q418" s="828" t="s">
        <v>49</v>
      </c>
      <c r="R418" s="828" t="s">
        <v>49</v>
      </c>
      <c r="S418" s="827" t="s">
        <v>649</v>
      </c>
      <c r="T418" s="827" t="s">
        <v>649</v>
      </c>
      <c r="U418" s="827" t="s">
        <v>649</v>
      </c>
      <c r="V418" s="827" t="s">
        <v>649</v>
      </c>
      <c r="W418" s="828" t="s">
        <v>49</v>
      </c>
      <c r="X418" s="828" t="s">
        <v>49</v>
      </c>
      <c r="Y418" s="828" t="s">
        <v>49</v>
      </c>
      <c r="Z418" s="827" t="s">
        <v>649</v>
      </c>
      <c r="AA418" s="827" t="s">
        <v>649</v>
      </c>
      <c r="AB418" s="828" t="s">
        <v>49</v>
      </c>
      <c r="AC418" s="625" t="s">
        <v>765</v>
      </c>
      <c r="AD418" s="1362" t="s">
        <v>220</v>
      </c>
    </row>
    <row r="419" spans="2:30" s="590" customFormat="1" ht="48" customHeight="1" x14ac:dyDescent="0.2">
      <c r="B419" s="1695"/>
      <c r="C419" s="1695"/>
      <c r="D419" s="1634"/>
      <c r="E419" s="1635"/>
      <c r="F419" s="1635"/>
      <c r="G419" s="1647"/>
      <c r="H419" s="1647"/>
      <c r="I419" s="1647"/>
      <c r="J419" s="1647"/>
      <c r="K419" s="1647"/>
      <c r="L419" s="1647"/>
      <c r="M419" s="393">
        <v>71</v>
      </c>
      <c r="N419" s="20" t="s">
        <v>923</v>
      </c>
      <c r="O419" s="744">
        <v>4</v>
      </c>
      <c r="P419" s="675" t="s">
        <v>49</v>
      </c>
      <c r="Q419" s="828" t="s">
        <v>49</v>
      </c>
      <c r="R419" s="828" t="s">
        <v>49</v>
      </c>
      <c r="S419" s="827" t="s">
        <v>49</v>
      </c>
      <c r="T419" s="828" t="s">
        <v>49</v>
      </c>
      <c r="U419" s="828" t="s">
        <v>49</v>
      </c>
      <c r="V419" s="827" t="s">
        <v>49</v>
      </c>
      <c r="W419" s="828" t="s">
        <v>49</v>
      </c>
      <c r="X419" s="828" t="s">
        <v>49</v>
      </c>
      <c r="Y419" s="827" t="s">
        <v>49</v>
      </c>
      <c r="Z419" s="828" t="s">
        <v>49</v>
      </c>
      <c r="AA419" s="828" t="s">
        <v>49</v>
      </c>
      <c r="AB419" s="827" t="s">
        <v>49</v>
      </c>
      <c r="AC419" s="874">
        <v>1250000</v>
      </c>
      <c r="AD419" s="675" t="s">
        <v>220</v>
      </c>
    </row>
    <row r="420" spans="2:30" s="590" customFormat="1" ht="87" customHeight="1" x14ac:dyDescent="0.2">
      <c r="B420" s="1695"/>
      <c r="C420" s="1695"/>
      <c r="D420" s="1634"/>
      <c r="E420" s="1635"/>
      <c r="F420" s="1635"/>
      <c r="G420" s="1647"/>
      <c r="H420" s="1647"/>
      <c r="I420" s="1647"/>
      <c r="J420" s="1647"/>
      <c r="K420" s="1647"/>
      <c r="L420" s="1647"/>
      <c r="M420" s="393">
        <v>72</v>
      </c>
      <c r="N420" s="20" t="s">
        <v>1252</v>
      </c>
      <c r="O420" s="744">
        <v>6</v>
      </c>
      <c r="P420" s="675" t="s">
        <v>49</v>
      </c>
      <c r="Q420" s="828" t="s">
        <v>49</v>
      </c>
      <c r="R420" s="828" t="s">
        <v>49</v>
      </c>
      <c r="S420" s="827" t="s">
        <v>649</v>
      </c>
      <c r="T420" s="827" t="s">
        <v>649</v>
      </c>
      <c r="U420" s="827" t="s">
        <v>649</v>
      </c>
      <c r="V420" s="827" t="s">
        <v>649</v>
      </c>
      <c r="W420" s="828" t="s">
        <v>49</v>
      </c>
      <c r="X420" s="828" t="s">
        <v>49</v>
      </c>
      <c r="Y420" s="828" t="s">
        <v>49</v>
      </c>
      <c r="Z420" s="827" t="s">
        <v>649</v>
      </c>
      <c r="AA420" s="827" t="s">
        <v>649</v>
      </c>
      <c r="AB420" s="828" t="s">
        <v>49</v>
      </c>
      <c r="AC420" s="625" t="s">
        <v>765</v>
      </c>
      <c r="AD420" s="675" t="s">
        <v>220</v>
      </c>
    </row>
    <row r="421" spans="2:30" s="590" customFormat="1" ht="61.5" customHeight="1" x14ac:dyDescent="0.2">
      <c r="B421" s="1695"/>
      <c r="C421" s="1695"/>
      <c r="D421" s="1634"/>
      <c r="E421" s="1635"/>
      <c r="F421" s="1635"/>
      <c r="G421" s="1647"/>
      <c r="H421" s="1647"/>
      <c r="I421" s="1647"/>
      <c r="J421" s="1647"/>
      <c r="K421" s="1647"/>
      <c r="L421" s="1647"/>
      <c r="M421" s="393">
        <v>73</v>
      </c>
      <c r="N421" s="20" t="s">
        <v>1247</v>
      </c>
      <c r="O421" s="744">
        <v>1</v>
      </c>
      <c r="P421" s="675" t="s">
        <v>49</v>
      </c>
      <c r="Q421" s="828" t="s">
        <v>49</v>
      </c>
      <c r="R421" s="828" t="s">
        <v>49</v>
      </c>
      <c r="S421" s="828" t="s">
        <v>49</v>
      </c>
      <c r="T421" s="828" t="s">
        <v>49</v>
      </c>
      <c r="U421" s="828" t="s">
        <v>49</v>
      </c>
      <c r="V421" s="828" t="s">
        <v>49</v>
      </c>
      <c r="W421" s="828" t="s">
        <v>49</v>
      </c>
      <c r="X421" s="828" t="s">
        <v>49</v>
      </c>
      <c r="Y421" s="828" t="s">
        <v>49</v>
      </c>
      <c r="Z421" s="828" t="s">
        <v>49</v>
      </c>
      <c r="AA421" s="827" t="s">
        <v>649</v>
      </c>
      <c r="AB421" s="828" t="s">
        <v>49</v>
      </c>
      <c r="AC421" s="625" t="s">
        <v>765</v>
      </c>
      <c r="AD421" s="675" t="s">
        <v>220</v>
      </c>
    </row>
    <row r="422" spans="2:30" s="590" customFormat="1" ht="75.75" customHeight="1" x14ac:dyDescent="0.2">
      <c r="B422" s="1695"/>
      <c r="C422" s="1695"/>
      <c r="D422" s="1634"/>
      <c r="E422" s="1635"/>
      <c r="F422" s="1635"/>
      <c r="G422" s="1647"/>
      <c r="H422" s="1647"/>
      <c r="I422" s="1647"/>
      <c r="J422" s="1647"/>
      <c r="K422" s="1647"/>
      <c r="L422" s="1647"/>
      <c r="M422" s="393">
        <v>74</v>
      </c>
      <c r="N422" s="1357" t="s">
        <v>924</v>
      </c>
      <c r="O422" s="744">
        <v>11</v>
      </c>
      <c r="P422" s="675" t="s">
        <v>49</v>
      </c>
      <c r="Q422" s="828" t="s">
        <v>49</v>
      </c>
      <c r="R422" s="827" t="s">
        <v>649</v>
      </c>
      <c r="S422" s="827" t="s">
        <v>649</v>
      </c>
      <c r="T422" s="827" t="s">
        <v>649</v>
      </c>
      <c r="U422" s="827" t="s">
        <v>649</v>
      </c>
      <c r="V422" s="827" t="s">
        <v>649</v>
      </c>
      <c r="W422" s="827" t="s">
        <v>649</v>
      </c>
      <c r="X422" s="827" t="s">
        <v>649</v>
      </c>
      <c r="Y422" s="827" t="s">
        <v>649</v>
      </c>
      <c r="Z422" s="827" t="s">
        <v>649</v>
      </c>
      <c r="AA422" s="827" t="s">
        <v>649</v>
      </c>
      <c r="AB422" s="827" t="s">
        <v>649</v>
      </c>
      <c r="AC422" s="874">
        <v>440000</v>
      </c>
      <c r="AD422" s="675" t="s">
        <v>220</v>
      </c>
    </row>
    <row r="423" spans="2:30" s="590" customFormat="1" ht="44.25" customHeight="1" x14ac:dyDescent="0.2">
      <c r="B423" s="1695"/>
      <c r="C423" s="1695"/>
      <c r="D423" s="1634"/>
      <c r="E423" s="1635"/>
      <c r="F423" s="1635"/>
      <c r="G423" s="1648"/>
      <c r="H423" s="1648"/>
      <c r="I423" s="1648"/>
      <c r="J423" s="1648"/>
      <c r="K423" s="1648"/>
      <c r="L423" s="1648"/>
      <c r="M423" s="393">
        <v>75</v>
      </c>
      <c r="N423" s="20" t="s">
        <v>925</v>
      </c>
      <c r="O423" s="744">
        <v>5</v>
      </c>
      <c r="P423" s="1361" t="s">
        <v>926</v>
      </c>
      <c r="Q423" s="828" t="s">
        <v>49</v>
      </c>
      <c r="R423" s="827" t="s">
        <v>649</v>
      </c>
      <c r="S423" s="827" t="s">
        <v>649</v>
      </c>
      <c r="T423" s="827" t="s">
        <v>649</v>
      </c>
      <c r="U423" s="827" t="s">
        <v>649</v>
      </c>
      <c r="V423" s="827" t="s">
        <v>649</v>
      </c>
      <c r="W423" s="828" t="s">
        <v>49</v>
      </c>
      <c r="X423" s="828" t="s">
        <v>49</v>
      </c>
      <c r="Y423" s="828" t="s">
        <v>49</v>
      </c>
      <c r="Z423" s="828" t="s">
        <v>49</v>
      </c>
      <c r="AA423" s="828" t="s">
        <v>49</v>
      </c>
      <c r="AB423" s="828" t="s">
        <v>49</v>
      </c>
      <c r="AC423" s="874">
        <v>9290833.7699999996</v>
      </c>
      <c r="AD423" s="1360" t="s">
        <v>220</v>
      </c>
    </row>
    <row r="424" spans="2:30" ht="12.6" customHeight="1" x14ac:dyDescent="0.2">
      <c r="B424" s="384"/>
      <c r="C424" s="384"/>
      <c r="D424" s="384"/>
      <c r="E424" s="479"/>
      <c r="F424" s="479"/>
      <c r="G424" s="490"/>
      <c r="H424" s="490"/>
      <c r="I424" s="490"/>
      <c r="J424" s="490"/>
      <c r="K424" s="490"/>
      <c r="L424" s="384"/>
      <c r="M424" s="741"/>
      <c r="N424" s="7"/>
      <c r="P424" s="884"/>
      <c r="Q424" s="428"/>
      <c r="R424" s="428"/>
      <c r="S424" s="428"/>
      <c r="T424" s="762"/>
      <c r="U424" s="762"/>
      <c r="V424" s="762"/>
      <c r="W424" s="762"/>
      <c r="X424" s="762"/>
      <c r="Y424" s="762"/>
      <c r="Z424" s="762"/>
      <c r="AA424" s="428"/>
      <c r="AB424" s="428"/>
      <c r="AC424" s="387"/>
    </row>
    <row r="425" spans="2:30" ht="12.6" customHeight="1" x14ac:dyDescent="0.2">
      <c r="B425" s="384"/>
      <c r="C425" s="384"/>
      <c r="D425" s="384"/>
      <c r="E425" s="479"/>
      <c r="F425" s="479"/>
      <c r="G425" s="490"/>
      <c r="H425" s="490"/>
      <c r="I425" s="490"/>
      <c r="J425" s="490"/>
      <c r="K425" s="490"/>
      <c r="L425" s="384"/>
      <c r="M425" s="741"/>
      <c r="N425" s="7"/>
      <c r="P425" s="884"/>
      <c r="Q425" s="428"/>
      <c r="R425" s="428"/>
      <c r="S425" s="428"/>
      <c r="T425" s="762"/>
      <c r="U425" s="762"/>
      <c r="V425" s="762"/>
      <c r="W425" s="762"/>
      <c r="X425" s="762"/>
      <c r="Y425" s="762"/>
      <c r="Z425" s="762"/>
      <c r="AA425" s="428"/>
      <c r="AB425" s="428"/>
      <c r="AC425" s="387"/>
    </row>
    <row r="426" spans="2:30" ht="12.6" customHeight="1" x14ac:dyDescent="0.2">
      <c r="B426" s="1527" t="s">
        <v>1235</v>
      </c>
      <c r="C426" s="1527"/>
      <c r="D426" s="1527"/>
      <c r="E426" s="1527"/>
      <c r="F426" s="1527"/>
      <c r="G426" s="1527"/>
      <c r="H426" s="1527"/>
      <c r="I426" s="1527"/>
      <c r="J426" s="1527"/>
      <c r="K426" s="1527"/>
      <c r="L426" s="1527"/>
      <c r="M426" s="1527"/>
      <c r="N426" s="1527"/>
      <c r="O426" s="763"/>
      <c r="P426" s="885"/>
      <c r="Q426" s="1540" t="s">
        <v>213</v>
      </c>
      <c r="R426" s="1540"/>
      <c r="S426" s="1540"/>
      <c r="T426" s="1540"/>
      <c r="U426" s="1540"/>
      <c r="V426" s="1540"/>
      <c r="W426" s="1540"/>
      <c r="X426" s="1540"/>
      <c r="Y426" s="1540"/>
      <c r="Z426" s="1540"/>
      <c r="AA426" s="1540"/>
      <c r="AB426" s="1540"/>
      <c r="AC426" s="1540"/>
      <c r="AD426" s="1540"/>
    </row>
    <row r="427" spans="2:30" ht="12.6" customHeight="1" thickBot="1" x14ac:dyDescent="0.25">
      <c r="G427" s="427"/>
      <c r="H427" s="427"/>
      <c r="I427" s="427"/>
      <c r="J427" s="427"/>
      <c r="K427" s="427"/>
      <c r="L427" s="427"/>
      <c r="AC427" s="461"/>
    </row>
    <row r="428" spans="2:30" s="1011" customFormat="1" ht="14.1" customHeight="1" thickTop="1" thickBot="1" x14ac:dyDescent="0.3">
      <c r="B428" s="1529" t="s">
        <v>1</v>
      </c>
      <c r="C428" s="1529" t="s">
        <v>2</v>
      </c>
      <c r="D428" s="1529" t="s">
        <v>3</v>
      </c>
      <c r="E428" s="1529" t="s">
        <v>55</v>
      </c>
      <c r="F428" s="1529" t="s">
        <v>4</v>
      </c>
      <c r="G428" s="1529" t="s">
        <v>5</v>
      </c>
      <c r="H428" s="1529"/>
      <c r="I428" s="1529"/>
      <c r="J428" s="1529"/>
      <c r="K428" s="1529" t="s">
        <v>6</v>
      </c>
      <c r="L428" s="1529" t="s">
        <v>7</v>
      </c>
      <c r="M428" s="1529" t="s">
        <v>8</v>
      </c>
      <c r="N428" s="1529" t="s">
        <v>9</v>
      </c>
      <c r="O428" s="1529" t="s">
        <v>10</v>
      </c>
      <c r="P428" s="1529" t="s">
        <v>11</v>
      </c>
      <c r="Q428" s="1529" t="s">
        <v>12</v>
      </c>
      <c r="R428" s="1529"/>
      <c r="S428" s="1529"/>
      <c r="T428" s="1529"/>
      <c r="U428" s="1529"/>
      <c r="V428" s="1529"/>
      <c r="W428" s="1529"/>
      <c r="X428" s="1529"/>
      <c r="Y428" s="1529"/>
      <c r="Z428" s="1529"/>
      <c r="AA428" s="1529"/>
      <c r="AB428" s="1529"/>
      <c r="AC428" s="1541" t="s">
        <v>13</v>
      </c>
      <c r="AD428" s="1542" t="s">
        <v>221</v>
      </c>
    </row>
    <row r="429" spans="2:30" s="1011" customFormat="1" ht="24" customHeight="1" thickTop="1" thickBot="1" x14ac:dyDescent="0.3">
      <c r="B429" s="1529"/>
      <c r="C429" s="1529"/>
      <c r="D429" s="1529"/>
      <c r="E429" s="1529"/>
      <c r="F429" s="1529"/>
      <c r="G429" s="138" t="s">
        <v>14</v>
      </c>
      <c r="H429" s="138" t="s">
        <v>15</v>
      </c>
      <c r="I429" s="138" t="s">
        <v>16</v>
      </c>
      <c r="J429" s="138" t="s">
        <v>17</v>
      </c>
      <c r="K429" s="1529"/>
      <c r="L429" s="1529"/>
      <c r="M429" s="1529"/>
      <c r="N429" s="1529"/>
      <c r="O429" s="1529"/>
      <c r="P429" s="1529"/>
      <c r="Q429" s="139" t="s">
        <v>18</v>
      </c>
      <c r="R429" s="139" t="s">
        <v>19</v>
      </c>
      <c r="S429" s="139" t="s">
        <v>20</v>
      </c>
      <c r="T429" s="139" t="s">
        <v>21</v>
      </c>
      <c r="U429" s="139" t="s">
        <v>22</v>
      </c>
      <c r="V429" s="139" t="s">
        <v>23</v>
      </c>
      <c r="W429" s="139" t="s">
        <v>24</v>
      </c>
      <c r="X429" s="139" t="s">
        <v>25</v>
      </c>
      <c r="Y429" s="139" t="s">
        <v>26</v>
      </c>
      <c r="Z429" s="139" t="s">
        <v>27</v>
      </c>
      <c r="AA429" s="139" t="s">
        <v>28</v>
      </c>
      <c r="AB429" s="139" t="s">
        <v>29</v>
      </c>
      <c r="AC429" s="1541"/>
      <c r="AD429" s="1542"/>
    </row>
    <row r="430" spans="2:30" s="590" customFormat="1" ht="66" customHeight="1" thickTop="1" x14ac:dyDescent="0.2">
      <c r="B430" s="1695" t="s">
        <v>1237</v>
      </c>
      <c r="C430" s="1695" t="s">
        <v>1244</v>
      </c>
      <c r="D430" s="1634"/>
      <c r="E430" s="1635"/>
      <c r="F430" s="1635"/>
      <c r="G430" s="1635"/>
      <c r="H430" s="1646"/>
      <c r="I430" s="1655"/>
      <c r="J430" s="1655"/>
      <c r="K430" s="1655"/>
      <c r="L430" s="1655"/>
      <c r="M430" s="393">
        <v>76</v>
      </c>
      <c r="N430" s="20" t="s">
        <v>927</v>
      </c>
      <c r="O430" s="316">
        <v>1</v>
      </c>
      <c r="P430" s="871" t="s">
        <v>928</v>
      </c>
      <c r="Q430" s="829" t="s">
        <v>49</v>
      </c>
      <c r="R430" s="830" t="s">
        <v>649</v>
      </c>
      <c r="S430" s="829" t="s">
        <v>49</v>
      </c>
      <c r="T430" s="829" t="s">
        <v>49</v>
      </c>
      <c r="U430" s="829" t="s">
        <v>49</v>
      </c>
      <c r="V430" s="829" t="s">
        <v>49</v>
      </c>
      <c r="W430" s="829" t="s">
        <v>49</v>
      </c>
      <c r="X430" s="829" t="s">
        <v>49</v>
      </c>
      <c r="Y430" s="829" t="s">
        <v>49</v>
      </c>
      <c r="Z430" s="829" t="s">
        <v>49</v>
      </c>
      <c r="AA430" s="829" t="s">
        <v>49</v>
      </c>
      <c r="AB430" s="829" t="s">
        <v>49</v>
      </c>
      <c r="AC430" s="491" t="s">
        <v>49</v>
      </c>
      <c r="AD430" s="871" t="s">
        <v>51</v>
      </c>
    </row>
    <row r="431" spans="2:30" s="590" customFormat="1" ht="61.5" customHeight="1" x14ac:dyDescent="0.2">
      <c r="B431" s="1695"/>
      <c r="C431" s="1695"/>
      <c r="D431" s="1634"/>
      <c r="E431" s="1635"/>
      <c r="F431" s="1635"/>
      <c r="G431" s="1635"/>
      <c r="H431" s="1647"/>
      <c r="I431" s="1656"/>
      <c r="J431" s="1656"/>
      <c r="K431" s="1656"/>
      <c r="L431" s="1656"/>
      <c r="M431" s="393">
        <v>77</v>
      </c>
      <c r="N431" s="20" t="s">
        <v>929</v>
      </c>
      <c r="O431" s="831">
        <v>1</v>
      </c>
      <c r="P431" s="889" t="s">
        <v>49</v>
      </c>
      <c r="Q431" s="832" t="s">
        <v>49</v>
      </c>
      <c r="R431" s="832" t="s">
        <v>49</v>
      </c>
      <c r="S431" s="833" t="s">
        <v>649</v>
      </c>
      <c r="T431" s="832" t="s">
        <v>49</v>
      </c>
      <c r="U431" s="832" t="s">
        <v>49</v>
      </c>
      <c r="V431" s="832" t="s">
        <v>49</v>
      </c>
      <c r="W431" s="832" t="s">
        <v>49</v>
      </c>
      <c r="X431" s="832" t="s">
        <v>49</v>
      </c>
      <c r="Y431" s="832" t="s">
        <v>49</v>
      </c>
      <c r="Z431" s="832" t="s">
        <v>49</v>
      </c>
      <c r="AA431" s="832" t="s">
        <v>49</v>
      </c>
      <c r="AB431" s="832" t="s">
        <v>49</v>
      </c>
      <c r="AC431" s="626">
        <v>238000</v>
      </c>
      <c r="AD431" s="1405" t="s">
        <v>51</v>
      </c>
    </row>
    <row r="432" spans="2:30" s="590" customFormat="1" ht="78.75" customHeight="1" x14ac:dyDescent="0.2">
      <c r="B432" s="1695"/>
      <c r="C432" s="1695"/>
      <c r="D432" s="1634"/>
      <c r="E432" s="1635"/>
      <c r="F432" s="1635"/>
      <c r="G432" s="1635"/>
      <c r="H432" s="1647"/>
      <c r="I432" s="1656"/>
      <c r="J432" s="1656"/>
      <c r="K432" s="1656"/>
      <c r="L432" s="1656"/>
      <c r="M432" s="393">
        <v>78</v>
      </c>
      <c r="N432" s="20" t="s">
        <v>930</v>
      </c>
      <c r="O432" s="831">
        <v>1</v>
      </c>
      <c r="P432" s="889" t="s">
        <v>49</v>
      </c>
      <c r="Q432" s="832" t="s">
        <v>49</v>
      </c>
      <c r="R432" s="832" t="s">
        <v>49</v>
      </c>
      <c r="S432" s="833" t="s">
        <v>649</v>
      </c>
      <c r="T432" s="832" t="s">
        <v>49</v>
      </c>
      <c r="U432" s="832" t="s">
        <v>49</v>
      </c>
      <c r="V432" s="832" t="s">
        <v>49</v>
      </c>
      <c r="W432" s="832" t="s">
        <v>49</v>
      </c>
      <c r="X432" s="832" t="s">
        <v>49</v>
      </c>
      <c r="Y432" s="832" t="s">
        <v>49</v>
      </c>
      <c r="Z432" s="832" t="s">
        <v>49</v>
      </c>
      <c r="AA432" s="832" t="s">
        <v>49</v>
      </c>
      <c r="AB432" s="832" t="s">
        <v>49</v>
      </c>
      <c r="AC432" s="626">
        <v>2785454</v>
      </c>
      <c r="AD432" s="1363" t="s">
        <v>51</v>
      </c>
    </row>
    <row r="433" spans="2:30" s="590" customFormat="1" ht="89.25" customHeight="1" x14ac:dyDescent="0.2">
      <c r="B433" s="1695"/>
      <c r="C433" s="1695"/>
      <c r="D433" s="1634"/>
      <c r="E433" s="1635"/>
      <c r="F433" s="1635"/>
      <c r="G433" s="1635"/>
      <c r="H433" s="1647"/>
      <c r="I433" s="1656"/>
      <c r="J433" s="1656"/>
      <c r="K433" s="1656"/>
      <c r="L433" s="1656"/>
      <c r="M433" s="393">
        <v>79</v>
      </c>
      <c r="N433" s="20" t="s">
        <v>931</v>
      </c>
      <c r="O433" s="831">
        <v>1</v>
      </c>
      <c r="P433" s="889" t="s">
        <v>49</v>
      </c>
      <c r="Q433" s="832" t="s">
        <v>49</v>
      </c>
      <c r="R433" s="832" t="s">
        <v>49</v>
      </c>
      <c r="S433" s="832" t="s">
        <v>49</v>
      </c>
      <c r="T433" s="833" t="s">
        <v>649</v>
      </c>
      <c r="U433" s="832" t="s">
        <v>49</v>
      </c>
      <c r="V433" s="832" t="s">
        <v>49</v>
      </c>
      <c r="W433" s="832" t="s">
        <v>49</v>
      </c>
      <c r="X433" s="832" t="s">
        <v>49</v>
      </c>
      <c r="Y433" s="832" t="s">
        <v>49</v>
      </c>
      <c r="Z433" s="832" t="s">
        <v>49</v>
      </c>
      <c r="AA433" s="832" t="s">
        <v>49</v>
      </c>
      <c r="AB433" s="832" t="s">
        <v>49</v>
      </c>
      <c r="AC433" s="626">
        <v>1084900</v>
      </c>
      <c r="AD433" s="872" t="s">
        <v>51</v>
      </c>
    </row>
    <row r="434" spans="2:30" s="590" customFormat="1" ht="76.5" x14ac:dyDescent="0.2">
      <c r="B434" s="1695"/>
      <c r="C434" s="1695"/>
      <c r="D434" s="1634"/>
      <c r="E434" s="1635"/>
      <c r="F434" s="1635"/>
      <c r="G434" s="1635"/>
      <c r="H434" s="1647"/>
      <c r="I434" s="1656"/>
      <c r="J434" s="1656"/>
      <c r="K434" s="1656"/>
      <c r="L434" s="1656"/>
      <c r="M434" s="393">
        <v>80</v>
      </c>
      <c r="N434" s="20" t="s">
        <v>932</v>
      </c>
      <c r="O434" s="831">
        <v>1</v>
      </c>
      <c r="P434" s="889" t="s">
        <v>49</v>
      </c>
      <c r="Q434" s="832" t="s">
        <v>49</v>
      </c>
      <c r="R434" s="832" t="s">
        <v>49</v>
      </c>
      <c r="S434" s="832" t="s">
        <v>49</v>
      </c>
      <c r="T434" s="832" t="s">
        <v>49</v>
      </c>
      <c r="U434" s="833" t="s">
        <v>649</v>
      </c>
      <c r="V434" s="832" t="s">
        <v>49</v>
      </c>
      <c r="W434" s="832" t="s">
        <v>49</v>
      </c>
      <c r="X434" s="832" t="s">
        <v>49</v>
      </c>
      <c r="Y434" s="832" t="s">
        <v>49</v>
      </c>
      <c r="Z434" s="832" t="s">
        <v>49</v>
      </c>
      <c r="AA434" s="832" t="s">
        <v>49</v>
      </c>
      <c r="AB434" s="832" t="s">
        <v>49</v>
      </c>
      <c r="AC434" s="626">
        <v>625000</v>
      </c>
      <c r="AD434" s="872" t="s">
        <v>51</v>
      </c>
    </row>
    <row r="435" spans="2:30" s="590" customFormat="1" ht="62.25" customHeight="1" x14ac:dyDescent="0.2">
      <c r="B435" s="1695"/>
      <c r="C435" s="1695"/>
      <c r="D435" s="1634"/>
      <c r="E435" s="1635"/>
      <c r="F435" s="1635"/>
      <c r="G435" s="1635"/>
      <c r="H435" s="1647"/>
      <c r="I435" s="1656"/>
      <c r="J435" s="1656"/>
      <c r="K435" s="1656"/>
      <c r="L435" s="1656"/>
      <c r="M435" s="393">
        <v>81</v>
      </c>
      <c r="N435" s="20" t="s">
        <v>933</v>
      </c>
      <c r="O435" s="831">
        <v>1</v>
      </c>
      <c r="P435" s="872" t="s">
        <v>934</v>
      </c>
      <c r="Q435" s="832" t="s">
        <v>49</v>
      </c>
      <c r="R435" s="832" t="s">
        <v>49</v>
      </c>
      <c r="S435" s="832" t="s">
        <v>49</v>
      </c>
      <c r="T435" s="832" t="s">
        <v>49</v>
      </c>
      <c r="U435" s="832" t="s">
        <v>49</v>
      </c>
      <c r="V435" s="833" t="s">
        <v>649</v>
      </c>
      <c r="W435" s="832" t="s">
        <v>49</v>
      </c>
      <c r="X435" s="832" t="s">
        <v>49</v>
      </c>
      <c r="Y435" s="832" t="s">
        <v>49</v>
      </c>
      <c r="Z435" s="832" t="s">
        <v>49</v>
      </c>
      <c r="AA435" s="832" t="s">
        <v>49</v>
      </c>
      <c r="AB435" s="832" t="s">
        <v>49</v>
      </c>
      <c r="AC435" s="491" t="s">
        <v>935</v>
      </c>
      <c r="AD435" s="1406" t="s">
        <v>51</v>
      </c>
    </row>
    <row r="436" spans="2:30" s="590" customFormat="1" ht="61.5" customHeight="1" x14ac:dyDescent="0.2">
      <c r="B436" s="1695"/>
      <c r="C436" s="1695"/>
      <c r="D436" s="1634"/>
      <c r="E436" s="1635"/>
      <c r="F436" s="1635"/>
      <c r="G436" s="1635"/>
      <c r="H436" s="1647"/>
      <c r="I436" s="1656"/>
      <c r="J436" s="1656"/>
      <c r="K436" s="1656"/>
      <c r="L436" s="1656"/>
      <c r="M436" s="393">
        <v>82</v>
      </c>
      <c r="N436" s="20" t="s">
        <v>936</v>
      </c>
      <c r="O436" s="831">
        <v>1</v>
      </c>
      <c r="P436" s="889" t="s">
        <v>49</v>
      </c>
      <c r="Q436" s="832" t="s">
        <v>49</v>
      </c>
      <c r="R436" s="832" t="s">
        <v>49</v>
      </c>
      <c r="S436" s="832" t="s">
        <v>49</v>
      </c>
      <c r="T436" s="832" t="s">
        <v>49</v>
      </c>
      <c r="U436" s="832" t="s">
        <v>49</v>
      </c>
      <c r="V436" s="833" t="s">
        <v>649</v>
      </c>
      <c r="W436" s="832" t="s">
        <v>49</v>
      </c>
      <c r="X436" s="832" t="s">
        <v>49</v>
      </c>
      <c r="Y436" s="832" t="s">
        <v>49</v>
      </c>
      <c r="Z436" s="832" t="s">
        <v>49</v>
      </c>
      <c r="AA436" s="832" t="s">
        <v>49</v>
      </c>
      <c r="AB436" s="832" t="s">
        <v>49</v>
      </c>
      <c r="AC436" s="626">
        <v>2549400</v>
      </c>
      <c r="AD436" s="1406" t="s">
        <v>51</v>
      </c>
    </row>
    <row r="437" spans="2:30" s="590" customFormat="1" ht="63.75" x14ac:dyDescent="0.2">
      <c r="B437" s="1695"/>
      <c r="C437" s="1695"/>
      <c r="D437" s="1634"/>
      <c r="E437" s="1635"/>
      <c r="F437" s="1635"/>
      <c r="G437" s="1635"/>
      <c r="H437" s="1647"/>
      <c r="I437" s="1656"/>
      <c r="J437" s="1656"/>
      <c r="K437" s="1656"/>
      <c r="L437" s="1656"/>
      <c r="M437" s="393">
        <v>83</v>
      </c>
      <c r="N437" s="20" t="s">
        <v>1214</v>
      </c>
      <c r="O437" s="831">
        <v>1</v>
      </c>
      <c r="P437" s="889" t="s">
        <v>49</v>
      </c>
      <c r="Q437" s="832" t="s">
        <v>49</v>
      </c>
      <c r="R437" s="832" t="s">
        <v>49</v>
      </c>
      <c r="S437" s="832" t="s">
        <v>49</v>
      </c>
      <c r="T437" s="832" t="s">
        <v>49</v>
      </c>
      <c r="U437" s="832" t="s">
        <v>49</v>
      </c>
      <c r="V437" s="832" t="s">
        <v>49</v>
      </c>
      <c r="W437" s="833" t="s">
        <v>649</v>
      </c>
      <c r="X437" s="832" t="s">
        <v>49</v>
      </c>
      <c r="Y437" s="832" t="s">
        <v>49</v>
      </c>
      <c r="Z437" s="832" t="s">
        <v>49</v>
      </c>
      <c r="AA437" s="832" t="s">
        <v>49</v>
      </c>
      <c r="AB437" s="832" t="s">
        <v>49</v>
      </c>
      <c r="AC437" s="491" t="s">
        <v>935</v>
      </c>
      <c r="AD437" s="872" t="s">
        <v>51</v>
      </c>
    </row>
    <row r="438" spans="2:30" s="590" customFormat="1" ht="63.75" x14ac:dyDescent="0.2">
      <c r="B438" s="1695"/>
      <c r="C438" s="1695"/>
      <c r="D438" s="1634"/>
      <c r="E438" s="1635"/>
      <c r="F438" s="1635"/>
      <c r="G438" s="1635"/>
      <c r="H438" s="1647"/>
      <c r="I438" s="1656"/>
      <c r="J438" s="1656"/>
      <c r="K438" s="1656"/>
      <c r="L438" s="1656"/>
      <c r="M438" s="393">
        <v>84</v>
      </c>
      <c r="N438" s="20" t="s">
        <v>937</v>
      </c>
      <c r="O438" s="831">
        <v>1</v>
      </c>
      <c r="P438" s="872" t="s">
        <v>443</v>
      </c>
      <c r="Q438" s="833" t="s">
        <v>649</v>
      </c>
      <c r="R438" s="832" t="s">
        <v>49</v>
      </c>
      <c r="S438" s="832" t="s">
        <v>49</v>
      </c>
      <c r="T438" s="832" t="s">
        <v>49</v>
      </c>
      <c r="U438" s="832" t="s">
        <v>49</v>
      </c>
      <c r="V438" s="832" t="s">
        <v>49</v>
      </c>
      <c r="W438" s="832" t="s">
        <v>49</v>
      </c>
      <c r="X438" s="832" t="s">
        <v>49</v>
      </c>
      <c r="Y438" s="832" t="s">
        <v>49</v>
      </c>
      <c r="Z438" s="832" t="s">
        <v>49</v>
      </c>
      <c r="AA438" s="832" t="s">
        <v>49</v>
      </c>
      <c r="AB438" s="832" t="s">
        <v>49</v>
      </c>
      <c r="AC438" s="491" t="s">
        <v>935</v>
      </c>
      <c r="AD438" s="872" t="s">
        <v>51</v>
      </c>
    </row>
    <row r="439" spans="2:30" s="590" customFormat="1" ht="63.75" x14ac:dyDescent="0.2">
      <c r="B439" s="1695"/>
      <c r="C439" s="1695"/>
      <c r="D439" s="1634"/>
      <c r="E439" s="1635"/>
      <c r="F439" s="1635"/>
      <c r="G439" s="1635"/>
      <c r="H439" s="1647"/>
      <c r="I439" s="1656"/>
      <c r="J439" s="1656"/>
      <c r="K439" s="1656"/>
      <c r="L439" s="1656"/>
      <c r="M439" s="393">
        <v>85</v>
      </c>
      <c r="N439" s="20" t="s">
        <v>938</v>
      </c>
      <c r="O439" s="831">
        <v>1</v>
      </c>
      <c r="P439" s="872" t="s">
        <v>443</v>
      </c>
      <c r="Q439" s="832" t="s">
        <v>49</v>
      </c>
      <c r="R439" s="832" t="s">
        <v>49</v>
      </c>
      <c r="S439" s="833" t="s">
        <v>649</v>
      </c>
      <c r="T439" s="832" t="s">
        <v>49</v>
      </c>
      <c r="U439" s="832" t="s">
        <v>49</v>
      </c>
      <c r="V439" s="832" t="s">
        <v>49</v>
      </c>
      <c r="W439" s="832" t="s">
        <v>49</v>
      </c>
      <c r="X439" s="832" t="s">
        <v>49</v>
      </c>
      <c r="Y439" s="832" t="s">
        <v>49</v>
      </c>
      <c r="Z439" s="832" t="s">
        <v>49</v>
      </c>
      <c r="AA439" s="832" t="s">
        <v>49</v>
      </c>
      <c r="AB439" s="832" t="s">
        <v>49</v>
      </c>
      <c r="AC439" s="626">
        <v>2734420</v>
      </c>
      <c r="AD439" s="872" t="s">
        <v>51</v>
      </c>
    </row>
    <row r="440" spans="2:30" s="590" customFormat="1" ht="78.75" customHeight="1" x14ac:dyDescent="0.2">
      <c r="B440" s="1695"/>
      <c r="C440" s="1695"/>
      <c r="D440" s="1634"/>
      <c r="E440" s="1635"/>
      <c r="F440" s="1635"/>
      <c r="G440" s="1635"/>
      <c r="H440" s="1647"/>
      <c r="I440" s="1656"/>
      <c r="J440" s="1656"/>
      <c r="K440" s="1656"/>
      <c r="L440" s="1656"/>
      <c r="M440" s="393">
        <v>86</v>
      </c>
      <c r="N440" s="20" t="s">
        <v>939</v>
      </c>
      <c r="O440" s="831">
        <v>1</v>
      </c>
      <c r="P440" s="872" t="s">
        <v>443</v>
      </c>
      <c r="Q440" s="832" t="s">
        <v>49</v>
      </c>
      <c r="R440" s="832" t="s">
        <v>49</v>
      </c>
      <c r="S440" s="832" t="s">
        <v>49</v>
      </c>
      <c r="T440" s="833" t="s">
        <v>649</v>
      </c>
      <c r="U440" s="832" t="s">
        <v>49</v>
      </c>
      <c r="V440" s="832" t="s">
        <v>49</v>
      </c>
      <c r="W440" s="832" t="s">
        <v>49</v>
      </c>
      <c r="X440" s="832" t="s">
        <v>49</v>
      </c>
      <c r="Y440" s="832" t="s">
        <v>49</v>
      </c>
      <c r="Z440" s="832" t="s">
        <v>49</v>
      </c>
      <c r="AA440" s="832" t="s">
        <v>49</v>
      </c>
      <c r="AB440" s="832" t="s">
        <v>49</v>
      </c>
      <c r="AC440" s="626">
        <v>1474500</v>
      </c>
      <c r="AD440" s="872" t="s">
        <v>51</v>
      </c>
    </row>
    <row r="441" spans="2:30" s="590" customFormat="1" ht="63.75" x14ac:dyDescent="0.2">
      <c r="B441" s="1695"/>
      <c r="C441" s="1695"/>
      <c r="D441" s="1634"/>
      <c r="E441" s="1635"/>
      <c r="F441" s="1635"/>
      <c r="G441" s="1635"/>
      <c r="H441" s="1648"/>
      <c r="I441" s="1657"/>
      <c r="J441" s="1657"/>
      <c r="K441" s="1657"/>
      <c r="L441" s="1657"/>
      <c r="M441" s="393">
        <v>87</v>
      </c>
      <c r="N441" s="20" t="s">
        <v>940</v>
      </c>
      <c r="O441" s="831">
        <v>1</v>
      </c>
      <c r="P441" s="872" t="s">
        <v>443</v>
      </c>
      <c r="Q441" s="832" t="s">
        <v>49</v>
      </c>
      <c r="R441" s="832" t="s">
        <v>49</v>
      </c>
      <c r="S441" s="832" t="s">
        <v>49</v>
      </c>
      <c r="T441" s="832" t="s">
        <v>49</v>
      </c>
      <c r="U441" s="833" t="s">
        <v>649</v>
      </c>
      <c r="V441" s="832" t="s">
        <v>49</v>
      </c>
      <c r="W441" s="832" t="s">
        <v>49</v>
      </c>
      <c r="X441" s="832" t="s">
        <v>49</v>
      </c>
      <c r="Y441" s="832" t="s">
        <v>49</v>
      </c>
      <c r="Z441" s="832" t="s">
        <v>49</v>
      </c>
      <c r="AA441" s="832" t="s">
        <v>49</v>
      </c>
      <c r="AB441" s="832" t="s">
        <v>49</v>
      </c>
      <c r="AC441" s="626">
        <v>625000</v>
      </c>
      <c r="AD441" s="872" t="s">
        <v>51</v>
      </c>
    </row>
    <row r="442" spans="2:30" x14ac:dyDescent="0.2">
      <c r="B442" s="384"/>
      <c r="C442" s="384"/>
      <c r="D442" s="384"/>
      <c r="E442" s="479"/>
      <c r="F442" s="479"/>
      <c r="G442" s="490"/>
      <c r="H442" s="490"/>
      <c r="I442" s="490"/>
      <c r="J442" s="490"/>
      <c r="K442" s="490"/>
      <c r="L442" s="384"/>
      <c r="M442" s="741"/>
      <c r="N442" s="7"/>
      <c r="P442" s="884"/>
      <c r="Q442" s="428"/>
      <c r="R442" s="428"/>
      <c r="S442" s="428"/>
      <c r="T442" s="762"/>
      <c r="U442" s="762"/>
      <c r="V442" s="762"/>
      <c r="W442" s="762"/>
      <c r="X442" s="762"/>
      <c r="Y442" s="762"/>
      <c r="Z442" s="762"/>
      <c r="AA442" s="428"/>
      <c r="AB442" s="428"/>
      <c r="AC442" s="387"/>
    </row>
    <row r="443" spans="2:30" x14ac:dyDescent="0.2">
      <c r="B443" s="384"/>
      <c r="C443" s="384"/>
      <c r="D443" s="384"/>
      <c r="E443" s="479"/>
      <c r="F443" s="479"/>
      <c r="G443" s="490"/>
      <c r="H443" s="490"/>
      <c r="I443" s="490"/>
      <c r="J443" s="490"/>
      <c r="K443" s="490"/>
      <c r="L443" s="384"/>
      <c r="M443" s="741"/>
      <c r="N443" s="7"/>
      <c r="P443" s="884"/>
      <c r="Q443" s="428"/>
      <c r="R443" s="428"/>
      <c r="S443" s="428"/>
      <c r="T443" s="762"/>
      <c r="U443" s="762"/>
      <c r="V443" s="762"/>
      <c r="W443" s="762"/>
      <c r="X443" s="762"/>
      <c r="Y443" s="762"/>
      <c r="Z443" s="762"/>
      <c r="AA443" s="428"/>
      <c r="AB443" s="428"/>
      <c r="AC443" s="387"/>
    </row>
    <row r="444" spans="2:30" ht="15.75" customHeight="1" x14ac:dyDescent="0.2">
      <c r="B444" s="1527" t="s">
        <v>1235</v>
      </c>
      <c r="C444" s="1527"/>
      <c r="D444" s="1527"/>
      <c r="E444" s="1527"/>
      <c r="F444" s="1527"/>
      <c r="G444" s="1527"/>
      <c r="H444" s="1527"/>
      <c r="I444" s="1527"/>
      <c r="J444" s="1527"/>
      <c r="K444" s="1527"/>
      <c r="L444" s="1527"/>
      <c r="M444" s="1527"/>
      <c r="N444" s="1527"/>
      <c r="O444" s="763"/>
      <c r="P444" s="885"/>
      <c r="Q444" s="1540" t="s">
        <v>213</v>
      </c>
      <c r="R444" s="1540"/>
      <c r="S444" s="1540"/>
      <c r="T444" s="1540"/>
      <c r="U444" s="1540"/>
      <c r="V444" s="1540"/>
      <c r="W444" s="1540"/>
      <c r="X444" s="1540"/>
      <c r="Y444" s="1540"/>
      <c r="Z444" s="1540"/>
      <c r="AA444" s="1540"/>
      <c r="AB444" s="1540"/>
      <c r="AC444" s="1540"/>
      <c r="AD444" s="1540"/>
    </row>
    <row r="445" spans="2:30" ht="13.5" thickBot="1" x14ac:dyDescent="0.25">
      <c r="G445" s="427"/>
      <c r="H445" s="427"/>
      <c r="I445" s="427"/>
      <c r="J445" s="427"/>
      <c r="K445" s="427"/>
      <c r="L445" s="427"/>
      <c r="AC445" s="461"/>
    </row>
    <row r="446" spans="2:30" s="1011" customFormat="1" ht="14.1" customHeight="1" thickTop="1" thickBot="1" x14ac:dyDescent="0.3">
      <c r="B446" s="1529" t="s">
        <v>1</v>
      </c>
      <c r="C446" s="1529" t="s">
        <v>2</v>
      </c>
      <c r="D446" s="1529" t="s">
        <v>3</v>
      </c>
      <c r="E446" s="1529" t="s">
        <v>55</v>
      </c>
      <c r="F446" s="1529" t="s">
        <v>4</v>
      </c>
      <c r="G446" s="1529" t="s">
        <v>5</v>
      </c>
      <c r="H446" s="1529"/>
      <c r="I446" s="1529"/>
      <c r="J446" s="1529"/>
      <c r="K446" s="1529" t="s">
        <v>6</v>
      </c>
      <c r="L446" s="1529" t="s">
        <v>7</v>
      </c>
      <c r="M446" s="1529" t="s">
        <v>8</v>
      </c>
      <c r="N446" s="1529" t="s">
        <v>9</v>
      </c>
      <c r="O446" s="1529" t="s">
        <v>10</v>
      </c>
      <c r="P446" s="1529" t="s">
        <v>11</v>
      </c>
      <c r="Q446" s="1529" t="s">
        <v>12</v>
      </c>
      <c r="R446" s="1529"/>
      <c r="S446" s="1529"/>
      <c r="T446" s="1529"/>
      <c r="U446" s="1529"/>
      <c r="V446" s="1529"/>
      <c r="W446" s="1529"/>
      <c r="X446" s="1529"/>
      <c r="Y446" s="1529"/>
      <c r="Z446" s="1529"/>
      <c r="AA446" s="1529"/>
      <c r="AB446" s="1529"/>
      <c r="AC446" s="1541" t="s">
        <v>13</v>
      </c>
      <c r="AD446" s="1542" t="s">
        <v>221</v>
      </c>
    </row>
    <row r="447" spans="2:30" s="1011" customFormat="1" ht="24" customHeight="1" thickTop="1" thickBot="1" x14ac:dyDescent="0.3">
      <c r="B447" s="1529"/>
      <c r="C447" s="1529"/>
      <c r="D447" s="1529"/>
      <c r="E447" s="1529"/>
      <c r="F447" s="1529"/>
      <c r="G447" s="138" t="s">
        <v>14</v>
      </c>
      <c r="H447" s="138" t="s">
        <v>15</v>
      </c>
      <c r="I447" s="138" t="s">
        <v>16</v>
      </c>
      <c r="J447" s="138" t="s">
        <v>17</v>
      </c>
      <c r="K447" s="1529"/>
      <c r="L447" s="1529"/>
      <c r="M447" s="1529"/>
      <c r="N447" s="1529"/>
      <c r="O447" s="1529"/>
      <c r="P447" s="1529"/>
      <c r="Q447" s="139" t="s">
        <v>18</v>
      </c>
      <c r="R447" s="139" t="s">
        <v>19</v>
      </c>
      <c r="S447" s="139" t="s">
        <v>20</v>
      </c>
      <c r="T447" s="139" t="s">
        <v>21</v>
      </c>
      <c r="U447" s="139" t="s">
        <v>22</v>
      </c>
      <c r="V447" s="139" t="s">
        <v>23</v>
      </c>
      <c r="W447" s="139" t="s">
        <v>24</v>
      </c>
      <c r="X447" s="139" t="s">
        <v>25</v>
      </c>
      <c r="Y447" s="139" t="s">
        <v>26</v>
      </c>
      <c r="Z447" s="139" t="s">
        <v>27</v>
      </c>
      <c r="AA447" s="139" t="s">
        <v>28</v>
      </c>
      <c r="AB447" s="139" t="s">
        <v>29</v>
      </c>
      <c r="AC447" s="1541"/>
      <c r="AD447" s="1542"/>
    </row>
    <row r="448" spans="2:30" s="590" customFormat="1" ht="69.75" customHeight="1" thickTop="1" x14ac:dyDescent="0.2">
      <c r="B448" s="1695" t="s">
        <v>1237</v>
      </c>
      <c r="C448" s="1695" t="s">
        <v>1244</v>
      </c>
      <c r="D448" s="1634"/>
      <c r="E448" s="1635"/>
      <c r="F448" s="1635"/>
      <c r="G448" s="1635"/>
      <c r="H448" s="1635"/>
      <c r="I448" s="1635"/>
      <c r="J448" s="1635"/>
      <c r="K448" s="1635"/>
      <c r="L448" s="1635"/>
      <c r="M448" s="393">
        <v>88</v>
      </c>
      <c r="N448" s="20" t="s">
        <v>941</v>
      </c>
      <c r="O448" s="831">
        <v>2</v>
      </c>
      <c r="P448" s="872" t="s">
        <v>443</v>
      </c>
      <c r="Q448" s="832" t="s">
        <v>49</v>
      </c>
      <c r="R448" s="832" t="s">
        <v>49</v>
      </c>
      <c r="S448" s="832" t="s">
        <v>49</v>
      </c>
      <c r="T448" s="832" t="s">
        <v>49</v>
      </c>
      <c r="U448" s="832" t="s">
        <v>49</v>
      </c>
      <c r="V448" s="833" t="s">
        <v>660</v>
      </c>
      <c r="W448" s="832" t="s">
        <v>49</v>
      </c>
      <c r="X448" s="832" t="s">
        <v>49</v>
      </c>
      <c r="Y448" s="832" t="s">
        <v>49</v>
      </c>
      <c r="Z448" s="832" t="s">
        <v>49</v>
      </c>
      <c r="AA448" s="833" t="s">
        <v>660</v>
      </c>
      <c r="AB448" s="832" t="s">
        <v>49</v>
      </c>
      <c r="AC448" s="626">
        <v>1250000</v>
      </c>
      <c r="AD448" s="872" t="s">
        <v>51</v>
      </c>
    </row>
    <row r="449" spans="2:30" s="590" customFormat="1" ht="66" customHeight="1" x14ac:dyDescent="0.2">
      <c r="B449" s="1695"/>
      <c r="C449" s="1695"/>
      <c r="D449" s="1634"/>
      <c r="E449" s="1635"/>
      <c r="F449" s="1635"/>
      <c r="G449" s="1635"/>
      <c r="H449" s="1635"/>
      <c r="I449" s="1635"/>
      <c r="J449" s="1635"/>
      <c r="K449" s="1635"/>
      <c r="L449" s="1635"/>
      <c r="M449" s="393">
        <v>89</v>
      </c>
      <c r="N449" s="20" t="s">
        <v>942</v>
      </c>
      <c r="O449" s="831">
        <v>1</v>
      </c>
      <c r="P449" s="889" t="s">
        <v>49</v>
      </c>
      <c r="Q449" s="833" t="s">
        <v>649</v>
      </c>
      <c r="R449" s="832" t="s">
        <v>49</v>
      </c>
      <c r="S449" s="832" t="s">
        <v>49</v>
      </c>
      <c r="T449" s="832" t="s">
        <v>49</v>
      </c>
      <c r="U449" s="832" t="s">
        <v>49</v>
      </c>
      <c r="V449" s="832" t="s">
        <v>49</v>
      </c>
      <c r="W449" s="832" t="s">
        <v>49</v>
      </c>
      <c r="X449" s="832" t="s">
        <v>49</v>
      </c>
      <c r="Y449" s="832" t="s">
        <v>49</v>
      </c>
      <c r="Z449" s="832" t="s">
        <v>49</v>
      </c>
      <c r="AA449" s="832" t="s">
        <v>49</v>
      </c>
      <c r="AB449" s="832" t="s">
        <v>49</v>
      </c>
      <c r="AC449" s="491" t="s">
        <v>935</v>
      </c>
      <c r="AD449" s="872" t="s">
        <v>51</v>
      </c>
    </row>
    <row r="450" spans="2:30" s="590" customFormat="1" ht="76.5" x14ac:dyDescent="0.2">
      <c r="B450" s="1695"/>
      <c r="C450" s="1695"/>
      <c r="D450" s="1634"/>
      <c r="E450" s="1635"/>
      <c r="F450" s="1635"/>
      <c r="G450" s="1635"/>
      <c r="H450" s="1635"/>
      <c r="I450" s="1635"/>
      <c r="J450" s="1635"/>
      <c r="K450" s="1635"/>
      <c r="L450" s="1635"/>
      <c r="M450" s="393">
        <v>90</v>
      </c>
      <c r="N450" s="20" t="s">
        <v>943</v>
      </c>
      <c r="O450" s="831">
        <v>1</v>
      </c>
      <c r="P450" s="889" t="s">
        <v>455</v>
      </c>
      <c r="Q450" s="833" t="s">
        <v>649</v>
      </c>
      <c r="R450" s="832" t="s">
        <v>49</v>
      </c>
      <c r="S450" s="832" t="s">
        <v>49</v>
      </c>
      <c r="T450" s="832" t="s">
        <v>49</v>
      </c>
      <c r="U450" s="832" t="s">
        <v>49</v>
      </c>
      <c r="V450" s="832" t="s">
        <v>49</v>
      </c>
      <c r="W450" s="832" t="s">
        <v>49</v>
      </c>
      <c r="X450" s="832" t="s">
        <v>49</v>
      </c>
      <c r="Y450" s="832" t="s">
        <v>49</v>
      </c>
      <c r="Z450" s="832" t="s">
        <v>49</v>
      </c>
      <c r="AA450" s="832" t="s">
        <v>49</v>
      </c>
      <c r="AB450" s="832" t="s">
        <v>49</v>
      </c>
      <c r="AC450" s="491" t="s">
        <v>935</v>
      </c>
      <c r="AD450" s="872" t="s">
        <v>51</v>
      </c>
    </row>
    <row r="451" spans="2:30" s="590" customFormat="1" ht="79.5" customHeight="1" x14ac:dyDescent="0.2">
      <c r="B451" s="1695"/>
      <c r="C451" s="1695"/>
      <c r="D451" s="1634"/>
      <c r="E451" s="1635"/>
      <c r="F451" s="1635"/>
      <c r="G451" s="1635"/>
      <c r="H451" s="1635"/>
      <c r="I451" s="1635"/>
      <c r="J451" s="1635"/>
      <c r="K451" s="1635"/>
      <c r="L451" s="1635"/>
      <c r="M451" s="393">
        <v>91</v>
      </c>
      <c r="N451" s="20" t="s">
        <v>944</v>
      </c>
      <c r="O451" s="831">
        <v>1</v>
      </c>
      <c r="P451" s="889" t="s">
        <v>455</v>
      </c>
      <c r="Q451" s="833" t="s">
        <v>649</v>
      </c>
      <c r="R451" s="832" t="s">
        <v>49</v>
      </c>
      <c r="S451" s="832" t="s">
        <v>49</v>
      </c>
      <c r="T451" s="832" t="s">
        <v>49</v>
      </c>
      <c r="U451" s="832" t="s">
        <v>49</v>
      </c>
      <c r="V451" s="832" t="s">
        <v>49</v>
      </c>
      <c r="W451" s="832" t="s">
        <v>49</v>
      </c>
      <c r="X451" s="832" t="s">
        <v>49</v>
      </c>
      <c r="Y451" s="832" t="s">
        <v>49</v>
      </c>
      <c r="Z451" s="832" t="s">
        <v>49</v>
      </c>
      <c r="AA451" s="832" t="s">
        <v>49</v>
      </c>
      <c r="AB451" s="832" t="s">
        <v>49</v>
      </c>
      <c r="AC451" s="491" t="s">
        <v>935</v>
      </c>
      <c r="AD451" s="872" t="s">
        <v>51</v>
      </c>
    </row>
    <row r="452" spans="2:30" s="590" customFormat="1" ht="63.75" x14ac:dyDescent="0.2">
      <c r="B452" s="1695"/>
      <c r="C452" s="1695"/>
      <c r="D452" s="1634"/>
      <c r="E452" s="1635"/>
      <c r="F452" s="1635"/>
      <c r="G452" s="1635"/>
      <c r="H452" s="1635"/>
      <c r="I452" s="1635"/>
      <c r="J452" s="1635"/>
      <c r="K452" s="1635"/>
      <c r="L452" s="1635"/>
      <c r="M452" s="393">
        <v>92</v>
      </c>
      <c r="N452" s="20" t="s">
        <v>945</v>
      </c>
      <c r="O452" s="831">
        <v>1</v>
      </c>
      <c r="P452" s="889" t="s">
        <v>49</v>
      </c>
      <c r="Q452" s="833" t="s">
        <v>660</v>
      </c>
      <c r="R452" s="832" t="s">
        <v>49</v>
      </c>
      <c r="S452" s="832" t="s">
        <v>49</v>
      </c>
      <c r="T452" s="832" t="s">
        <v>49</v>
      </c>
      <c r="U452" s="832" t="s">
        <v>49</v>
      </c>
      <c r="V452" s="832" t="s">
        <v>49</v>
      </c>
      <c r="W452" s="832" t="s">
        <v>49</v>
      </c>
      <c r="X452" s="832" t="s">
        <v>49</v>
      </c>
      <c r="Y452" s="832" t="s">
        <v>49</v>
      </c>
      <c r="Z452" s="832" t="s">
        <v>49</v>
      </c>
      <c r="AA452" s="832" t="s">
        <v>49</v>
      </c>
      <c r="AB452" s="832" t="s">
        <v>49</v>
      </c>
      <c r="AC452" s="491" t="s">
        <v>935</v>
      </c>
      <c r="AD452" s="872" t="s">
        <v>51</v>
      </c>
    </row>
    <row r="453" spans="2:30" s="590" customFormat="1" ht="63.75" x14ac:dyDescent="0.2">
      <c r="B453" s="1695"/>
      <c r="C453" s="1695"/>
      <c r="D453" s="1634"/>
      <c r="E453" s="1635"/>
      <c r="F453" s="1635"/>
      <c r="G453" s="1635"/>
      <c r="H453" s="1635"/>
      <c r="I453" s="1635"/>
      <c r="J453" s="1635"/>
      <c r="K453" s="1635"/>
      <c r="L453" s="1635"/>
      <c r="M453" s="393">
        <v>93</v>
      </c>
      <c r="N453" s="20" t="s">
        <v>946</v>
      </c>
      <c r="O453" s="831">
        <v>1</v>
      </c>
      <c r="P453" s="889" t="s">
        <v>49</v>
      </c>
      <c r="Q453" s="832" t="s">
        <v>49</v>
      </c>
      <c r="R453" s="832" t="s">
        <v>49</v>
      </c>
      <c r="S453" s="833" t="s">
        <v>660</v>
      </c>
      <c r="T453" s="832" t="s">
        <v>49</v>
      </c>
      <c r="U453" s="832" t="s">
        <v>49</v>
      </c>
      <c r="V453" s="832" t="s">
        <v>49</v>
      </c>
      <c r="W453" s="832" t="s">
        <v>49</v>
      </c>
      <c r="X453" s="832" t="s">
        <v>49</v>
      </c>
      <c r="Y453" s="832" t="s">
        <v>49</v>
      </c>
      <c r="Z453" s="832" t="s">
        <v>49</v>
      </c>
      <c r="AA453" s="832" t="s">
        <v>49</v>
      </c>
      <c r="AB453" s="832" t="s">
        <v>49</v>
      </c>
      <c r="AC453" s="626">
        <v>600000</v>
      </c>
      <c r="AD453" s="872" t="s">
        <v>51</v>
      </c>
    </row>
    <row r="454" spans="2:30" s="590" customFormat="1" ht="63.75" x14ac:dyDescent="0.2">
      <c r="B454" s="1695"/>
      <c r="C454" s="1695"/>
      <c r="D454" s="1634"/>
      <c r="E454" s="1635"/>
      <c r="F454" s="1635"/>
      <c r="G454" s="1635"/>
      <c r="H454" s="1635"/>
      <c r="I454" s="1635"/>
      <c r="J454" s="1635"/>
      <c r="K454" s="1635"/>
      <c r="L454" s="1635"/>
      <c r="M454" s="393">
        <v>94</v>
      </c>
      <c r="N454" s="20" t="s">
        <v>947</v>
      </c>
      <c r="O454" s="831">
        <v>1</v>
      </c>
      <c r="P454" s="889" t="s">
        <v>49</v>
      </c>
      <c r="Q454" s="833" t="s">
        <v>660</v>
      </c>
      <c r="R454" s="832" t="s">
        <v>49</v>
      </c>
      <c r="S454" s="832" t="s">
        <v>49</v>
      </c>
      <c r="T454" s="832" t="s">
        <v>49</v>
      </c>
      <c r="U454" s="832" t="s">
        <v>49</v>
      </c>
      <c r="V454" s="832" t="s">
        <v>49</v>
      </c>
      <c r="W454" s="832" t="s">
        <v>49</v>
      </c>
      <c r="X454" s="832" t="s">
        <v>49</v>
      </c>
      <c r="Y454" s="832" t="s">
        <v>49</v>
      </c>
      <c r="Z454" s="832" t="s">
        <v>49</v>
      </c>
      <c r="AA454" s="832" t="s">
        <v>49</v>
      </c>
      <c r="AB454" s="832" t="s">
        <v>49</v>
      </c>
      <c r="AC454" s="491" t="s">
        <v>935</v>
      </c>
      <c r="AD454" s="872" t="s">
        <v>51</v>
      </c>
    </row>
    <row r="455" spans="2:30" s="590" customFormat="1" ht="63.75" x14ac:dyDescent="0.2">
      <c r="B455" s="1695"/>
      <c r="C455" s="1695"/>
      <c r="D455" s="1634"/>
      <c r="E455" s="1635"/>
      <c r="F455" s="1635"/>
      <c r="G455" s="1635"/>
      <c r="H455" s="1635"/>
      <c r="I455" s="1635"/>
      <c r="J455" s="1635"/>
      <c r="K455" s="1635"/>
      <c r="L455" s="1635"/>
      <c r="M455" s="393">
        <v>95</v>
      </c>
      <c r="N455" s="20" t="s">
        <v>948</v>
      </c>
      <c r="O455" s="831">
        <v>1</v>
      </c>
      <c r="P455" s="889" t="s">
        <v>49</v>
      </c>
      <c r="Q455" s="832" t="s">
        <v>49</v>
      </c>
      <c r="R455" s="832" t="s">
        <v>49</v>
      </c>
      <c r="S455" s="833" t="s">
        <v>660</v>
      </c>
      <c r="T455" s="832" t="s">
        <v>49</v>
      </c>
      <c r="U455" s="832" t="s">
        <v>49</v>
      </c>
      <c r="V455" s="832" t="s">
        <v>49</v>
      </c>
      <c r="W455" s="832" t="s">
        <v>49</v>
      </c>
      <c r="X455" s="832" t="s">
        <v>49</v>
      </c>
      <c r="Y455" s="832" t="s">
        <v>49</v>
      </c>
      <c r="Z455" s="832" t="s">
        <v>49</v>
      </c>
      <c r="AA455" s="832" t="s">
        <v>49</v>
      </c>
      <c r="AB455" s="832" t="s">
        <v>49</v>
      </c>
      <c r="AC455" s="626">
        <v>250000</v>
      </c>
      <c r="AD455" s="872" t="s">
        <v>51</v>
      </c>
    </row>
    <row r="456" spans="2:30" s="590" customFormat="1" ht="63.75" x14ac:dyDescent="0.2">
      <c r="B456" s="1695"/>
      <c r="C456" s="1695"/>
      <c r="D456" s="1634"/>
      <c r="E456" s="1635"/>
      <c r="F456" s="1635"/>
      <c r="G456" s="1635"/>
      <c r="H456" s="1635"/>
      <c r="I456" s="1635"/>
      <c r="J456" s="1635"/>
      <c r="K456" s="1635"/>
      <c r="L456" s="1635"/>
      <c r="M456" s="393">
        <v>96</v>
      </c>
      <c r="N456" s="20" t="s">
        <v>949</v>
      </c>
      <c r="O456" s="831">
        <v>1</v>
      </c>
      <c r="P456" s="889" t="s">
        <v>49</v>
      </c>
      <c r="Q456" s="832" t="s">
        <v>49</v>
      </c>
      <c r="R456" s="832" t="s">
        <v>49</v>
      </c>
      <c r="S456" s="832" t="s">
        <v>49</v>
      </c>
      <c r="T456" s="833" t="s">
        <v>660</v>
      </c>
      <c r="U456" s="832" t="s">
        <v>49</v>
      </c>
      <c r="V456" s="832" t="s">
        <v>49</v>
      </c>
      <c r="W456" s="832" t="s">
        <v>49</v>
      </c>
      <c r="X456" s="832" t="s">
        <v>49</v>
      </c>
      <c r="Y456" s="832" t="s">
        <v>49</v>
      </c>
      <c r="Z456" s="832" t="s">
        <v>49</v>
      </c>
      <c r="AA456" s="832" t="s">
        <v>49</v>
      </c>
      <c r="AB456" s="832" t="s">
        <v>49</v>
      </c>
      <c r="AC456" s="626">
        <v>625000</v>
      </c>
      <c r="AD456" s="872" t="s">
        <v>51</v>
      </c>
    </row>
    <row r="457" spans="2:30" s="590" customFormat="1" ht="61.5" customHeight="1" x14ac:dyDescent="0.2">
      <c r="B457" s="1695"/>
      <c r="C457" s="1695"/>
      <c r="D457" s="1634"/>
      <c r="E457" s="1635"/>
      <c r="F457" s="1635"/>
      <c r="G457" s="1635"/>
      <c r="H457" s="1635"/>
      <c r="I457" s="1635"/>
      <c r="J457" s="1635"/>
      <c r="K457" s="1635"/>
      <c r="L457" s="1635"/>
      <c r="M457" s="393">
        <v>97</v>
      </c>
      <c r="N457" s="20" t="s">
        <v>950</v>
      </c>
      <c r="O457" s="831">
        <v>1</v>
      </c>
      <c r="P457" s="889" t="s">
        <v>49</v>
      </c>
      <c r="Q457" s="832" t="s">
        <v>49</v>
      </c>
      <c r="R457" s="832" t="s">
        <v>49</v>
      </c>
      <c r="S457" s="832" t="s">
        <v>49</v>
      </c>
      <c r="T457" s="832" t="s">
        <v>49</v>
      </c>
      <c r="U457" s="833" t="s">
        <v>660</v>
      </c>
      <c r="V457" s="832" t="s">
        <v>49</v>
      </c>
      <c r="W457" s="832" t="s">
        <v>49</v>
      </c>
      <c r="X457" s="832" t="s">
        <v>49</v>
      </c>
      <c r="Y457" s="832" t="s">
        <v>49</v>
      </c>
      <c r="Z457" s="832" t="s">
        <v>49</v>
      </c>
      <c r="AA457" s="832" t="s">
        <v>49</v>
      </c>
      <c r="AB457" s="832" t="s">
        <v>49</v>
      </c>
      <c r="AC457" s="491" t="s">
        <v>935</v>
      </c>
      <c r="AD457" s="872" t="s">
        <v>51</v>
      </c>
    </row>
    <row r="458" spans="2:30" s="590" customFormat="1" ht="63.75" x14ac:dyDescent="0.2">
      <c r="B458" s="1695"/>
      <c r="C458" s="1695"/>
      <c r="D458" s="1634"/>
      <c r="E458" s="1635"/>
      <c r="F458" s="1635"/>
      <c r="G458" s="1635"/>
      <c r="H458" s="1635"/>
      <c r="I458" s="1635"/>
      <c r="J458" s="1635"/>
      <c r="K458" s="1635"/>
      <c r="L458" s="1635"/>
      <c r="M458" s="393">
        <v>98</v>
      </c>
      <c r="N458" s="20" t="s">
        <v>951</v>
      </c>
      <c r="O458" s="831">
        <v>1</v>
      </c>
      <c r="P458" s="889" t="s">
        <v>49</v>
      </c>
      <c r="Q458" s="832" t="s">
        <v>49</v>
      </c>
      <c r="R458" s="832" t="s">
        <v>49</v>
      </c>
      <c r="S458" s="832" t="s">
        <v>49</v>
      </c>
      <c r="T458" s="832" t="s">
        <v>49</v>
      </c>
      <c r="U458" s="832" t="s">
        <v>49</v>
      </c>
      <c r="V458" s="833" t="s">
        <v>660</v>
      </c>
      <c r="W458" s="832" t="s">
        <v>49</v>
      </c>
      <c r="X458" s="832" t="s">
        <v>49</v>
      </c>
      <c r="Y458" s="832" t="s">
        <v>49</v>
      </c>
      <c r="Z458" s="832" t="s">
        <v>49</v>
      </c>
      <c r="AA458" s="832" t="s">
        <v>49</v>
      </c>
      <c r="AB458" s="832" t="s">
        <v>49</v>
      </c>
      <c r="AC458" s="626">
        <v>3802900</v>
      </c>
      <c r="AD458" s="872" t="s">
        <v>51</v>
      </c>
    </row>
    <row r="459" spans="2:30" s="590" customFormat="1" ht="63.75" x14ac:dyDescent="0.2">
      <c r="B459" s="1695"/>
      <c r="C459" s="1695"/>
      <c r="D459" s="1634"/>
      <c r="E459" s="1635"/>
      <c r="F459" s="1635"/>
      <c r="G459" s="1635"/>
      <c r="H459" s="1635"/>
      <c r="I459" s="1635"/>
      <c r="J459" s="1635"/>
      <c r="K459" s="1635"/>
      <c r="L459" s="1635"/>
      <c r="M459" s="393">
        <v>99</v>
      </c>
      <c r="N459" s="20" t="s">
        <v>952</v>
      </c>
      <c r="O459" s="831">
        <v>2</v>
      </c>
      <c r="P459" s="889" t="s">
        <v>49</v>
      </c>
      <c r="Q459" s="832" t="s">
        <v>49</v>
      </c>
      <c r="R459" s="832" t="s">
        <v>49</v>
      </c>
      <c r="S459" s="832" t="s">
        <v>49</v>
      </c>
      <c r="T459" s="832" t="s">
        <v>49</v>
      </c>
      <c r="U459" s="832" t="s">
        <v>49</v>
      </c>
      <c r="V459" s="832" t="s">
        <v>49</v>
      </c>
      <c r="W459" s="833" t="s">
        <v>660</v>
      </c>
      <c r="X459" s="833" t="s">
        <v>660</v>
      </c>
      <c r="Y459" s="832" t="s">
        <v>49</v>
      </c>
      <c r="Z459" s="832" t="s">
        <v>49</v>
      </c>
      <c r="AA459" s="832" t="s">
        <v>49</v>
      </c>
      <c r="AB459" s="832" t="s">
        <v>49</v>
      </c>
      <c r="AC459" s="491" t="s">
        <v>935</v>
      </c>
      <c r="AD459" s="872" t="s">
        <v>51</v>
      </c>
    </row>
    <row r="460" spans="2:30" s="590" customFormat="1" ht="61.5" customHeight="1" x14ac:dyDescent="0.2">
      <c r="B460" s="1695"/>
      <c r="C460" s="1695"/>
      <c r="D460" s="1634"/>
      <c r="E460" s="1635"/>
      <c r="F460" s="1635"/>
      <c r="G460" s="1635"/>
      <c r="H460" s="1635"/>
      <c r="I460" s="1635"/>
      <c r="J460" s="1635"/>
      <c r="K460" s="1635"/>
      <c r="L460" s="1635"/>
      <c r="M460" s="393">
        <v>100</v>
      </c>
      <c r="N460" s="20" t="s">
        <v>953</v>
      </c>
      <c r="O460" s="831">
        <v>1</v>
      </c>
      <c r="P460" s="889" t="s">
        <v>49</v>
      </c>
      <c r="Q460" s="832" t="s">
        <v>49</v>
      </c>
      <c r="R460" s="832" t="s">
        <v>49</v>
      </c>
      <c r="S460" s="832" t="s">
        <v>49</v>
      </c>
      <c r="T460" s="832" t="s">
        <v>49</v>
      </c>
      <c r="U460" s="832" t="s">
        <v>49</v>
      </c>
      <c r="V460" s="832" t="s">
        <v>49</v>
      </c>
      <c r="W460" s="832" t="s">
        <v>49</v>
      </c>
      <c r="X460" s="832" t="s">
        <v>49</v>
      </c>
      <c r="Y460" s="833" t="s">
        <v>660</v>
      </c>
      <c r="Z460" s="832" t="s">
        <v>49</v>
      </c>
      <c r="AA460" s="832" t="s">
        <v>49</v>
      </c>
      <c r="AB460" s="832" t="s">
        <v>49</v>
      </c>
      <c r="AC460" s="626">
        <v>400000</v>
      </c>
      <c r="AD460" s="872" t="s">
        <v>51</v>
      </c>
    </row>
    <row r="461" spans="2:30" x14ac:dyDescent="0.2">
      <c r="B461" s="384"/>
      <c r="C461" s="384"/>
      <c r="D461" s="384"/>
      <c r="E461" s="479"/>
      <c r="F461" s="479"/>
      <c r="G461" s="490"/>
      <c r="H461" s="490"/>
      <c r="I461" s="490"/>
      <c r="J461" s="490"/>
      <c r="K461" s="490"/>
      <c r="L461" s="384"/>
      <c r="M461" s="741"/>
      <c r="N461" s="7"/>
      <c r="P461" s="884"/>
      <c r="Q461" s="428"/>
      <c r="R461" s="428"/>
      <c r="S461" s="428"/>
      <c r="T461" s="762"/>
      <c r="U461" s="762"/>
      <c r="V461" s="762"/>
      <c r="W461" s="762"/>
      <c r="X461" s="762"/>
      <c r="Y461" s="762"/>
      <c r="Z461" s="762"/>
      <c r="AA461" s="428"/>
      <c r="AB461" s="428"/>
      <c r="AC461" s="387"/>
    </row>
    <row r="462" spans="2:30" x14ac:dyDescent="0.2">
      <c r="B462" s="384"/>
      <c r="C462" s="384"/>
      <c r="D462" s="384"/>
      <c r="E462" s="479"/>
      <c r="F462" s="479"/>
      <c r="G462" s="490"/>
      <c r="H462" s="490"/>
      <c r="I462" s="490"/>
      <c r="J462" s="490"/>
      <c r="K462" s="490"/>
      <c r="L462" s="384"/>
      <c r="M462" s="741"/>
      <c r="N462" s="7"/>
      <c r="P462" s="884"/>
      <c r="Q462" s="428"/>
      <c r="R462" s="428"/>
      <c r="S462" s="428"/>
      <c r="T462" s="762"/>
      <c r="U462" s="762"/>
      <c r="V462" s="762"/>
      <c r="W462" s="762"/>
      <c r="X462" s="762"/>
      <c r="Y462" s="762"/>
      <c r="Z462" s="762"/>
      <c r="AA462" s="428"/>
      <c r="AB462" s="428"/>
      <c r="AC462" s="387"/>
    </row>
    <row r="463" spans="2:30" ht="15.75" customHeight="1" x14ac:dyDescent="0.2">
      <c r="B463" s="1527" t="s">
        <v>1235</v>
      </c>
      <c r="C463" s="1527"/>
      <c r="D463" s="1527"/>
      <c r="E463" s="1527"/>
      <c r="F463" s="1527"/>
      <c r="G463" s="1527"/>
      <c r="H463" s="1527"/>
      <c r="I463" s="1527"/>
      <c r="J463" s="1527"/>
      <c r="K463" s="1527"/>
      <c r="L463" s="1527"/>
      <c r="M463" s="1527"/>
      <c r="N463" s="1527"/>
      <c r="O463" s="763"/>
      <c r="P463" s="885"/>
      <c r="Q463" s="1540" t="s">
        <v>213</v>
      </c>
      <c r="R463" s="1540"/>
      <c r="S463" s="1540"/>
      <c r="T463" s="1540"/>
      <c r="U463" s="1540"/>
      <c r="V463" s="1540"/>
      <c r="W463" s="1540"/>
      <c r="X463" s="1540"/>
      <c r="Y463" s="1540"/>
      <c r="Z463" s="1540"/>
      <c r="AA463" s="1540"/>
      <c r="AB463" s="1540"/>
      <c r="AC463" s="1540"/>
      <c r="AD463" s="1540"/>
    </row>
    <row r="464" spans="2:30" ht="13.5" thickBot="1" x14ac:dyDescent="0.25">
      <c r="G464" s="427"/>
      <c r="H464" s="427"/>
      <c r="I464" s="427"/>
      <c r="J464" s="427"/>
      <c r="K464" s="427"/>
      <c r="L464" s="427"/>
      <c r="AC464" s="461"/>
    </row>
    <row r="465" spans="2:30" s="1011" customFormat="1" ht="14.1" customHeight="1" thickTop="1" thickBot="1" x14ac:dyDescent="0.3">
      <c r="B465" s="1529" t="s">
        <v>1</v>
      </c>
      <c r="C465" s="1529" t="s">
        <v>2</v>
      </c>
      <c r="D465" s="1529" t="s">
        <v>3</v>
      </c>
      <c r="E465" s="1529" t="s">
        <v>55</v>
      </c>
      <c r="F465" s="1529" t="s">
        <v>4</v>
      </c>
      <c r="G465" s="1529" t="s">
        <v>5</v>
      </c>
      <c r="H465" s="1529"/>
      <c r="I465" s="1529"/>
      <c r="J465" s="1529"/>
      <c r="K465" s="1529" t="s">
        <v>6</v>
      </c>
      <c r="L465" s="1529" t="s">
        <v>7</v>
      </c>
      <c r="M465" s="1529" t="s">
        <v>8</v>
      </c>
      <c r="N465" s="1529" t="s">
        <v>9</v>
      </c>
      <c r="O465" s="1529" t="s">
        <v>10</v>
      </c>
      <c r="P465" s="1529" t="s">
        <v>11</v>
      </c>
      <c r="Q465" s="1529" t="s">
        <v>12</v>
      </c>
      <c r="R465" s="1529"/>
      <c r="S465" s="1529"/>
      <c r="T465" s="1529"/>
      <c r="U465" s="1529"/>
      <c r="V465" s="1529"/>
      <c r="W465" s="1529"/>
      <c r="X465" s="1529"/>
      <c r="Y465" s="1529"/>
      <c r="Z465" s="1529"/>
      <c r="AA465" s="1529"/>
      <c r="AB465" s="1529"/>
      <c r="AC465" s="1541" t="s">
        <v>13</v>
      </c>
      <c r="AD465" s="1542" t="s">
        <v>221</v>
      </c>
    </row>
    <row r="466" spans="2:30" s="1011" customFormat="1" ht="24" customHeight="1" thickTop="1" thickBot="1" x14ac:dyDescent="0.3">
      <c r="B466" s="1529"/>
      <c r="C466" s="1529"/>
      <c r="D466" s="1529"/>
      <c r="E466" s="1529"/>
      <c r="F466" s="1529"/>
      <c r="G466" s="138" t="s">
        <v>14</v>
      </c>
      <c r="H466" s="138" t="s">
        <v>15</v>
      </c>
      <c r="I466" s="138" t="s">
        <v>16</v>
      </c>
      <c r="J466" s="138" t="s">
        <v>17</v>
      </c>
      <c r="K466" s="1529"/>
      <c r="L466" s="1529"/>
      <c r="M466" s="1529"/>
      <c r="N466" s="1529"/>
      <c r="O466" s="1529"/>
      <c r="P466" s="1529"/>
      <c r="Q466" s="139" t="s">
        <v>18</v>
      </c>
      <c r="R466" s="139" t="s">
        <v>19</v>
      </c>
      <c r="S466" s="139" t="s">
        <v>20</v>
      </c>
      <c r="T466" s="139" t="s">
        <v>21</v>
      </c>
      <c r="U466" s="139" t="s">
        <v>22</v>
      </c>
      <c r="V466" s="139" t="s">
        <v>23</v>
      </c>
      <c r="W466" s="139" t="s">
        <v>24</v>
      </c>
      <c r="X466" s="139" t="s">
        <v>25</v>
      </c>
      <c r="Y466" s="139" t="s">
        <v>26</v>
      </c>
      <c r="Z466" s="139" t="s">
        <v>27</v>
      </c>
      <c r="AA466" s="139" t="s">
        <v>28</v>
      </c>
      <c r="AB466" s="139" t="s">
        <v>29</v>
      </c>
      <c r="AC466" s="1541"/>
      <c r="AD466" s="1542"/>
    </row>
    <row r="467" spans="2:30" s="590" customFormat="1" ht="93.75" customHeight="1" thickTop="1" x14ac:dyDescent="0.2">
      <c r="B467" s="1695" t="s">
        <v>1237</v>
      </c>
      <c r="C467" s="1695" t="s">
        <v>1244</v>
      </c>
      <c r="D467" s="1634"/>
      <c r="E467" s="1635"/>
      <c r="F467" s="1635"/>
      <c r="G467" s="1635"/>
      <c r="H467" s="1635"/>
      <c r="I467" s="1635"/>
      <c r="J467" s="1635"/>
      <c r="K467" s="1635"/>
      <c r="L467" s="1646"/>
      <c r="M467" s="393">
        <v>101</v>
      </c>
      <c r="N467" s="20" t="s">
        <v>954</v>
      </c>
      <c r="O467" s="831">
        <v>1</v>
      </c>
      <c r="P467" s="889" t="s">
        <v>49</v>
      </c>
      <c r="Q467" s="833" t="s">
        <v>649</v>
      </c>
      <c r="R467" s="832" t="s">
        <v>49</v>
      </c>
      <c r="S467" s="832" t="s">
        <v>49</v>
      </c>
      <c r="T467" s="832" t="s">
        <v>49</v>
      </c>
      <c r="U467" s="832" t="s">
        <v>49</v>
      </c>
      <c r="V467" s="832" t="s">
        <v>49</v>
      </c>
      <c r="W467" s="832" t="s">
        <v>49</v>
      </c>
      <c r="X467" s="832" t="s">
        <v>49</v>
      </c>
      <c r="Y467" s="832" t="s">
        <v>49</v>
      </c>
      <c r="Z467" s="832" t="s">
        <v>49</v>
      </c>
      <c r="AA467" s="832" t="s">
        <v>49</v>
      </c>
      <c r="AB467" s="832" t="s">
        <v>49</v>
      </c>
      <c r="AC467" s="491" t="s">
        <v>935</v>
      </c>
      <c r="AD467" s="872" t="s">
        <v>51</v>
      </c>
    </row>
    <row r="468" spans="2:30" s="590" customFormat="1" ht="64.5" customHeight="1" x14ac:dyDescent="0.2">
      <c r="B468" s="1695"/>
      <c r="C468" s="1695"/>
      <c r="D468" s="1634"/>
      <c r="E468" s="1635"/>
      <c r="F468" s="1635"/>
      <c r="G468" s="1635"/>
      <c r="H468" s="1635"/>
      <c r="I468" s="1635"/>
      <c r="J468" s="1635"/>
      <c r="K468" s="1635"/>
      <c r="L468" s="1647"/>
      <c r="M468" s="393">
        <v>102</v>
      </c>
      <c r="N468" s="20" t="s">
        <v>955</v>
      </c>
      <c r="O468" s="831">
        <v>1</v>
      </c>
      <c r="P468" s="889" t="s">
        <v>49</v>
      </c>
      <c r="Q468" s="832" t="s">
        <v>49</v>
      </c>
      <c r="R468" s="833" t="s">
        <v>649</v>
      </c>
      <c r="S468" s="832" t="s">
        <v>49</v>
      </c>
      <c r="T468" s="832" t="s">
        <v>49</v>
      </c>
      <c r="U468" s="832" t="s">
        <v>49</v>
      </c>
      <c r="V468" s="832" t="s">
        <v>49</v>
      </c>
      <c r="W468" s="832" t="s">
        <v>49</v>
      </c>
      <c r="X468" s="832" t="s">
        <v>49</v>
      </c>
      <c r="Y468" s="832" t="s">
        <v>49</v>
      </c>
      <c r="Z468" s="832" t="s">
        <v>49</v>
      </c>
      <c r="AA468" s="832" t="s">
        <v>49</v>
      </c>
      <c r="AB468" s="832" t="s">
        <v>49</v>
      </c>
      <c r="AC468" s="626">
        <v>600000</v>
      </c>
      <c r="AD468" s="872" t="s">
        <v>51</v>
      </c>
    </row>
    <row r="469" spans="2:30" s="590" customFormat="1" ht="105.75" customHeight="1" x14ac:dyDescent="0.2">
      <c r="B469" s="1695"/>
      <c r="C469" s="1695"/>
      <c r="D469" s="1634"/>
      <c r="E469" s="1635"/>
      <c r="F469" s="1635"/>
      <c r="G469" s="1635"/>
      <c r="H469" s="1635"/>
      <c r="I469" s="1635"/>
      <c r="J469" s="1635"/>
      <c r="K469" s="1635"/>
      <c r="L469" s="1647"/>
      <c r="M469" s="393">
        <v>103</v>
      </c>
      <c r="N469" s="20" t="s">
        <v>956</v>
      </c>
      <c r="O469" s="831">
        <v>1</v>
      </c>
      <c r="P469" s="889" t="s">
        <v>49</v>
      </c>
      <c r="Q469" s="832" t="s">
        <v>49</v>
      </c>
      <c r="R469" s="833" t="s">
        <v>649</v>
      </c>
      <c r="S469" s="832" t="s">
        <v>49</v>
      </c>
      <c r="T469" s="832" t="s">
        <v>49</v>
      </c>
      <c r="U469" s="832" t="s">
        <v>49</v>
      </c>
      <c r="V469" s="832" t="s">
        <v>49</v>
      </c>
      <c r="W469" s="832" t="s">
        <v>49</v>
      </c>
      <c r="X469" s="832" t="s">
        <v>49</v>
      </c>
      <c r="Y469" s="832" t="s">
        <v>49</v>
      </c>
      <c r="Z469" s="832" t="s">
        <v>49</v>
      </c>
      <c r="AA469" s="832" t="s">
        <v>49</v>
      </c>
      <c r="AB469" s="832" t="s">
        <v>49</v>
      </c>
      <c r="AC469" s="491" t="s">
        <v>935</v>
      </c>
      <c r="AD469" s="872" t="s">
        <v>51</v>
      </c>
    </row>
    <row r="470" spans="2:30" s="590" customFormat="1" ht="90.75" customHeight="1" x14ac:dyDescent="0.2">
      <c r="B470" s="1695"/>
      <c r="C470" s="1695"/>
      <c r="D470" s="1634"/>
      <c r="E470" s="1635"/>
      <c r="F470" s="1635"/>
      <c r="G470" s="1635"/>
      <c r="H470" s="1635"/>
      <c r="I470" s="1635"/>
      <c r="J470" s="1635"/>
      <c r="K470" s="1635"/>
      <c r="L470" s="1647"/>
      <c r="M470" s="393">
        <v>104</v>
      </c>
      <c r="N470" s="20" t="s">
        <v>957</v>
      </c>
      <c r="O470" s="831">
        <v>1</v>
      </c>
      <c r="P470" s="889" t="s">
        <v>49</v>
      </c>
      <c r="Q470" s="832" t="s">
        <v>49</v>
      </c>
      <c r="R470" s="833" t="s">
        <v>649</v>
      </c>
      <c r="S470" s="832" t="s">
        <v>49</v>
      </c>
      <c r="T470" s="832" t="s">
        <v>49</v>
      </c>
      <c r="U470" s="832" t="s">
        <v>49</v>
      </c>
      <c r="V470" s="832" t="s">
        <v>49</v>
      </c>
      <c r="W470" s="832" t="s">
        <v>49</v>
      </c>
      <c r="X470" s="832" t="s">
        <v>49</v>
      </c>
      <c r="Y470" s="832" t="s">
        <v>49</v>
      </c>
      <c r="Z470" s="832" t="s">
        <v>49</v>
      </c>
      <c r="AA470" s="832" t="s">
        <v>49</v>
      </c>
      <c r="AB470" s="832" t="s">
        <v>49</v>
      </c>
      <c r="AC470" s="626">
        <v>2772100</v>
      </c>
      <c r="AD470" s="872" t="s">
        <v>51</v>
      </c>
    </row>
    <row r="471" spans="2:30" s="590" customFormat="1" ht="90" customHeight="1" x14ac:dyDescent="0.2">
      <c r="B471" s="1695"/>
      <c r="C471" s="1695"/>
      <c r="D471" s="1634"/>
      <c r="E471" s="1635"/>
      <c r="F471" s="1635"/>
      <c r="G471" s="1635"/>
      <c r="H471" s="1635"/>
      <c r="I471" s="1635"/>
      <c r="J471" s="1635"/>
      <c r="K471" s="1635"/>
      <c r="L471" s="1647"/>
      <c r="M471" s="393">
        <v>105</v>
      </c>
      <c r="N471" s="20" t="s">
        <v>958</v>
      </c>
      <c r="O471" s="831">
        <v>1</v>
      </c>
      <c r="P471" s="889" t="s">
        <v>49</v>
      </c>
      <c r="Q471" s="832" t="s">
        <v>49</v>
      </c>
      <c r="R471" s="832" t="s">
        <v>49</v>
      </c>
      <c r="S471" s="833" t="s">
        <v>649</v>
      </c>
      <c r="T471" s="832" t="s">
        <v>49</v>
      </c>
      <c r="U471" s="832" t="s">
        <v>49</v>
      </c>
      <c r="V471" s="832" t="s">
        <v>49</v>
      </c>
      <c r="W471" s="832" t="s">
        <v>49</v>
      </c>
      <c r="X471" s="832" t="s">
        <v>49</v>
      </c>
      <c r="Y471" s="832" t="s">
        <v>49</v>
      </c>
      <c r="Z471" s="832" t="s">
        <v>49</v>
      </c>
      <c r="AA471" s="832" t="s">
        <v>49</v>
      </c>
      <c r="AB471" s="832" t="s">
        <v>49</v>
      </c>
      <c r="AC471" s="626">
        <v>1783000</v>
      </c>
      <c r="AD471" s="872" t="s">
        <v>51</v>
      </c>
    </row>
    <row r="472" spans="2:30" s="590" customFormat="1" ht="63.75" x14ac:dyDescent="0.2">
      <c r="B472" s="1695"/>
      <c r="C472" s="1695"/>
      <c r="D472" s="1634"/>
      <c r="E472" s="1635"/>
      <c r="F472" s="1635"/>
      <c r="G472" s="1635"/>
      <c r="H472" s="1635"/>
      <c r="I472" s="1635"/>
      <c r="J472" s="1635"/>
      <c r="K472" s="1635"/>
      <c r="L472" s="1647"/>
      <c r="M472" s="393">
        <v>106</v>
      </c>
      <c r="N472" s="20" t="s">
        <v>959</v>
      </c>
      <c r="O472" s="831">
        <v>1</v>
      </c>
      <c r="P472" s="889" t="s">
        <v>49</v>
      </c>
      <c r="Q472" s="832" t="s">
        <v>49</v>
      </c>
      <c r="R472" s="832" t="s">
        <v>49</v>
      </c>
      <c r="S472" s="832" t="s">
        <v>49</v>
      </c>
      <c r="T472" s="833" t="s">
        <v>649</v>
      </c>
      <c r="U472" s="832" t="s">
        <v>49</v>
      </c>
      <c r="V472" s="832" t="s">
        <v>49</v>
      </c>
      <c r="W472" s="832" t="s">
        <v>49</v>
      </c>
      <c r="X472" s="832" t="s">
        <v>49</v>
      </c>
      <c r="Y472" s="832" t="s">
        <v>49</v>
      </c>
      <c r="Z472" s="832" t="s">
        <v>49</v>
      </c>
      <c r="AA472" s="832" t="s">
        <v>49</v>
      </c>
      <c r="AB472" s="832" t="s">
        <v>49</v>
      </c>
      <c r="AC472" s="626">
        <v>625000</v>
      </c>
      <c r="AD472" s="872" t="s">
        <v>51</v>
      </c>
    </row>
    <row r="473" spans="2:30" s="590" customFormat="1" ht="63.75" x14ac:dyDescent="0.2">
      <c r="B473" s="1695"/>
      <c r="C473" s="1695"/>
      <c r="D473" s="1634"/>
      <c r="E473" s="1635"/>
      <c r="F473" s="1635"/>
      <c r="G473" s="1635"/>
      <c r="H473" s="1635"/>
      <c r="I473" s="1635"/>
      <c r="J473" s="1635"/>
      <c r="K473" s="1635"/>
      <c r="L473" s="1647"/>
      <c r="M473" s="393">
        <v>107</v>
      </c>
      <c r="N473" s="20" t="s">
        <v>960</v>
      </c>
      <c r="O473" s="831">
        <v>0</v>
      </c>
      <c r="P473" s="889" t="s">
        <v>49</v>
      </c>
      <c r="Q473" s="832" t="s">
        <v>49</v>
      </c>
      <c r="R473" s="832" t="s">
        <v>49</v>
      </c>
      <c r="S473" s="832" t="s">
        <v>49</v>
      </c>
      <c r="T473" s="832" t="s">
        <v>49</v>
      </c>
      <c r="U473" s="832" t="s">
        <v>49</v>
      </c>
      <c r="V473" s="833" t="s">
        <v>660</v>
      </c>
      <c r="W473" s="832" t="s">
        <v>49</v>
      </c>
      <c r="X473" s="832" t="s">
        <v>49</v>
      </c>
      <c r="Y473" s="832" t="s">
        <v>49</v>
      </c>
      <c r="Z473" s="832" t="s">
        <v>49</v>
      </c>
      <c r="AA473" s="832" t="s">
        <v>49</v>
      </c>
      <c r="AB473" s="832" t="s">
        <v>49</v>
      </c>
      <c r="AC473" s="491" t="s">
        <v>935</v>
      </c>
      <c r="AD473" s="872" t="s">
        <v>51</v>
      </c>
    </row>
    <row r="474" spans="2:30" s="590" customFormat="1" ht="63" customHeight="1" x14ac:dyDescent="0.2">
      <c r="B474" s="1695"/>
      <c r="C474" s="1695"/>
      <c r="D474" s="1634"/>
      <c r="E474" s="1635"/>
      <c r="F474" s="1635"/>
      <c r="G474" s="1635"/>
      <c r="H474" s="1635"/>
      <c r="I474" s="1635"/>
      <c r="J474" s="1635"/>
      <c r="K474" s="1635"/>
      <c r="L474" s="1647"/>
      <c r="M474" s="393">
        <v>108</v>
      </c>
      <c r="N474" s="20" t="s">
        <v>961</v>
      </c>
      <c r="O474" s="831">
        <v>4</v>
      </c>
      <c r="P474" s="889" t="s">
        <v>49</v>
      </c>
      <c r="Q474" s="832" t="s">
        <v>49</v>
      </c>
      <c r="R474" s="833" t="s">
        <v>660</v>
      </c>
      <c r="S474" s="832" t="s">
        <v>49</v>
      </c>
      <c r="T474" s="832" t="s">
        <v>49</v>
      </c>
      <c r="U474" s="833" t="s">
        <v>660</v>
      </c>
      <c r="V474" s="832" t="s">
        <v>49</v>
      </c>
      <c r="W474" s="832" t="s">
        <v>49</v>
      </c>
      <c r="X474" s="833" t="s">
        <v>660</v>
      </c>
      <c r="Y474" s="832" t="s">
        <v>49</v>
      </c>
      <c r="Z474" s="832" t="s">
        <v>49</v>
      </c>
      <c r="AA474" s="833" t="s">
        <v>660</v>
      </c>
      <c r="AB474" s="832" t="s">
        <v>49</v>
      </c>
      <c r="AC474" s="626">
        <v>30000000</v>
      </c>
      <c r="AD474" s="872" t="s">
        <v>51</v>
      </c>
    </row>
    <row r="475" spans="2:30" s="590" customFormat="1" ht="81.75" customHeight="1" x14ac:dyDescent="0.2">
      <c r="B475" s="1695"/>
      <c r="C475" s="1695"/>
      <c r="D475" s="1634"/>
      <c r="E475" s="1635"/>
      <c r="F475" s="1635"/>
      <c r="G475" s="1635"/>
      <c r="H475" s="1635"/>
      <c r="I475" s="1635"/>
      <c r="J475" s="1635"/>
      <c r="K475" s="1635"/>
      <c r="L475" s="1647"/>
      <c r="M475" s="393">
        <v>109</v>
      </c>
      <c r="N475" s="20" t="s">
        <v>1215</v>
      </c>
      <c r="O475" s="831">
        <v>2</v>
      </c>
      <c r="P475" s="889" t="s">
        <v>49</v>
      </c>
      <c r="Q475" s="832" t="s">
        <v>49</v>
      </c>
      <c r="R475" s="832" t="s">
        <v>49</v>
      </c>
      <c r="S475" s="833" t="s">
        <v>660</v>
      </c>
      <c r="T475" s="833" t="s">
        <v>660</v>
      </c>
      <c r="U475" s="832" t="s">
        <v>49</v>
      </c>
      <c r="V475" s="832" t="s">
        <v>49</v>
      </c>
      <c r="W475" s="832" t="s">
        <v>49</v>
      </c>
      <c r="X475" s="832" t="s">
        <v>49</v>
      </c>
      <c r="Y475" s="832" t="s">
        <v>49</v>
      </c>
      <c r="Z475" s="832" t="s">
        <v>49</v>
      </c>
      <c r="AA475" s="832" t="s">
        <v>49</v>
      </c>
      <c r="AB475" s="832" t="s">
        <v>49</v>
      </c>
      <c r="AC475" s="491" t="s">
        <v>935</v>
      </c>
      <c r="AD475" s="872" t="s">
        <v>51</v>
      </c>
    </row>
    <row r="476" spans="2:30" s="590" customFormat="1" ht="63.75" x14ac:dyDescent="0.2">
      <c r="B476" s="1695"/>
      <c r="C476" s="1695"/>
      <c r="D476" s="1634"/>
      <c r="E476" s="1635"/>
      <c r="F476" s="1635"/>
      <c r="G476" s="1635"/>
      <c r="H476" s="1635"/>
      <c r="I476" s="1635"/>
      <c r="J476" s="1635"/>
      <c r="K476" s="1635"/>
      <c r="L476" s="1647"/>
      <c r="M476" s="393">
        <v>110</v>
      </c>
      <c r="N476" s="20" t="s">
        <v>962</v>
      </c>
      <c r="O476" s="831">
        <v>2</v>
      </c>
      <c r="P476" s="889" t="s">
        <v>49</v>
      </c>
      <c r="Q476" s="832" t="s">
        <v>49</v>
      </c>
      <c r="R476" s="832" t="s">
        <v>49</v>
      </c>
      <c r="S476" s="832" t="s">
        <v>49</v>
      </c>
      <c r="T476" s="832" t="s">
        <v>49</v>
      </c>
      <c r="U476" s="833" t="s">
        <v>660</v>
      </c>
      <c r="V476" s="832" t="s">
        <v>49</v>
      </c>
      <c r="W476" s="832" t="s">
        <v>49</v>
      </c>
      <c r="X476" s="832" t="s">
        <v>49</v>
      </c>
      <c r="Y476" s="832" t="s">
        <v>49</v>
      </c>
      <c r="Z476" s="832" t="s">
        <v>49</v>
      </c>
      <c r="AA476" s="833" t="s">
        <v>660</v>
      </c>
      <c r="AB476" s="832" t="s">
        <v>49</v>
      </c>
      <c r="AC476" s="626">
        <v>1875000</v>
      </c>
      <c r="AD476" s="872" t="s">
        <v>51</v>
      </c>
    </row>
    <row r="477" spans="2:30" s="590" customFormat="1" ht="63.75" x14ac:dyDescent="0.2">
      <c r="B477" s="1695"/>
      <c r="C477" s="1695"/>
      <c r="D477" s="1634"/>
      <c r="E477" s="1635"/>
      <c r="F477" s="1635"/>
      <c r="G477" s="1635"/>
      <c r="H477" s="1635"/>
      <c r="I477" s="1635"/>
      <c r="J477" s="1635"/>
      <c r="K477" s="1635"/>
      <c r="L477" s="1648"/>
      <c r="M477" s="393">
        <v>111</v>
      </c>
      <c r="N477" s="20" t="s">
        <v>963</v>
      </c>
      <c r="O477" s="831">
        <v>1</v>
      </c>
      <c r="P477" s="872" t="s">
        <v>964</v>
      </c>
      <c r="Q477" s="833" t="s">
        <v>649</v>
      </c>
      <c r="R477" s="833" t="s">
        <v>649</v>
      </c>
      <c r="S477" s="833" t="s">
        <v>649</v>
      </c>
      <c r="T477" s="834" t="s">
        <v>49</v>
      </c>
      <c r="U477" s="832" t="s">
        <v>49</v>
      </c>
      <c r="V477" s="832" t="s">
        <v>49</v>
      </c>
      <c r="W477" s="832" t="s">
        <v>49</v>
      </c>
      <c r="X477" s="832" t="s">
        <v>49</v>
      </c>
      <c r="Y477" s="832" t="s">
        <v>49</v>
      </c>
      <c r="Z477" s="832" t="s">
        <v>49</v>
      </c>
      <c r="AA477" s="832" t="s">
        <v>49</v>
      </c>
      <c r="AB477" s="832" t="s">
        <v>49</v>
      </c>
      <c r="AC477" s="626">
        <v>709950</v>
      </c>
      <c r="AD477" s="872" t="s">
        <v>51</v>
      </c>
    </row>
    <row r="478" spans="2:30" x14ac:dyDescent="0.2">
      <c r="B478" s="384"/>
      <c r="C478" s="384"/>
      <c r="D478" s="384"/>
      <c r="E478" s="479"/>
      <c r="F478" s="479"/>
      <c r="G478" s="490"/>
      <c r="H478" s="490"/>
      <c r="I478" s="490"/>
      <c r="J478" s="490"/>
      <c r="K478" s="490"/>
      <c r="L478" s="384"/>
      <c r="M478" s="741"/>
      <c r="N478" s="7"/>
      <c r="P478" s="884"/>
      <c r="Q478" s="428"/>
      <c r="R478" s="428"/>
      <c r="S478" s="428"/>
      <c r="T478" s="762"/>
      <c r="U478" s="762"/>
      <c r="V478" s="762"/>
      <c r="W478" s="762"/>
      <c r="X478" s="762"/>
      <c r="Y478" s="762"/>
      <c r="Z478" s="762"/>
      <c r="AA478" s="428"/>
      <c r="AB478" s="428"/>
      <c r="AC478" s="387"/>
    </row>
    <row r="479" spans="2:30" x14ac:dyDescent="0.2">
      <c r="B479" s="384"/>
      <c r="C479" s="384"/>
      <c r="D479" s="384"/>
      <c r="E479" s="479"/>
      <c r="F479" s="479"/>
      <c r="G479" s="490"/>
      <c r="H479" s="490"/>
      <c r="I479" s="490"/>
      <c r="J479" s="490"/>
      <c r="K479" s="490"/>
      <c r="L479" s="384"/>
      <c r="M479" s="741"/>
      <c r="N479" s="7"/>
      <c r="P479" s="884"/>
      <c r="Q479" s="428"/>
      <c r="R479" s="428"/>
      <c r="S479" s="428"/>
      <c r="T479" s="762"/>
      <c r="U479" s="762"/>
      <c r="V479" s="762"/>
      <c r="W479" s="762"/>
      <c r="X479" s="762"/>
      <c r="Y479" s="762"/>
      <c r="Z479" s="762"/>
      <c r="AA479" s="428"/>
      <c r="AB479" s="428"/>
      <c r="AC479" s="387"/>
    </row>
    <row r="480" spans="2:30" ht="15.75" customHeight="1" x14ac:dyDescent="0.2">
      <c r="B480" s="1527" t="s">
        <v>1235</v>
      </c>
      <c r="C480" s="1527"/>
      <c r="D480" s="1527"/>
      <c r="E480" s="1527"/>
      <c r="F480" s="1527"/>
      <c r="G480" s="1527"/>
      <c r="H480" s="1527"/>
      <c r="I480" s="1527"/>
      <c r="J480" s="1527"/>
      <c r="K480" s="1527"/>
      <c r="L480" s="1527"/>
      <c r="M480" s="1527"/>
      <c r="N480" s="1527"/>
      <c r="O480" s="763"/>
      <c r="P480" s="885"/>
      <c r="Q480" s="1540" t="s">
        <v>213</v>
      </c>
      <c r="R480" s="1540"/>
      <c r="S480" s="1540"/>
      <c r="T480" s="1540"/>
      <c r="U480" s="1540"/>
      <c r="V480" s="1540"/>
      <c r="W480" s="1540"/>
      <c r="X480" s="1540"/>
      <c r="Y480" s="1540"/>
      <c r="Z480" s="1540"/>
      <c r="AA480" s="1540"/>
      <c r="AB480" s="1540"/>
      <c r="AC480" s="1540"/>
      <c r="AD480" s="1540"/>
    </row>
    <row r="481" spans="2:61" ht="13.5" thickBot="1" x14ac:dyDescent="0.25">
      <c r="G481" s="427"/>
      <c r="H481" s="427"/>
      <c r="I481" s="427"/>
      <c r="J481" s="427"/>
      <c r="K481" s="427"/>
      <c r="L481" s="427"/>
      <c r="AC481" s="461"/>
    </row>
    <row r="482" spans="2:61" s="1011" customFormat="1" ht="14.1" customHeight="1" thickTop="1" thickBot="1" x14ac:dyDescent="0.3">
      <c r="B482" s="1529" t="s">
        <v>1</v>
      </c>
      <c r="C482" s="1529" t="s">
        <v>2</v>
      </c>
      <c r="D482" s="1529" t="s">
        <v>3</v>
      </c>
      <c r="E482" s="1529" t="s">
        <v>55</v>
      </c>
      <c r="F482" s="1529" t="s">
        <v>4</v>
      </c>
      <c r="G482" s="1529" t="s">
        <v>5</v>
      </c>
      <c r="H482" s="1529"/>
      <c r="I482" s="1529"/>
      <c r="J482" s="1529"/>
      <c r="K482" s="1529" t="s">
        <v>6</v>
      </c>
      <c r="L482" s="1529" t="s">
        <v>7</v>
      </c>
      <c r="M482" s="1529" t="s">
        <v>8</v>
      </c>
      <c r="N482" s="1529" t="s">
        <v>9</v>
      </c>
      <c r="O482" s="1529" t="s">
        <v>10</v>
      </c>
      <c r="P482" s="1529" t="s">
        <v>11</v>
      </c>
      <c r="Q482" s="1529" t="s">
        <v>12</v>
      </c>
      <c r="R482" s="1529"/>
      <c r="S482" s="1529"/>
      <c r="T482" s="1529"/>
      <c r="U482" s="1529"/>
      <c r="V482" s="1529"/>
      <c r="W482" s="1529"/>
      <c r="X482" s="1529"/>
      <c r="Y482" s="1529"/>
      <c r="Z482" s="1529"/>
      <c r="AA482" s="1529"/>
      <c r="AB482" s="1529"/>
      <c r="AC482" s="1541" t="s">
        <v>13</v>
      </c>
      <c r="AD482" s="1542" t="s">
        <v>221</v>
      </c>
    </row>
    <row r="483" spans="2:61" s="1011" customFormat="1" ht="24" customHeight="1" thickTop="1" thickBot="1" x14ac:dyDescent="0.3">
      <c r="B483" s="1529"/>
      <c r="C483" s="1529"/>
      <c r="D483" s="1529"/>
      <c r="E483" s="1529"/>
      <c r="F483" s="1529"/>
      <c r="G483" s="138" t="s">
        <v>14</v>
      </c>
      <c r="H483" s="138" t="s">
        <v>15</v>
      </c>
      <c r="I483" s="138" t="s">
        <v>16</v>
      </c>
      <c r="J483" s="138" t="s">
        <v>17</v>
      </c>
      <c r="K483" s="1529"/>
      <c r="L483" s="1529"/>
      <c r="M483" s="1529"/>
      <c r="N483" s="1529"/>
      <c r="O483" s="1529"/>
      <c r="P483" s="1529"/>
      <c r="Q483" s="139" t="s">
        <v>18</v>
      </c>
      <c r="R483" s="139" t="s">
        <v>19</v>
      </c>
      <c r="S483" s="139" t="s">
        <v>20</v>
      </c>
      <c r="T483" s="139" t="s">
        <v>21</v>
      </c>
      <c r="U483" s="139" t="s">
        <v>22</v>
      </c>
      <c r="V483" s="139" t="s">
        <v>23</v>
      </c>
      <c r="W483" s="139" t="s">
        <v>24</v>
      </c>
      <c r="X483" s="139" t="s">
        <v>25</v>
      </c>
      <c r="Y483" s="139" t="s">
        <v>26</v>
      </c>
      <c r="Z483" s="139" t="s">
        <v>27</v>
      </c>
      <c r="AA483" s="139" t="s">
        <v>28</v>
      </c>
      <c r="AB483" s="139" t="s">
        <v>29</v>
      </c>
      <c r="AC483" s="1541"/>
      <c r="AD483" s="1542"/>
    </row>
    <row r="484" spans="2:61" s="590" customFormat="1" ht="64.5" thickTop="1" x14ac:dyDescent="0.2">
      <c r="B484" s="1700" t="s">
        <v>1237</v>
      </c>
      <c r="C484" s="1703" t="s">
        <v>1244</v>
      </c>
      <c r="D484" s="1639"/>
      <c r="E484" s="1639"/>
      <c r="F484" s="1639"/>
      <c r="G484" s="1639"/>
      <c r="H484" s="1639"/>
      <c r="I484" s="1639"/>
      <c r="J484" s="1639"/>
      <c r="K484" s="1639"/>
      <c r="L484" s="1697"/>
      <c r="M484" s="393">
        <v>112</v>
      </c>
      <c r="N484" s="20" t="s">
        <v>965</v>
      </c>
      <c r="O484" s="831">
        <v>4</v>
      </c>
      <c r="P484" s="872" t="s">
        <v>964</v>
      </c>
      <c r="Q484" s="833" t="s">
        <v>649</v>
      </c>
      <c r="R484" s="833" t="s">
        <v>649</v>
      </c>
      <c r="S484" s="833" t="s">
        <v>649</v>
      </c>
      <c r="T484" s="833" t="s">
        <v>649</v>
      </c>
      <c r="U484" s="833" t="s">
        <v>649</v>
      </c>
      <c r="V484" s="833" t="s">
        <v>649</v>
      </c>
      <c r="W484" s="833" t="s">
        <v>649</v>
      </c>
      <c r="X484" s="833" t="s">
        <v>649</v>
      </c>
      <c r="Y484" s="833" t="s">
        <v>649</v>
      </c>
      <c r="Z484" s="833" t="s">
        <v>649</v>
      </c>
      <c r="AA484" s="833" t="s">
        <v>649</v>
      </c>
      <c r="AB484" s="833" t="s">
        <v>649</v>
      </c>
      <c r="AC484" s="626">
        <v>3181000</v>
      </c>
      <c r="AD484" s="872" t="s">
        <v>51</v>
      </c>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row>
    <row r="485" spans="2:61" s="590" customFormat="1" ht="78.75" customHeight="1" x14ac:dyDescent="0.2">
      <c r="B485" s="1701"/>
      <c r="C485" s="1701"/>
      <c r="D485" s="1640"/>
      <c r="E485" s="1640"/>
      <c r="F485" s="1640"/>
      <c r="G485" s="1640"/>
      <c r="H485" s="1640"/>
      <c r="I485" s="1640"/>
      <c r="J485" s="1640"/>
      <c r="K485" s="1640"/>
      <c r="L485" s="1698"/>
      <c r="M485" s="393">
        <v>113</v>
      </c>
      <c r="N485" s="1357" t="s">
        <v>966</v>
      </c>
      <c r="O485" s="831">
        <v>4</v>
      </c>
      <c r="P485" s="872" t="s">
        <v>964</v>
      </c>
      <c r="Q485" s="833" t="s">
        <v>649</v>
      </c>
      <c r="R485" s="833" t="s">
        <v>649</v>
      </c>
      <c r="S485" s="833" t="s">
        <v>649</v>
      </c>
      <c r="T485" s="833" t="s">
        <v>649</v>
      </c>
      <c r="U485" s="833" t="s">
        <v>649</v>
      </c>
      <c r="V485" s="833" t="s">
        <v>649</v>
      </c>
      <c r="W485" s="833" t="s">
        <v>649</v>
      </c>
      <c r="X485" s="833" t="s">
        <v>649</v>
      </c>
      <c r="Y485" s="833" t="s">
        <v>649</v>
      </c>
      <c r="Z485" s="833" t="s">
        <v>649</v>
      </c>
      <c r="AA485" s="833" t="s">
        <v>649</v>
      </c>
      <c r="AB485" s="833" t="s">
        <v>649</v>
      </c>
      <c r="AC485" s="626">
        <v>600000</v>
      </c>
      <c r="AD485" s="872" t="s">
        <v>51</v>
      </c>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row>
    <row r="486" spans="2:61" s="590" customFormat="1" ht="63.75" x14ac:dyDescent="0.2">
      <c r="B486" s="1701"/>
      <c r="C486" s="1701"/>
      <c r="D486" s="1640"/>
      <c r="E486" s="1640"/>
      <c r="F486" s="1640"/>
      <c r="G486" s="1640"/>
      <c r="H486" s="1640"/>
      <c r="I486" s="1640"/>
      <c r="J486" s="1640"/>
      <c r="K486" s="1640"/>
      <c r="L486" s="1698"/>
      <c r="M486" s="393">
        <v>114</v>
      </c>
      <c r="N486" s="20" t="s">
        <v>967</v>
      </c>
      <c r="O486" s="831">
        <v>4</v>
      </c>
      <c r="P486" s="872" t="s">
        <v>964</v>
      </c>
      <c r="Q486" s="833" t="s">
        <v>649</v>
      </c>
      <c r="R486" s="833" t="s">
        <v>649</v>
      </c>
      <c r="S486" s="833" t="s">
        <v>649</v>
      </c>
      <c r="T486" s="833" t="s">
        <v>649</v>
      </c>
      <c r="U486" s="833" t="s">
        <v>649</v>
      </c>
      <c r="V486" s="833" t="s">
        <v>649</v>
      </c>
      <c r="W486" s="833" t="s">
        <v>649</v>
      </c>
      <c r="X486" s="833" t="s">
        <v>649</v>
      </c>
      <c r="Y486" s="833" t="s">
        <v>649</v>
      </c>
      <c r="Z486" s="833" t="s">
        <v>649</v>
      </c>
      <c r="AA486" s="833" t="s">
        <v>649</v>
      </c>
      <c r="AB486" s="833" t="s">
        <v>649</v>
      </c>
      <c r="AC486" s="626">
        <v>518380</v>
      </c>
      <c r="AD486" s="872" t="s">
        <v>51</v>
      </c>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row>
    <row r="487" spans="2:61" s="590" customFormat="1" ht="63.75" x14ac:dyDescent="0.2">
      <c r="B487" s="1701"/>
      <c r="C487" s="1701"/>
      <c r="D487" s="1640"/>
      <c r="E487" s="1640"/>
      <c r="F487" s="1640"/>
      <c r="G487" s="1640"/>
      <c r="H487" s="1640"/>
      <c r="I487" s="1640"/>
      <c r="J487" s="1640"/>
      <c r="K487" s="1640"/>
      <c r="L487" s="1698"/>
      <c r="M487" s="393">
        <v>115</v>
      </c>
      <c r="N487" s="20" t="s">
        <v>968</v>
      </c>
      <c r="O487" s="831">
        <v>4</v>
      </c>
      <c r="P487" s="872" t="s">
        <v>964</v>
      </c>
      <c r="Q487" s="833" t="s">
        <v>649</v>
      </c>
      <c r="R487" s="833" t="s">
        <v>649</v>
      </c>
      <c r="S487" s="833" t="s">
        <v>649</v>
      </c>
      <c r="T487" s="833" t="s">
        <v>649</v>
      </c>
      <c r="U487" s="833" t="s">
        <v>649</v>
      </c>
      <c r="V487" s="833" t="s">
        <v>649</v>
      </c>
      <c r="W487" s="833" t="s">
        <v>649</v>
      </c>
      <c r="X487" s="833" t="s">
        <v>649</v>
      </c>
      <c r="Y487" s="833" t="s">
        <v>649</v>
      </c>
      <c r="Z487" s="833" t="s">
        <v>649</v>
      </c>
      <c r="AA487" s="833" t="s">
        <v>649</v>
      </c>
      <c r="AB487" s="833" t="s">
        <v>649</v>
      </c>
      <c r="AC487" s="626">
        <v>9680800</v>
      </c>
      <c r="AD487" s="872" t="s">
        <v>51</v>
      </c>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row>
    <row r="488" spans="2:61" s="590" customFormat="1" ht="78" customHeight="1" x14ac:dyDescent="0.2">
      <c r="B488" s="1701"/>
      <c r="C488" s="1701"/>
      <c r="D488" s="1640"/>
      <c r="E488" s="1640"/>
      <c r="F488" s="1640"/>
      <c r="G488" s="1640"/>
      <c r="H488" s="1640"/>
      <c r="I488" s="1640"/>
      <c r="J488" s="1640"/>
      <c r="K488" s="1640"/>
      <c r="L488" s="1698"/>
      <c r="M488" s="393">
        <v>116</v>
      </c>
      <c r="N488" s="20" t="s">
        <v>1202</v>
      </c>
      <c r="O488" s="496">
        <v>1</v>
      </c>
      <c r="P488" s="15" t="s">
        <v>229</v>
      </c>
      <c r="Q488" s="492"/>
      <c r="R488" s="492"/>
      <c r="S488" s="492"/>
      <c r="T488" s="493"/>
      <c r="U488" s="493"/>
      <c r="V488" s="493"/>
      <c r="W488" s="493"/>
      <c r="X488" s="493"/>
      <c r="Y488" s="493"/>
      <c r="Z488" s="493"/>
      <c r="AA488" s="493"/>
      <c r="AB488" s="493"/>
      <c r="AC488" s="494">
        <v>1120000</v>
      </c>
      <c r="AD488" s="869" t="s">
        <v>970</v>
      </c>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row>
    <row r="489" spans="2:61" s="590" customFormat="1" ht="76.5" x14ac:dyDescent="0.2">
      <c r="B489" s="1701"/>
      <c r="C489" s="1701"/>
      <c r="D489" s="1640"/>
      <c r="E489" s="1640"/>
      <c r="F489" s="1640"/>
      <c r="G489" s="1640"/>
      <c r="H489" s="1640"/>
      <c r="I489" s="1640"/>
      <c r="J489" s="1640"/>
      <c r="K489" s="1640"/>
      <c r="L489" s="1698"/>
      <c r="M489" s="393">
        <v>117</v>
      </c>
      <c r="N489" s="20" t="s">
        <v>971</v>
      </c>
      <c r="O489" s="496">
        <v>4</v>
      </c>
      <c r="P489" s="15" t="s">
        <v>229</v>
      </c>
      <c r="Q489" s="495"/>
      <c r="R489" s="495"/>
      <c r="S489" s="495"/>
      <c r="T489" s="492"/>
      <c r="U489" s="492"/>
      <c r="V489" s="492"/>
      <c r="W489" s="495"/>
      <c r="X489" s="495"/>
      <c r="Y489" s="495"/>
      <c r="Z489" s="492"/>
      <c r="AA489" s="492"/>
      <c r="AB489" s="492"/>
      <c r="AC489" s="494">
        <v>3865800</v>
      </c>
      <c r="AD489" s="869" t="s">
        <v>970</v>
      </c>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row>
    <row r="490" spans="2:61" s="590" customFormat="1" ht="90.75" customHeight="1" x14ac:dyDescent="0.2">
      <c r="B490" s="1701"/>
      <c r="C490" s="1701"/>
      <c r="D490" s="1640"/>
      <c r="E490" s="1640"/>
      <c r="F490" s="1640"/>
      <c r="G490" s="1640"/>
      <c r="H490" s="1640"/>
      <c r="I490" s="1640"/>
      <c r="J490" s="1640"/>
      <c r="K490" s="1640"/>
      <c r="L490" s="1698"/>
      <c r="M490" s="393">
        <v>118</v>
      </c>
      <c r="N490" s="20" t="s">
        <v>1203</v>
      </c>
      <c r="O490" s="496">
        <v>1</v>
      </c>
      <c r="P490" s="15" t="s">
        <v>229</v>
      </c>
      <c r="Q490" s="493"/>
      <c r="R490" s="493"/>
      <c r="S490" s="493"/>
      <c r="T490" s="492"/>
      <c r="U490" s="492"/>
      <c r="V490" s="492"/>
      <c r="W490" s="493"/>
      <c r="X490" s="493"/>
      <c r="Y490" s="493"/>
      <c r="Z490" s="493"/>
      <c r="AA490" s="493"/>
      <c r="AB490" s="493"/>
      <c r="AC490" s="494">
        <v>320000</v>
      </c>
      <c r="AD490" s="869" t="s">
        <v>970</v>
      </c>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row>
    <row r="491" spans="2:61" s="590" customFormat="1" ht="66" customHeight="1" x14ac:dyDescent="0.2">
      <c r="B491" s="1701"/>
      <c r="C491" s="1701"/>
      <c r="D491" s="1640"/>
      <c r="E491" s="1640"/>
      <c r="F491" s="1640"/>
      <c r="G491" s="1640"/>
      <c r="H491" s="1640"/>
      <c r="I491" s="1640"/>
      <c r="J491" s="1640"/>
      <c r="K491" s="1640"/>
      <c r="L491" s="1698"/>
      <c r="M491" s="393">
        <v>119</v>
      </c>
      <c r="N491" s="20" t="s">
        <v>1204</v>
      </c>
      <c r="O491" s="496">
        <v>1</v>
      </c>
      <c r="P491" s="15" t="s">
        <v>229</v>
      </c>
      <c r="Q491" s="493"/>
      <c r="R491" s="493"/>
      <c r="S491" s="493"/>
      <c r="T491" s="493"/>
      <c r="U491" s="493"/>
      <c r="V491" s="493"/>
      <c r="W491" s="492"/>
      <c r="X491" s="492"/>
      <c r="Y491" s="492"/>
      <c r="Z491" s="493"/>
      <c r="AA491" s="493"/>
      <c r="AB491" s="493"/>
      <c r="AC491" s="494">
        <v>7336500</v>
      </c>
      <c r="AD491" s="869" t="s">
        <v>970</v>
      </c>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row>
    <row r="492" spans="2:61" s="590" customFormat="1" ht="40.5" customHeight="1" x14ac:dyDescent="0.2">
      <c r="B492" s="1701"/>
      <c r="C492" s="1701"/>
      <c r="D492" s="1640"/>
      <c r="E492" s="1640"/>
      <c r="F492" s="1640"/>
      <c r="G492" s="1640"/>
      <c r="H492" s="1640"/>
      <c r="I492" s="1640"/>
      <c r="J492" s="1640"/>
      <c r="K492" s="1640"/>
      <c r="L492" s="1698"/>
      <c r="M492" s="393">
        <v>120</v>
      </c>
      <c r="N492" s="20" t="s">
        <v>972</v>
      </c>
      <c r="O492" s="496">
        <v>1</v>
      </c>
      <c r="P492" s="15" t="s">
        <v>973</v>
      </c>
      <c r="Q492" s="497"/>
      <c r="R492" s="497"/>
      <c r="S492" s="498"/>
      <c r="T492" s="497"/>
      <c r="U492" s="497"/>
      <c r="V492" s="497"/>
      <c r="W492" s="497"/>
      <c r="X492" s="497"/>
      <c r="Y492" s="497"/>
      <c r="Z492" s="497"/>
      <c r="AA492" s="497"/>
      <c r="AB492" s="497"/>
      <c r="AC492" s="418">
        <v>1270165</v>
      </c>
      <c r="AD492" s="869" t="s">
        <v>973</v>
      </c>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row>
    <row r="493" spans="2:61" s="590" customFormat="1" ht="40.5" customHeight="1" x14ac:dyDescent="0.2">
      <c r="B493" s="1701"/>
      <c r="C493" s="1701"/>
      <c r="D493" s="1640"/>
      <c r="E493" s="1640"/>
      <c r="F493" s="1640"/>
      <c r="G493" s="1640"/>
      <c r="H493" s="1640"/>
      <c r="I493" s="1640"/>
      <c r="J493" s="1640"/>
      <c r="K493" s="1640"/>
      <c r="L493" s="1698"/>
      <c r="M493" s="393">
        <v>121</v>
      </c>
      <c r="N493" s="20" t="s">
        <v>840</v>
      </c>
      <c r="O493" s="496">
        <v>2</v>
      </c>
      <c r="P493" s="15" t="s">
        <v>973</v>
      </c>
      <c r="Q493" s="497"/>
      <c r="R493" s="497"/>
      <c r="S493" s="498"/>
      <c r="T493" s="497"/>
      <c r="U493" s="497"/>
      <c r="V493" s="498"/>
      <c r="W493" s="497"/>
      <c r="X493" s="498"/>
      <c r="Y493" s="497"/>
      <c r="Z493" s="497"/>
      <c r="AA493" s="497"/>
      <c r="AB493" s="497"/>
      <c r="AC493" s="418">
        <v>1991365</v>
      </c>
      <c r="AD493" s="869" t="s">
        <v>973</v>
      </c>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row>
    <row r="494" spans="2:61" s="590" customFormat="1" ht="38.25" x14ac:dyDescent="0.2">
      <c r="B494" s="1701"/>
      <c r="C494" s="1701"/>
      <c r="D494" s="1640"/>
      <c r="E494" s="1640"/>
      <c r="F494" s="1640"/>
      <c r="G494" s="1640"/>
      <c r="H494" s="1640"/>
      <c r="I494" s="1640"/>
      <c r="J494" s="1640"/>
      <c r="K494" s="1640"/>
      <c r="L494" s="1698"/>
      <c r="M494" s="393">
        <v>122</v>
      </c>
      <c r="N494" s="20" t="s">
        <v>974</v>
      </c>
      <c r="O494" s="499">
        <v>1</v>
      </c>
      <c r="P494" s="15" t="s">
        <v>973</v>
      </c>
      <c r="Q494" s="497"/>
      <c r="R494" s="497"/>
      <c r="S494" s="498"/>
      <c r="T494" s="498"/>
      <c r="U494" s="497"/>
      <c r="V494" s="497"/>
      <c r="W494" s="497"/>
      <c r="X494" s="497"/>
      <c r="Y494" s="497"/>
      <c r="Z494" s="497"/>
      <c r="AA494" s="497"/>
      <c r="AB494" s="497"/>
      <c r="AC494" s="418">
        <v>4000000</v>
      </c>
      <c r="AD494" s="869" t="s">
        <v>973</v>
      </c>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row>
    <row r="495" spans="2:61" s="590" customFormat="1" ht="38.25" x14ac:dyDescent="0.2">
      <c r="B495" s="1701"/>
      <c r="C495" s="1701"/>
      <c r="D495" s="1640"/>
      <c r="E495" s="1640"/>
      <c r="F495" s="1640"/>
      <c r="G495" s="1640"/>
      <c r="H495" s="1640"/>
      <c r="I495" s="1640"/>
      <c r="J495" s="1640"/>
      <c r="K495" s="1640"/>
      <c r="L495" s="1698"/>
      <c r="M495" s="393">
        <v>123</v>
      </c>
      <c r="N495" s="20" t="s">
        <v>842</v>
      </c>
      <c r="O495" s="496">
        <v>1</v>
      </c>
      <c r="P495" s="15" t="s">
        <v>973</v>
      </c>
      <c r="Q495" s="497"/>
      <c r="R495" s="497"/>
      <c r="S495" s="498"/>
      <c r="T495" s="497"/>
      <c r="U495" s="497"/>
      <c r="V495" s="497"/>
      <c r="W495" s="497"/>
      <c r="X495" s="497"/>
      <c r="Y495" s="497"/>
      <c r="Z495" s="497"/>
      <c r="AA495" s="497"/>
      <c r="AB495" s="497"/>
      <c r="AC495" s="418">
        <v>6000000</v>
      </c>
      <c r="AD495" s="869" t="s">
        <v>973</v>
      </c>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row>
    <row r="496" spans="2:61" s="590" customFormat="1" ht="35.25" customHeight="1" x14ac:dyDescent="0.2">
      <c r="B496" s="1701"/>
      <c r="C496" s="1701"/>
      <c r="D496" s="1640"/>
      <c r="E496" s="1640"/>
      <c r="F496" s="1640"/>
      <c r="G496" s="1640"/>
      <c r="H496" s="1640"/>
      <c r="I496" s="1640"/>
      <c r="J496" s="1640"/>
      <c r="K496" s="1640"/>
      <c r="L496" s="1698"/>
      <c r="M496" s="393">
        <v>124</v>
      </c>
      <c r="N496" s="20" t="s">
        <v>976</v>
      </c>
      <c r="O496" s="496">
        <v>2</v>
      </c>
      <c r="P496" s="15" t="s">
        <v>973</v>
      </c>
      <c r="Q496" s="497"/>
      <c r="R496" s="497"/>
      <c r="S496" s="497"/>
      <c r="T496" s="497"/>
      <c r="U496" s="497"/>
      <c r="V496" s="498"/>
      <c r="W496" s="497"/>
      <c r="X496" s="498"/>
      <c r="Y496" s="497"/>
      <c r="Z496" s="498"/>
      <c r="AA496" s="497"/>
      <c r="AB496" s="497"/>
      <c r="AC496" s="418">
        <v>11968000</v>
      </c>
      <c r="AD496" s="869" t="s">
        <v>973</v>
      </c>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row>
    <row r="497" spans="2:61" s="590" customFormat="1" ht="38.25" x14ac:dyDescent="0.2">
      <c r="B497" s="1701"/>
      <c r="C497" s="1701"/>
      <c r="D497" s="1640"/>
      <c r="E497" s="1640"/>
      <c r="F497" s="1640"/>
      <c r="G497" s="1640"/>
      <c r="H497" s="1640"/>
      <c r="I497" s="1640"/>
      <c r="J497" s="1640"/>
      <c r="K497" s="1640"/>
      <c r="L497" s="1698"/>
      <c r="M497" s="393">
        <v>125</v>
      </c>
      <c r="N497" s="20" t="s">
        <v>846</v>
      </c>
      <c r="O497" s="499">
        <v>1</v>
      </c>
      <c r="P497" s="15" t="s">
        <v>973</v>
      </c>
      <c r="Q497" s="497"/>
      <c r="R497" s="497"/>
      <c r="S497" s="497"/>
      <c r="T497" s="497"/>
      <c r="U497" s="497"/>
      <c r="V497" s="498"/>
      <c r="W497" s="497"/>
      <c r="X497" s="498"/>
      <c r="Y497" s="497"/>
      <c r="Z497" s="498"/>
      <c r="AA497" s="333"/>
      <c r="AB497" s="497"/>
      <c r="AC497" s="500">
        <v>17090000</v>
      </c>
      <c r="AD497" s="869" t="s">
        <v>973</v>
      </c>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row>
    <row r="498" spans="2:61" s="590" customFormat="1" ht="38.25" x14ac:dyDescent="0.2">
      <c r="B498" s="1702"/>
      <c r="C498" s="1702"/>
      <c r="D498" s="1641"/>
      <c r="E498" s="1641"/>
      <c r="F498" s="1641"/>
      <c r="G498" s="1641"/>
      <c r="H498" s="1641"/>
      <c r="I498" s="1641"/>
      <c r="J498" s="1641"/>
      <c r="K498" s="1641"/>
      <c r="L498" s="1699"/>
      <c r="M498" s="393">
        <v>126</v>
      </c>
      <c r="N498" s="20" t="s">
        <v>847</v>
      </c>
      <c r="O498" s="499">
        <v>1</v>
      </c>
      <c r="P498" s="15" t="s">
        <v>973</v>
      </c>
      <c r="Q498" s="497"/>
      <c r="R498" s="497"/>
      <c r="S498" s="497"/>
      <c r="T498" s="497"/>
      <c r="U498" s="497"/>
      <c r="V498" s="498"/>
      <c r="W498" s="497"/>
      <c r="X498" s="498"/>
      <c r="Y498" s="497"/>
      <c r="Z498" s="498"/>
      <c r="AA498" s="333"/>
      <c r="AB498" s="497"/>
      <c r="AC498" s="500">
        <v>6675000</v>
      </c>
      <c r="AD498" s="869" t="s">
        <v>973</v>
      </c>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row>
    <row r="499" spans="2:61" x14ac:dyDescent="0.2">
      <c r="B499" s="384"/>
      <c r="C499" s="384"/>
      <c r="D499" s="384"/>
      <c r="E499" s="479"/>
      <c r="F499" s="479"/>
      <c r="G499" s="490"/>
      <c r="H499" s="490"/>
      <c r="I499" s="490"/>
      <c r="J499" s="490"/>
      <c r="K499" s="490"/>
      <c r="L499" s="384"/>
      <c r="M499" s="741"/>
      <c r="N499" s="7"/>
      <c r="P499" s="884"/>
      <c r="Q499" s="428"/>
      <c r="R499" s="428"/>
      <c r="S499" s="428"/>
      <c r="T499" s="762"/>
      <c r="U499" s="762"/>
      <c r="V499" s="762"/>
      <c r="W499" s="762"/>
      <c r="X499" s="762"/>
      <c r="Y499" s="762"/>
      <c r="Z499" s="762"/>
      <c r="AA499" s="428"/>
      <c r="AB499" s="428"/>
      <c r="AC499" s="387"/>
    </row>
    <row r="500" spans="2:61" x14ac:dyDescent="0.2">
      <c r="B500" s="384"/>
      <c r="C500" s="384"/>
      <c r="D500" s="384"/>
      <c r="E500" s="479"/>
      <c r="F500" s="479"/>
      <c r="G500" s="490"/>
      <c r="H500" s="490"/>
      <c r="I500" s="490"/>
      <c r="J500" s="490"/>
      <c r="K500" s="490"/>
      <c r="L500" s="384"/>
      <c r="M500" s="741"/>
      <c r="N500" s="7"/>
      <c r="P500" s="884"/>
      <c r="Q500" s="428"/>
      <c r="R500" s="428"/>
      <c r="S500" s="428"/>
      <c r="T500" s="762"/>
      <c r="U500" s="762"/>
      <c r="V500" s="762"/>
      <c r="W500" s="762"/>
      <c r="X500" s="762"/>
      <c r="Y500" s="762"/>
      <c r="Z500" s="762"/>
      <c r="AA500" s="428"/>
      <c r="AB500" s="428"/>
      <c r="AC500" s="387"/>
    </row>
    <row r="501" spans="2:61" ht="15.75" customHeight="1" x14ac:dyDescent="0.2">
      <c r="B501" s="1527" t="s">
        <v>1235</v>
      </c>
      <c r="C501" s="1527"/>
      <c r="D501" s="1527"/>
      <c r="E501" s="1527"/>
      <c r="F501" s="1527"/>
      <c r="G501" s="1527"/>
      <c r="H501" s="1527"/>
      <c r="I501" s="1527"/>
      <c r="J501" s="1527"/>
      <c r="K501" s="1527"/>
      <c r="L501" s="1527"/>
      <c r="M501" s="1527"/>
      <c r="N501" s="1527"/>
      <c r="O501" s="763"/>
      <c r="P501" s="885"/>
      <c r="Q501" s="1540" t="s">
        <v>213</v>
      </c>
      <c r="R501" s="1540"/>
      <c r="S501" s="1540"/>
      <c r="T501" s="1540"/>
      <c r="U501" s="1540"/>
      <c r="V501" s="1540"/>
      <c r="W501" s="1540"/>
      <c r="X501" s="1540"/>
      <c r="Y501" s="1540"/>
      <c r="Z501" s="1540"/>
      <c r="AA501" s="1540"/>
      <c r="AB501" s="1540"/>
      <c r="AC501" s="1540"/>
      <c r="AD501" s="1540"/>
    </row>
    <row r="502" spans="2:61" ht="13.5" thickBot="1" x14ac:dyDescent="0.25">
      <c r="G502" s="427"/>
      <c r="H502" s="427"/>
      <c r="I502" s="427"/>
      <c r="J502" s="427"/>
      <c r="K502" s="427"/>
      <c r="L502" s="427"/>
      <c r="AC502" s="461"/>
    </row>
    <row r="503" spans="2:61" s="1011" customFormat="1" ht="14.1" customHeight="1" thickTop="1" thickBot="1" x14ac:dyDescent="0.3">
      <c r="B503" s="1529" t="s">
        <v>1</v>
      </c>
      <c r="C503" s="1529" t="s">
        <v>2</v>
      </c>
      <c r="D503" s="1529" t="s">
        <v>3</v>
      </c>
      <c r="E503" s="1529" t="s">
        <v>55</v>
      </c>
      <c r="F503" s="1529" t="s">
        <v>4</v>
      </c>
      <c r="G503" s="1529" t="s">
        <v>5</v>
      </c>
      <c r="H503" s="1529"/>
      <c r="I503" s="1529"/>
      <c r="J503" s="1529"/>
      <c r="K503" s="1529" t="s">
        <v>6</v>
      </c>
      <c r="L503" s="1529" t="s">
        <v>7</v>
      </c>
      <c r="M503" s="1529" t="s">
        <v>8</v>
      </c>
      <c r="N503" s="1529" t="s">
        <v>9</v>
      </c>
      <c r="O503" s="1529" t="s">
        <v>10</v>
      </c>
      <c r="P503" s="1529" t="s">
        <v>11</v>
      </c>
      <c r="Q503" s="1529" t="s">
        <v>12</v>
      </c>
      <c r="R503" s="1529"/>
      <c r="S503" s="1529"/>
      <c r="T503" s="1529"/>
      <c r="U503" s="1529"/>
      <c r="V503" s="1529"/>
      <c r="W503" s="1529"/>
      <c r="X503" s="1529"/>
      <c r="Y503" s="1529"/>
      <c r="Z503" s="1529"/>
      <c r="AA503" s="1529"/>
      <c r="AB503" s="1529"/>
      <c r="AC503" s="1541" t="s">
        <v>13</v>
      </c>
      <c r="AD503" s="1542" t="s">
        <v>221</v>
      </c>
    </row>
    <row r="504" spans="2:61" s="1011" customFormat="1" ht="24" customHeight="1" thickTop="1" thickBot="1" x14ac:dyDescent="0.3">
      <c r="B504" s="1529"/>
      <c r="C504" s="1529"/>
      <c r="D504" s="1529"/>
      <c r="E504" s="1529"/>
      <c r="F504" s="1529"/>
      <c r="G504" s="138" t="s">
        <v>14</v>
      </c>
      <c r="H504" s="138" t="s">
        <v>15</v>
      </c>
      <c r="I504" s="138" t="s">
        <v>16</v>
      </c>
      <c r="J504" s="138" t="s">
        <v>17</v>
      </c>
      <c r="K504" s="1529"/>
      <c r="L504" s="1529"/>
      <c r="M504" s="1529"/>
      <c r="N504" s="1529"/>
      <c r="O504" s="1529"/>
      <c r="P504" s="1529"/>
      <c r="Q504" s="139" t="s">
        <v>18</v>
      </c>
      <c r="R504" s="139" t="s">
        <v>19</v>
      </c>
      <c r="S504" s="139" t="s">
        <v>20</v>
      </c>
      <c r="T504" s="139" t="s">
        <v>21</v>
      </c>
      <c r="U504" s="139" t="s">
        <v>22</v>
      </c>
      <c r="V504" s="139" t="s">
        <v>23</v>
      </c>
      <c r="W504" s="139" t="s">
        <v>24</v>
      </c>
      <c r="X504" s="139" t="s">
        <v>25</v>
      </c>
      <c r="Y504" s="139" t="s">
        <v>26</v>
      </c>
      <c r="Z504" s="139" t="s">
        <v>27</v>
      </c>
      <c r="AA504" s="139" t="s">
        <v>28</v>
      </c>
      <c r="AB504" s="139" t="s">
        <v>29</v>
      </c>
      <c r="AC504" s="1541"/>
      <c r="AD504" s="1542"/>
    </row>
    <row r="505" spans="2:61" s="590" customFormat="1" ht="37.5" customHeight="1" thickTop="1" x14ac:dyDescent="0.2">
      <c r="B505" s="1695" t="s">
        <v>1237</v>
      </c>
      <c r="C505" s="1695" t="s">
        <v>1244</v>
      </c>
      <c r="D505" s="1636"/>
      <c r="E505" s="1636"/>
      <c r="F505" s="1636"/>
      <c r="G505" s="1636"/>
      <c r="H505" s="1636"/>
      <c r="I505" s="1636"/>
      <c r="J505" s="1636"/>
      <c r="K505" s="1636"/>
      <c r="L505" s="1636"/>
      <c r="M505" s="393">
        <v>127</v>
      </c>
      <c r="N505" s="20" t="s">
        <v>977</v>
      </c>
      <c r="O505" s="499">
        <v>1</v>
      </c>
      <c r="P505" s="15" t="s">
        <v>973</v>
      </c>
      <c r="Q505" s="497"/>
      <c r="R505" s="497"/>
      <c r="S505" s="497"/>
      <c r="T505" s="497"/>
      <c r="U505" s="498"/>
      <c r="V505" s="497"/>
      <c r="W505" s="497"/>
      <c r="X505" s="498"/>
      <c r="Y505" s="497"/>
      <c r="Z505" s="497"/>
      <c r="AA505" s="497"/>
      <c r="AB505" s="497"/>
      <c r="AC505" s="500">
        <v>4700000</v>
      </c>
      <c r="AD505" s="869" t="s">
        <v>973</v>
      </c>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row>
    <row r="506" spans="2:61" s="590" customFormat="1" ht="38.25" customHeight="1" x14ac:dyDescent="0.2">
      <c r="B506" s="1695"/>
      <c r="C506" s="1695"/>
      <c r="D506" s="1637"/>
      <c r="E506" s="1637"/>
      <c r="F506" s="1637"/>
      <c r="G506" s="1637"/>
      <c r="H506" s="1637"/>
      <c r="I506" s="1637"/>
      <c r="J506" s="1637"/>
      <c r="K506" s="1637"/>
      <c r="L506" s="1637"/>
      <c r="M506" s="393">
        <v>128</v>
      </c>
      <c r="N506" s="20" t="s">
        <v>978</v>
      </c>
      <c r="O506" s="499">
        <v>1</v>
      </c>
      <c r="P506" s="15" t="s">
        <v>973</v>
      </c>
      <c r="Q506" s="497"/>
      <c r="R506" s="497"/>
      <c r="S506" s="497"/>
      <c r="T506" s="497"/>
      <c r="U506" s="498"/>
      <c r="V506" s="497"/>
      <c r="W506" s="497"/>
      <c r="X506" s="497"/>
      <c r="Y506" s="497"/>
      <c r="Z506" s="497"/>
      <c r="AA506" s="497"/>
      <c r="AB506" s="497"/>
      <c r="AC506" s="500">
        <v>3416300</v>
      </c>
      <c r="AD506" s="869" t="s">
        <v>973</v>
      </c>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row>
    <row r="507" spans="2:61" s="590" customFormat="1" ht="38.25" customHeight="1" x14ac:dyDescent="0.2">
      <c r="B507" s="1695"/>
      <c r="C507" s="1695"/>
      <c r="D507" s="1637"/>
      <c r="E507" s="1637"/>
      <c r="F507" s="1637"/>
      <c r="G507" s="1637"/>
      <c r="H507" s="1637"/>
      <c r="I507" s="1637"/>
      <c r="J507" s="1637"/>
      <c r="K507" s="1637"/>
      <c r="L507" s="1637"/>
      <c r="M507" s="393">
        <v>129</v>
      </c>
      <c r="N507" s="20" t="s">
        <v>979</v>
      </c>
      <c r="O507" s="499">
        <v>1</v>
      </c>
      <c r="P507" s="15" t="s">
        <v>973</v>
      </c>
      <c r="Q507" s="497"/>
      <c r="R507" s="497"/>
      <c r="S507" s="497"/>
      <c r="T507" s="497"/>
      <c r="U507" s="497"/>
      <c r="V507" s="498"/>
      <c r="W507" s="497"/>
      <c r="X507" s="498"/>
      <c r="Y507" s="497"/>
      <c r="Z507" s="498"/>
      <c r="AA507" s="333"/>
      <c r="AB507" s="497"/>
      <c r="AC507" s="500">
        <v>41292900</v>
      </c>
      <c r="AD507" s="869" t="s">
        <v>973</v>
      </c>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row>
    <row r="508" spans="2:61" s="590" customFormat="1" ht="36" customHeight="1" x14ac:dyDescent="0.2">
      <c r="B508" s="1695"/>
      <c r="C508" s="1695"/>
      <c r="D508" s="1637"/>
      <c r="E508" s="1637"/>
      <c r="F508" s="1637"/>
      <c r="G508" s="1637"/>
      <c r="H508" s="1637"/>
      <c r="I508" s="1637"/>
      <c r="J508" s="1637"/>
      <c r="K508" s="1637"/>
      <c r="L508" s="1637"/>
      <c r="M508" s="393">
        <v>130</v>
      </c>
      <c r="N508" s="20" t="s">
        <v>850</v>
      </c>
      <c r="O508" s="499">
        <v>1</v>
      </c>
      <c r="P508" s="15" t="s">
        <v>973</v>
      </c>
      <c r="Q508" s="497"/>
      <c r="R508" s="497"/>
      <c r="S508" s="497"/>
      <c r="T508" s="497"/>
      <c r="U508" s="497"/>
      <c r="V508" s="498"/>
      <c r="W508" s="497"/>
      <c r="X508" s="498"/>
      <c r="Y508" s="497"/>
      <c r="Z508" s="498"/>
      <c r="AA508" s="333"/>
      <c r="AB508" s="497"/>
      <c r="AC508" s="500">
        <v>13584250</v>
      </c>
      <c r="AD508" s="869" t="s">
        <v>973</v>
      </c>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row>
    <row r="509" spans="2:61" s="590" customFormat="1" ht="36" customHeight="1" x14ac:dyDescent="0.2">
      <c r="B509" s="1695"/>
      <c r="C509" s="1695"/>
      <c r="D509" s="1637"/>
      <c r="E509" s="1637"/>
      <c r="F509" s="1637"/>
      <c r="G509" s="1637"/>
      <c r="H509" s="1637"/>
      <c r="I509" s="1637"/>
      <c r="J509" s="1637"/>
      <c r="K509" s="1637"/>
      <c r="L509" s="1637"/>
      <c r="M509" s="393">
        <v>131</v>
      </c>
      <c r="N509" s="20" t="s">
        <v>855</v>
      </c>
      <c r="O509" s="499">
        <v>5</v>
      </c>
      <c r="P509" s="15" t="s">
        <v>973</v>
      </c>
      <c r="Q509" s="497"/>
      <c r="R509" s="497"/>
      <c r="S509" s="497"/>
      <c r="T509" s="497"/>
      <c r="U509" s="497"/>
      <c r="V509" s="497"/>
      <c r="W509" s="497"/>
      <c r="X509" s="497"/>
      <c r="Y509" s="498"/>
      <c r="Z509" s="497"/>
      <c r="AA509" s="497"/>
      <c r="AB509" s="497"/>
      <c r="AC509" s="500">
        <v>1601120</v>
      </c>
      <c r="AD509" s="869" t="s">
        <v>973</v>
      </c>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row>
    <row r="510" spans="2:61" s="590" customFormat="1" ht="38.25" x14ac:dyDescent="0.2">
      <c r="B510" s="1695"/>
      <c r="C510" s="1695"/>
      <c r="D510" s="1637"/>
      <c r="E510" s="1637"/>
      <c r="F510" s="1637"/>
      <c r="G510" s="1637"/>
      <c r="H510" s="1637"/>
      <c r="I510" s="1637"/>
      <c r="J510" s="1637"/>
      <c r="K510" s="1637"/>
      <c r="L510" s="1637"/>
      <c r="M510" s="393">
        <v>132</v>
      </c>
      <c r="N510" s="20" t="s">
        <v>981</v>
      </c>
      <c r="O510" s="499">
        <v>1</v>
      </c>
      <c r="P510" s="15" t="s">
        <v>973</v>
      </c>
      <c r="Q510" s="497"/>
      <c r="R510" s="497"/>
      <c r="S510" s="497"/>
      <c r="T510" s="497"/>
      <c r="U510" s="498"/>
      <c r="V510" s="497"/>
      <c r="W510" s="497"/>
      <c r="X510" s="497"/>
      <c r="Y510" s="497"/>
      <c r="Z510" s="497"/>
      <c r="AA510" s="497"/>
      <c r="AB510" s="497"/>
      <c r="AC510" s="500">
        <v>600000</v>
      </c>
      <c r="AD510" s="869" t="s">
        <v>973</v>
      </c>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row>
    <row r="511" spans="2:61" s="590" customFormat="1" ht="37.5" customHeight="1" x14ac:dyDescent="0.2">
      <c r="B511" s="1695"/>
      <c r="C511" s="1695"/>
      <c r="D511" s="1637"/>
      <c r="E511" s="1637"/>
      <c r="F511" s="1637"/>
      <c r="G511" s="1637"/>
      <c r="H511" s="1637"/>
      <c r="I511" s="1637"/>
      <c r="J511" s="1637"/>
      <c r="K511" s="1637"/>
      <c r="L511" s="1637"/>
      <c r="M511" s="393">
        <v>133</v>
      </c>
      <c r="N511" s="20" t="s">
        <v>982</v>
      </c>
      <c r="O511" s="499">
        <v>1</v>
      </c>
      <c r="P511" s="15" t="s">
        <v>973</v>
      </c>
      <c r="Q511" s="497"/>
      <c r="R511" s="497"/>
      <c r="S511" s="498"/>
      <c r="T511" s="497"/>
      <c r="U511" s="497"/>
      <c r="V511" s="497"/>
      <c r="W511" s="497"/>
      <c r="X511" s="497"/>
      <c r="Y511" s="497"/>
      <c r="Z511" s="497"/>
      <c r="AA511" s="497"/>
      <c r="AB511" s="497"/>
      <c r="AC511" s="500">
        <v>5760000</v>
      </c>
      <c r="AD511" s="869" t="s">
        <v>973</v>
      </c>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row>
    <row r="512" spans="2:61" s="590" customFormat="1" ht="38.25" customHeight="1" x14ac:dyDescent="0.2">
      <c r="B512" s="1695"/>
      <c r="C512" s="1695"/>
      <c r="D512" s="1637"/>
      <c r="E512" s="1637"/>
      <c r="F512" s="1637"/>
      <c r="G512" s="1637"/>
      <c r="H512" s="1637"/>
      <c r="I512" s="1637"/>
      <c r="J512" s="1637"/>
      <c r="K512" s="1637"/>
      <c r="L512" s="1637"/>
      <c r="M512" s="393">
        <v>134</v>
      </c>
      <c r="N512" s="20" t="s">
        <v>983</v>
      </c>
      <c r="O512" s="499">
        <v>1</v>
      </c>
      <c r="P512" s="15" t="s">
        <v>973</v>
      </c>
      <c r="Q512" s="497"/>
      <c r="R512" s="497"/>
      <c r="S512" s="498"/>
      <c r="T512" s="497"/>
      <c r="U512" s="497"/>
      <c r="V512" s="497"/>
      <c r="W512" s="497"/>
      <c r="X512" s="497"/>
      <c r="Y512" s="497"/>
      <c r="Z512" s="497"/>
      <c r="AA512" s="497"/>
      <c r="AB512" s="501"/>
      <c r="AC512" s="500">
        <v>4012000</v>
      </c>
      <c r="AD512" s="869" t="s">
        <v>973</v>
      </c>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row>
    <row r="513" spans="2:61" s="590" customFormat="1" ht="39.75" customHeight="1" x14ac:dyDescent="0.2">
      <c r="B513" s="1695"/>
      <c r="C513" s="1695"/>
      <c r="D513" s="1637"/>
      <c r="E513" s="1637"/>
      <c r="F513" s="1637"/>
      <c r="G513" s="1637"/>
      <c r="H513" s="1637"/>
      <c r="I513" s="1637"/>
      <c r="J513" s="1637"/>
      <c r="K513" s="1637"/>
      <c r="L513" s="1637"/>
      <c r="M513" s="393">
        <v>135</v>
      </c>
      <c r="N513" s="20" t="s">
        <v>984</v>
      </c>
      <c r="O513" s="499">
        <v>4</v>
      </c>
      <c r="P513" s="15" t="s">
        <v>973</v>
      </c>
      <c r="Q513" s="497"/>
      <c r="R513" s="497"/>
      <c r="S513" s="497"/>
      <c r="T513" s="498"/>
      <c r="U513" s="497"/>
      <c r="V513" s="497"/>
      <c r="W513" s="497"/>
      <c r="X513" s="497"/>
      <c r="Y513" s="498"/>
      <c r="Z513" s="497"/>
      <c r="AA513" s="497"/>
      <c r="AB513" s="501"/>
      <c r="AC513" s="500">
        <v>600000</v>
      </c>
      <c r="AD513" s="869" t="s">
        <v>973</v>
      </c>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row>
    <row r="514" spans="2:61" s="590" customFormat="1" ht="37.5" customHeight="1" x14ac:dyDescent="0.2">
      <c r="B514" s="1695"/>
      <c r="C514" s="1695"/>
      <c r="D514" s="1638"/>
      <c r="E514" s="1638"/>
      <c r="F514" s="1638"/>
      <c r="G514" s="1638"/>
      <c r="H514" s="1638"/>
      <c r="I514" s="1638"/>
      <c r="J514" s="1638"/>
      <c r="K514" s="1638"/>
      <c r="L514" s="1638"/>
      <c r="M514" s="393">
        <v>136</v>
      </c>
      <c r="N514" s="20" t="s">
        <v>985</v>
      </c>
      <c r="O514" s="499">
        <v>4</v>
      </c>
      <c r="P514" s="15" t="s">
        <v>973</v>
      </c>
      <c r="Q514" s="497"/>
      <c r="R514" s="497"/>
      <c r="S514" s="497"/>
      <c r="T514" s="498"/>
      <c r="U514" s="497"/>
      <c r="V514" s="497"/>
      <c r="W514" s="497"/>
      <c r="X514" s="497"/>
      <c r="Y514" s="498"/>
      <c r="Z514" s="497"/>
      <c r="AA514" s="497"/>
      <c r="AB514" s="501"/>
      <c r="AC514" s="500">
        <v>3000000</v>
      </c>
      <c r="AD514" s="869" t="s">
        <v>973</v>
      </c>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row>
    <row r="515" spans="2:61" s="590" customFormat="1" ht="64.5" customHeight="1" x14ac:dyDescent="0.2">
      <c r="B515" s="1695"/>
      <c r="C515" s="1543" t="s">
        <v>987</v>
      </c>
      <c r="D515" s="1706" t="s">
        <v>988</v>
      </c>
      <c r="E515" s="1707" t="s">
        <v>52</v>
      </c>
      <c r="F515" s="1633">
        <v>1000</v>
      </c>
      <c r="G515" s="1633"/>
      <c r="H515" s="1633"/>
      <c r="I515" s="1633"/>
      <c r="J515" s="1633">
        <v>1000</v>
      </c>
      <c r="K515" s="1667" t="s">
        <v>2052</v>
      </c>
      <c r="L515" s="1539" t="s">
        <v>989</v>
      </c>
      <c r="M515" s="607">
        <v>1</v>
      </c>
      <c r="N515" s="20" t="s">
        <v>1248</v>
      </c>
      <c r="O515" s="502" t="s">
        <v>34</v>
      </c>
      <c r="P515" s="668"/>
      <c r="Q515" s="504"/>
      <c r="R515" s="505"/>
      <c r="S515" s="505"/>
      <c r="T515" s="504"/>
      <c r="U515" s="504"/>
      <c r="V515" s="504"/>
      <c r="W515" s="504"/>
      <c r="X515" s="504"/>
      <c r="Y515" s="504"/>
      <c r="Z515" s="504"/>
      <c r="AA515" s="504"/>
      <c r="AB515" s="504"/>
      <c r="AC515" s="291">
        <v>1000000</v>
      </c>
      <c r="AD515" s="865" t="s">
        <v>989</v>
      </c>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row>
    <row r="516" spans="2:61" s="590" customFormat="1" ht="63.75" customHeight="1" x14ac:dyDescent="0.2">
      <c r="B516" s="1695"/>
      <c r="C516" s="1543"/>
      <c r="D516" s="1706"/>
      <c r="E516" s="1707"/>
      <c r="F516" s="1633"/>
      <c r="G516" s="1633"/>
      <c r="H516" s="1633"/>
      <c r="I516" s="1633"/>
      <c r="J516" s="1633"/>
      <c r="K516" s="1667"/>
      <c r="L516" s="1539"/>
      <c r="M516" s="607">
        <v>2</v>
      </c>
      <c r="N516" s="20" t="s">
        <v>990</v>
      </c>
      <c r="O516" s="506" t="s">
        <v>31</v>
      </c>
      <c r="P516" s="668"/>
      <c r="Q516" s="504"/>
      <c r="R516" s="505"/>
      <c r="S516" s="505"/>
      <c r="T516" s="507"/>
      <c r="U516" s="507"/>
      <c r="V516" s="507"/>
      <c r="W516" s="507"/>
      <c r="X516" s="507"/>
      <c r="Y516" s="507"/>
      <c r="Z516" s="507"/>
      <c r="AA516" s="507"/>
      <c r="AB516" s="507"/>
      <c r="AC516" s="291">
        <v>6234500</v>
      </c>
      <c r="AD516" s="865" t="s">
        <v>989</v>
      </c>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row>
    <row r="517" spans="2:61" s="590" customFormat="1" ht="63.75" customHeight="1" x14ac:dyDescent="0.2">
      <c r="B517" s="1695"/>
      <c r="C517" s="1543"/>
      <c r="D517" s="1706"/>
      <c r="E517" s="1707"/>
      <c r="F517" s="1633"/>
      <c r="G517" s="1633"/>
      <c r="H517" s="1633"/>
      <c r="I517" s="1633"/>
      <c r="J517" s="1633"/>
      <c r="K517" s="1667"/>
      <c r="L517" s="1539"/>
      <c r="M517" s="607">
        <v>3</v>
      </c>
      <c r="N517" s="20" t="s">
        <v>991</v>
      </c>
      <c r="O517" s="506" t="s">
        <v>34</v>
      </c>
      <c r="P517" s="668"/>
      <c r="Q517" s="504"/>
      <c r="R517" s="505"/>
      <c r="S517" s="505"/>
      <c r="T517" s="504"/>
      <c r="U517" s="504"/>
      <c r="V517" s="504"/>
      <c r="W517" s="504"/>
      <c r="X517" s="504"/>
      <c r="Y517" s="504"/>
      <c r="Z517" s="504"/>
      <c r="AA517" s="504"/>
      <c r="AB517" s="504"/>
      <c r="AC517" s="291">
        <v>2500000</v>
      </c>
      <c r="AD517" s="868" t="s">
        <v>989</v>
      </c>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row>
    <row r="518" spans="2:61" s="590" customFormat="1" ht="63.75" x14ac:dyDescent="0.2">
      <c r="B518" s="1695"/>
      <c r="C518" s="1543"/>
      <c r="D518" s="1706"/>
      <c r="E518" s="1707"/>
      <c r="F518" s="1633"/>
      <c r="G518" s="1633"/>
      <c r="H518" s="1633"/>
      <c r="I518" s="1633"/>
      <c r="J518" s="1633"/>
      <c r="K518" s="1667"/>
      <c r="L518" s="1539"/>
      <c r="M518" s="607">
        <v>4</v>
      </c>
      <c r="N518" s="20" t="s">
        <v>992</v>
      </c>
      <c r="O518" s="835">
        <v>2</v>
      </c>
      <c r="P518" s="668"/>
      <c r="Q518" s="508"/>
      <c r="R518" s="507"/>
      <c r="S518" s="507"/>
      <c r="T518" s="505"/>
      <c r="U518" s="505"/>
      <c r="V518" s="505"/>
      <c r="W518" s="505"/>
      <c r="X518" s="505"/>
      <c r="Y518" s="505"/>
      <c r="Z518" s="507"/>
      <c r="AA518" s="507"/>
      <c r="AB518" s="507"/>
      <c r="AC518" s="509">
        <v>4269287.4400000004</v>
      </c>
      <c r="AD518" s="869" t="s">
        <v>989</v>
      </c>
      <c r="AE518" s="510"/>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row>
    <row r="519" spans="2:61" s="590" customFormat="1" ht="81.75" customHeight="1" x14ac:dyDescent="0.2">
      <c r="B519" s="1695"/>
      <c r="C519" s="1543"/>
      <c r="D519" s="1706"/>
      <c r="E519" s="1707"/>
      <c r="F519" s="1633"/>
      <c r="G519" s="1633"/>
      <c r="H519" s="1633"/>
      <c r="I519" s="1633"/>
      <c r="J519" s="1633"/>
      <c r="K519" s="1667"/>
      <c r="L519" s="1539"/>
      <c r="M519" s="607">
        <v>5</v>
      </c>
      <c r="N519" s="20" t="s">
        <v>993</v>
      </c>
      <c r="O519" s="511">
        <v>1</v>
      </c>
      <c r="P519" s="674"/>
      <c r="Q519" s="512"/>
      <c r="R519" s="513"/>
      <c r="S519" s="513"/>
      <c r="T519" s="514"/>
      <c r="U519" s="514"/>
      <c r="V519" s="514"/>
      <c r="W519" s="513"/>
      <c r="X519" s="513"/>
      <c r="Y519" s="513"/>
      <c r="Z519" s="513"/>
      <c r="AA519" s="513"/>
      <c r="AB519" s="513"/>
      <c r="AC519" s="515">
        <v>3859562.68</v>
      </c>
      <c r="AD519" s="870" t="s">
        <v>989</v>
      </c>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row>
    <row r="520" spans="2:61" s="590" customFormat="1" ht="67.5" customHeight="1" x14ac:dyDescent="0.2">
      <c r="B520" s="1695"/>
      <c r="C520" s="1543"/>
      <c r="D520" s="1706"/>
      <c r="E520" s="1707"/>
      <c r="F520" s="1633"/>
      <c r="G520" s="1633"/>
      <c r="H520" s="1633"/>
      <c r="I520" s="1633"/>
      <c r="J520" s="1633"/>
      <c r="K520" s="1667"/>
      <c r="L520" s="1539"/>
      <c r="M520" s="607">
        <v>6</v>
      </c>
      <c r="N520" s="20" t="s">
        <v>994</v>
      </c>
      <c r="O520" s="516">
        <v>1</v>
      </c>
      <c r="P520" s="674"/>
      <c r="Q520" s="513"/>
      <c r="R520" s="513"/>
      <c r="S520" s="513"/>
      <c r="T520" s="513"/>
      <c r="U520" s="513"/>
      <c r="V520" s="513"/>
      <c r="W520" s="513"/>
      <c r="X520" s="513"/>
      <c r="Y520" s="513"/>
      <c r="Z520" s="514"/>
      <c r="AA520" s="514"/>
      <c r="AB520" s="514"/>
      <c r="AC520" s="515">
        <v>3422599</v>
      </c>
      <c r="AD520" s="868" t="s">
        <v>989</v>
      </c>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row>
    <row r="521" spans="2:61" s="590" customFormat="1" ht="66" customHeight="1" x14ac:dyDescent="0.2">
      <c r="B521" s="1695"/>
      <c r="C521" s="1543"/>
      <c r="D521" s="1706"/>
      <c r="E521" s="1707"/>
      <c r="F521" s="1633"/>
      <c r="G521" s="1633"/>
      <c r="H521" s="1633"/>
      <c r="I521" s="1633"/>
      <c r="J521" s="1633"/>
      <c r="K521" s="1667"/>
      <c r="L521" s="1539"/>
      <c r="M521" s="607">
        <v>7</v>
      </c>
      <c r="N521" s="20" t="s">
        <v>995</v>
      </c>
      <c r="O521" s="16">
        <v>1</v>
      </c>
      <c r="P521" s="126" t="s">
        <v>56</v>
      </c>
      <c r="Q521" s="308"/>
      <c r="R521" s="308"/>
      <c r="S521" s="308"/>
      <c r="T521" s="308"/>
      <c r="U521" s="308"/>
      <c r="V521" s="308"/>
      <c r="W521" s="308"/>
      <c r="X521" s="308"/>
      <c r="Y521" s="308"/>
      <c r="Z521" s="308"/>
      <c r="AA521" s="308"/>
      <c r="AB521" s="308"/>
      <c r="AC521" s="517">
        <v>1786200</v>
      </c>
      <c r="AD521" s="865" t="s">
        <v>56</v>
      </c>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row>
    <row r="522" spans="2:61" x14ac:dyDescent="0.2">
      <c r="B522" s="384"/>
      <c r="C522" s="384"/>
      <c r="D522" s="384"/>
      <c r="E522" s="479"/>
      <c r="F522" s="479"/>
      <c r="G522" s="490"/>
      <c r="H522" s="490"/>
      <c r="I522" s="490"/>
      <c r="J522" s="490"/>
      <c r="K522" s="490"/>
      <c r="L522" s="384"/>
      <c r="M522" s="741"/>
      <c r="N522" s="7"/>
      <c r="P522" s="884"/>
      <c r="Q522" s="428"/>
      <c r="R522" s="428"/>
      <c r="S522" s="428"/>
      <c r="T522" s="762"/>
      <c r="U522" s="762"/>
      <c r="V522" s="762"/>
      <c r="W522" s="762"/>
      <c r="X522" s="762"/>
      <c r="Y522" s="762"/>
      <c r="Z522" s="762"/>
      <c r="AA522" s="428"/>
      <c r="AB522" s="428"/>
      <c r="AC522" s="387"/>
    </row>
    <row r="523" spans="2:61" x14ac:dyDescent="0.2">
      <c r="B523" s="384"/>
      <c r="C523" s="384"/>
      <c r="D523" s="384"/>
      <c r="E523" s="479"/>
      <c r="F523" s="479"/>
      <c r="G523" s="490"/>
      <c r="H523" s="490"/>
      <c r="I523" s="490"/>
      <c r="J523" s="490"/>
      <c r="K523" s="490"/>
      <c r="L523" s="384"/>
      <c r="M523" s="741"/>
      <c r="N523" s="7"/>
      <c r="P523" s="884"/>
      <c r="Q523" s="428"/>
      <c r="R523" s="428"/>
      <c r="S523" s="428"/>
      <c r="T523" s="762"/>
      <c r="U523" s="762"/>
      <c r="V523" s="762"/>
      <c r="W523" s="762"/>
      <c r="X523" s="762"/>
      <c r="Y523" s="762"/>
      <c r="Z523" s="762"/>
      <c r="AA523" s="428"/>
      <c r="AB523" s="428"/>
      <c r="AC523" s="387"/>
    </row>
    <row r="524" spans="2:61" ht="15.75" customHeight="1" x14ac:dyDescent="0.2">
      <c r="B524" s="1527" t="s">
        <v>1235</v>
      </c>
      <c r="C524" s="1527"/>
      <c r="D524" s="1527"/>
      <c r="E524" s="1527"/>
      <c r="F524" s="1527"/>
      <c r="G524" s="1527"/>
      <c r="H524" s="1527"/>
      <c r="I524" s="1527"/>
      <c r="J524" s="1527"/>
      <c r="K524" s="1527"/>
      <c r="L524" s="1527"/>
      <c r="M524" s="1527"/>
      <c r="N524" s="1527"/>
      <c r="O524" s="763"/>
      <c r="P524" s="885"/>
      <c r="Q524" s="1540" t="s">
        <v>213</v>
      </c>
      <c r="R524" s="1540"/>
      <c r="S524" s="1540"/>
      <c r="T524" s="1540"/>
      <c r="U524" s="1540"/>
      <c r="V524" s="1540"/>
      <c r="W524" s="1540"/>
      <c r="X524" s="1540"/>
      <c r="Y524" s="1540"/>
      <c r="Z524" s="1540"/>
      <c r="AA524" s="1540"/>
      <c r="AB524" s="1540"/>
      <c r="AC524" s="1540"/>
      <c r="AD524" s="1540"/>
    </row>
    <row r="525" spans="2:61" ht="13.5" thickBot="1" x14ac:dyDescent="0.25">
      <c r="G525" s="427"/>
      <c r="H525" s="427"/>
      <c r="I525" s="427"/>
      <c r="J525" s="427"/>
      <c r="K525" s="427"/>
      <c r="L525" s="427"/>
      <c r="AC525" s="461"/>
    </row>
    <row r="526" spans="2:61" s="1011" customFormat="1" ht="14.1" customHeight="1" thickTop="1" thickBot="1" x14ac:dyDescent="0.3">
      <c r="B526" s="1529" t="s">
        <v>1</v>
      </c>
      <c r="C526" s="1529" t="s">
        <v>2</v>
      </c>
      <c r="D526" s="1529" t="s">
        <v>3</v>
      </c>
      <c r="E526" s="1529" t="s">
        <v>55</v>
      </c>
      <c r="F526" s="1529" t="s">
        <v>4</v>
      </c>
      <c r="G526" s="1529" t="s">
        <v>5</v>
      </c>
      <c r="H526" s="1529"/>
      <c r="I526" s="1529"/>
      <c r="J526" s="1529"/>
      <c r="K526" s="1529" t="s">
        <v>6</v>
      </c>
      <c r="L526" s="1529" t="s">
        <v>7</v>
      </c>
      <c r="M526" s="1529" t="s">
        <v>8</v>
      </c>
      <c r="N526" s="1529" t="s">
        <v>9</v>
      </c>
      <c r="O526" s="1529" t="s">
        <v>10</v>
      </c>
      <c r="P526" s="1529" t="s">
        <v>11</v>
      </c>
      <c r="Q526" s="1529" t="s">
        <v>12</v>
      </c>
      <c r="R526" s="1529"/>
      <c r="S526" s="1529"/>
      <c r="T526" s="1529"/>
      <c r="U526" s="1529"/>
      <c r="V526" s="1529"/>
      <c r="W526" s="1529"/>
      <c r="X526" s="1529"/>
      <c r="Y526" s="1529"/>
      <c r="Z526" s="1529"/>
      <c r="AA526" s="1529"/>
      <c r="AB526" s="1529"/>
      <c r="AC526" s="1541" t="s">
        <v>13</v>
      </c>
      <c r="AD526" s="1542" t="s">
        <v>221</v>
      </c>
    </row>
    <row r="527" spans="2:61" s="1011" customFormat="1" ht="24" customHeight="1" thickTop="1" thickBot="1" x14ac:dyDescent="0.3">
      <c r="B527" s="1529"/>
      <c r="C527" s="1529"/>
      <c r="D527" s="1529"/>
      <c r="E527" s="1529"/>
      <c r="F527" s="1529"/>
      <c r="G527" s="138" t="s">
        <v>14</v>
      </c>
      <c r="H527" s="138" t="s">
        <v>15</v>
      </c>
      <c r="I527" s="138" t="s">
        <v>16</v>
      </c>
      <c r="J527" s="138" t="s">
        <v>17</v>
      </c>
      <c r="K527" s="1529"/>
      <c r="L527" s="1529"/>
      <c r="M527" s="1529"/>
      <c r="N527" s="1529"/>
      <c r="O527" s="1529"/>
      <c r="P527" s="1529"/>
      <c r="Q527" s="139" t="s">
        <v>18</v>
      </c>
      <c r="R527" s="139" t="s">
        <v>19</v>
      </c>
      <c r="S527" s="139" t="s">
        <v>20</v>
      </c>
      <c r="T527" s="139" t="s">
        <v>21</v>
      </c>
      <c r="U527" s="139" t="s">
        <v>22</v>
      </c>
      <c r="V527" s="139" t="s">
        <v>23</v>
      </c>
      <c r="W527" s="139" t="s">
        <v>24</v>
      </c>
      <c r="X527" s="139" t="s">
        <v>25</v>
      </c>
      <c r="Y527" s="139" t="s">
        <v>26</v>
      </c>
      <c r="Z527" s="139" t="s">
        <v>27</v>
      </c>
      <c r="AA527" s="139" t="s">
        <v>28</v>
      </c>
      <c r="AB527" s="139" t="s">
        <v>29</v>
      </c>
      <c r="AC527" s="1541"/>
      <c r="AD527" s="1542"/>
    </row>
    <row r="528" spans="2:61" s="590" customFormat="1" ht="78.75" customHeight="1" thickTop="1" x14ac:dyDescent="0.2">
      <c r="B528" s="1543" t="s">
        <v>1237</v>
      </c>
      <c r="C528" s="1543" t="s">
        <v>1192</v>
      </c>
      <c r="D528" s="1543" t="s">
        <v>997</v>
      </c>
      <c r="E528" s="1668">
        <v>24870</v>
      </c>
      <c r="F528" s="1668">
        <v>23000</v>
      </c>
      <c r="G528" s="1668"/>
      <c r="H528" s="1668"/>
      <c r="I528" s="1668">
        <v>23000</v>
      </c>
      <c r="J528" s="1668"/>
      <c r="K528" s="1539" t="s">
        <v>2052</v>
      </c>
      <c r="L528" s="1539" t="s">
        <v>54</v>
      </c>
      <c r="M528" s="607">
        <v>8</v>
      </c>
      <c r="N528" s="20" t="s">
        <v>996</v>
      </c>
      <c r="O528" s="28">
        <v>1</v>
      </c>
      <c r="P528" s="126" t="s">
        <v>56</v>
      </c>
      <c r="Q528" s="6"/>
      <c r="R528" s="6"/>
      <c r="S528" s="6"/>
      <c r="T528" s="581"/>
      <c r="U528" s="581"/>
      <c r="V528" s="581"/>
      <c r="W528" s="581"/>
      <c r="X528" s="581"/>
      <c r="Y528" s="581"/>
      <c r="Z528" s="6"/>
      <c r="AA528" s="6"/>
      <c r="AB528" s="6"/>
      <c r="AC528" s="518">
        <v>210800</v>
      </c>
      <c r="AD528" s="865" t="s">
        <v>56</v>
      </c>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row>
    <row r="529" spans="2:61" s="590" customFormat="1" ht="48" customHeight="1" x14ac:dyDescent="0.2">
      <c r="B529" s="1543"/>
      <c r="C529" s="1543"/>
      <c r="D529" s="1543"/>
      <c r="E529" s="1668"/>
      <c r="F529" s="1668"/>
      <c r="G529" s="1668"/>
      <c r="H529" s="1668"/>
      <c r="I529" s="1668"/>
      <c r="J529" s="1668"/>
      <c r="K529" s="1539"/>
      <c r="L529" s="1539"/>
      <c r="M529" s="607">
        <v>9</v>
      </c>
      <c r="N529" s="20" t="s">
        <v>998</v>
      </c>
      <c r="O529" s="660">
        <v>1</v>
      </c>
      <c r="P529" s="1386" t="s">
        <v>54</v>
      </c>
      <c r="Q529" s="836"/>
      <c r="R529" s="836"/>
      <c r="S529" s="836"/>
      <c r="T529" s="837"/>
      <c r="U529" s="837"/>
      <c r="V529" s="837"/>
      <c r="W529" s="838"/>
      <c r="X529" s="838"/>
      <c r="Y529" s="838"/>
      <c r="Z529" s="837"/>
      <c r="AA529" s="837"/>
      <c r="AB529" s="837"/>
      <c r="AC529" s="519">
        <v>0</v>
      </c>
      <c r="AD529" s="1387" t="s">
        <v>54</v>
      </c>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row>
    <row r="530" spans="2:61" s="590" customFormat="1" ht="48.75" customHeight="1" x14ac:dyDescent="0.2">
      <c r="B530" s="1543"/>
      <c r="C530" s="1543"/>
      <c r="D530" s="1543"/>
      <c r="E530" s="1668"/>
      <c r="F530" s="1668"/>
      <c r="G530" s="1668"/>
      <c r="H530" s="1668"/>
      <c r="I530" s="1668"/>
      <c r="J530" s="1668"/>
      <c r="K530" s="1539"/>
      <c r="L530" s="1539"/>
      <c r="M530" s="607">
        <v>10</v>
      </c>
      <c r="N530" s="20" t="s">
        <v>999</v>
      </c>
      <c r="O530" s="520">
        <v>1</v>
      </c>
      <c r="P530" s="1386" t="s">
        <v>54</v>
      </c>
      <c r="Q530" s="521"/>
      <c r="R530" s="521"/>
      <c r="S530" s="521"/>
      <c r="T530" s="522"/>
      <c r="U530" s="522"/>
      <c r="V530" s="522"/>
      <c r="W530" s="522"/>
      <c r="X530" s="522"/>
      <c r="Y530" s="522"/>
      <c r="Z530" s="522"/>
      <c r="AA530" s="522"/>
      <c r="AB530" s="522"/>
      <c r="AC530" s="519">
        <v>53900000</v>
      </c>
      <c r="AD530" s="1388" t="s">
        <v>54</v>
      </c>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row>
    <row r="531" spans="2:61" s="590" customFormat="1" ht="47.25" customHeight="1" x14ac:dyDescent="0.2">
      <c r="B531" s="1543"/>
      <c r="C531" s="1543"/>
      <c r="D531" s="1543"/>
      <c r="E531" s="1668"/>
      <c r="F531" s="1668"/>
      <c r="G531" s="1668"/>
      <c r="H531" s="1668"/>
      <c r="I531" s="1668"/>
      <c r="J531" s="1668"/>
      <c r="K531" s="1539"/>
      <c r="L531" s="1539"/>
      <c r="M531" s="607">
        <v>11</v>
      </c>
      <c r="N531" s="20" t="s">
        <v>2170</v>
      </c>
      <c r="O531" s="523">
        <v>1</v>
      </c>
      <c r="P531" s="1386" t="s">
        <v>54</v>
      </c>
      <c r="Q531" s="524"/>
      <c r="R531" s="524"/>
      <c r="S531" s="524"/>
      <c r="T531" s="525"/>
      <c r="U531" s="525"/>
      <c r="V531" s="525"/>
      <c r="W531" s="525"/>
      <c r="X531" s="525"/>
      <c r="Y531" s="525"/>
      <c r="Z531" s="525"/>
      <c r="AA531" s="525"/>
      <c r="AB531" s="525"/>
      <c r="AC531" s="519">
        <v>55034275</v>
      </c>
      <c r="AD531" s="1388" t="s">
        <v>54</v>
      </c>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row>
    <row r="532" spans="2:61" s="590" customFormat="1" ht="48.75" customHeight="1" x14ac:dyDescent="0.2">
      <c r="B532" s="1543"/>
      <c r="C532" s="1543"/>
      <c r="D532" s="1543"/>
      <c r="E532" s="1668"/>
      <c r="F532" s="1668"/>
      <c r="G532" s="1668"/>
      <c r="H532" s="1668"/>
      <c r="I532" s="1668"/>
      <c r="J532" s="1668"/>
      <c r="K532" s="1539"/>
      <c r="L532" s="1539"/>
      <c r="M532" s="607">
        <v>12</v>
      </c>
      <c r="N532" s="20" t="s">
        <v>1000</v>
      </c>
      <c r="O532" s="839">
        <v>1</v>
      </c>
      <c r="P532" s="1386" t="s">
        <v>54</v>
      </c>
      <c r="Q532" s="840"/>
      <c r="R532" s="840"/>
      <c r="S532" s="840"/>
      <c r="T532" s="836"/>
      <c r="U532" s="525"/>
      <c r="V532" s="837"/>
      <c r="W532" s="837"/>
      <c r="X532" s="837"/>
      <c r="Y532" s="837"/>
      <c r="Z532" s="837"/>
      <c r="AA532" s="837"/>
      <c r="AB532" s="837"/>
      <c r="AC532" s="519">
        <v>21450000</v>
      </c>
      <c r="AD532" s="1388" t="s">
        <v>54</v>
      </c>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row>
    <row r="533" spans="2:61" s="590" customFormat="1" ht="66.75" customHeight="1" x14ac:dyDescent="0.2">
      <c r="B533" s="1543"/>
      <c r="C533" s="1543"/>
      <c r="D533" s="1545" t="s">
        <v>1001</v>
      </c>
      <c r="E533" s="1668">
        <v>37769</v>
      </c>
      <c r="F533" s="1668">
        <v>40000</v>
      </c>
      <c r="G533" s="1668"/>
      <c r="H533" s="1668"/>
      <c r="I533" s="1668">
        <v>40000</v>
      </c>
      <c r="J533" s="1668"/>
      <c r="K533" s="1590" t="s">
        <v>2052</v>
      </c>
      <c r="L533" s="1590" t="s">
        <v>1002</v>
      </c>
      <c r="M533" s="607">
        <v>13</v>
      </c>
      <c r="N533" s="20" t="s">
        <v>1003</v>
      </c>
      <c r="O533" s="798">
        <v>1</v>
      </c>
      <c r="P533" s="394" t="s">
        <v>1002</v>
      </c>
      <c r="Q533" s="841"/>
      <c r="R533" s="841"/>
      <c r="S533" s="841"/>
      <c r="T533" s="842"/>
      <c r="U533" s="842"/>
      <c r="V533" s="842"/>
      <c r="W533" s="843"/>
      <c r="X533" s="843"/>
      <c r="Y533" s="843"/>
      <c r="Z533" s="842"/>
      <c r="AA533" s="842"/>
      <c r="AB533" s="842"/>
      <c r="AC533" s="526">
        <v>5000000</v>
      </c>
      <c r="AD533" s="870" t="s">
        <v>1002</v>
      </c>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row>
    <row r="534" spans="2:61" s="590" customFormat="1" ht="67.5" customHeight="1" x14ac:dyDescent="0.2">
      <c r="B534" s="1543"/>
      <c r="C534" s="1543"/>
      <c r="D534" s="1545"/>
      <c r="E534" s="1668"/>
      <c r="F534" s="1668"/>
      <c r="G534" s="1668"/>
      <c r="H534" s="1668"/>
      <c r="I534" s="1668"/>
      <c r="J534" s="1668"/>
      <c r="K534" s="1590"/>
      <c r="L534" s="1590"/>
      <c r="M534" s="607">
        <v>14</v>
      </c>
      <c r="N534" s="20" t="s">
        <v>1004</v>
      </c>
      <c r="O534" s="798">
        <v>1</v>
      </c>
      <c r="P534" s="527" t="s">
        <v>1005</v>
      </c>
      <c r="Q534" s="841"/>
      <c r="R534" s="841"/>
      <c r="S534" s="841"/>
      <c r="T534" s="844"/>
      <c r="U534" s="845"/>
      <c r="V534" s="845"/>
      <c r="W534" s="846"/>
      <c r="X534" s="846"/>
      <c r="Y534" s="846"/>
      <c r="Z534" s="845"/>
      <c r="AA534" s="845"/>
      <c r="AB534" s="845"/>
      <c r="AC534" s="526">
        <v>2000000</v>
      </c>
      <c r="AD534" s="870" t="s">
        <v>1002</v>
      </c>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row>
    <row r="535" spans="2:61" s="590" customFormat="1" ht="48.75" customHeight="1" x14ac:dyDescent="0.2">
      <c r="B535" s="1543"/>
      <c r="C535" s="1543"/>
      <c r="D535" s="1545"/>
      <c r="E535" s="1668"/>
      <c r="F535" s="1668"/>
      <c r="G535" s="1668"/>
      <c r="H535" s="1668"/>
      <c r="I535" s="1668"/>
      <c r="J535" s="1668"/>
      <c r="K535" s="1590"/>
      <c r="L535" s="1590"/>
      <c r="M535" s="607">
        <v>15</v>
      </c>
      <c r="N535" s="20" t="s">
        <v>1006</v>
      </c>
      <c r="O535" s="798">
        <v>1</v>
      </c>
      <c r="P535" s="527" t="s">
        <v>1002</v>
      </c>
      <c r="Q535" s="495"/>
      <c r="R535" s="495"/>
      <c r="S535" s="495"/>
      <c r="T535" s="847"/>
      <c r="U535" s="847"/>
      <c r="V535" s="847"/>
      <c r="W535" s="495"/>
      <c r="X535" s="495"/>
      <c r="Y535" s="495"/>
      <c r="Z535" s="847"/>
      <c r="AA535" s="847"/>
      <c r="AB535" s="847"/>
      <c r="AC535" s="528">
        <v>4650000</v>
      </c>
      <c r="AD535" s="870" t="s">
        <v>1002</v>
      </c>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row>
    <row r="536" spans="2:61" s="590" customFormat="1" ht="66" customHeight="1" x14ac:dyDescent="0.2">
      <c r="B536" s="1543"/>
      <c r="C536" s="1543"/>
      <c r="D536" s="1545"/>
      <c r="E536" s="1668"/>
      <c r="F536" s="1668"/>
      <c r="G536" s="1668"/>
      <c r="H536" s="1668"/>
      <c r="I536" s="1668"/>
      <c r="J536" s="1668"/>
      <c r="K536" s="1590"/>
      <c r="L536" s="1590"/>
      <c r="M536" s="607">
        <v>16</v>
      </c>
      <c r="N536" s="20" t="s">
        <v>1007</v>
      </c>
      <c r="O536" s="228">
        <v>1</v>
      </c>
      <c r="P536" s="234" t="s">
        <v>1002</v>
      </c>
      <c r="Q536" s="842"/>
      <c r="R536" s="848"/>
      <c r="S536" s="848"/>
      <c r="T536" s="849"/>
      <c r="U536" s="849"/>
      <c r="V536" s="849"/>
      <c r="W536" s="848"/>
      <c r="X536" s="848"/>
      <c r="Y536" s="848"/>
      <c r="Z536" s="848"/>
      <c r="AA536" s="848"/>
      <c r="AB536" s="848"/>
      <c r="AC536" s="291">
        <v>1000000</v>
      </c>
      <c r="AD536" s="865" t="s">
        <v>1002</v>
      </c>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row>
    <row r="537" spans="2:61" s="590" customFormat="1" ht="105" customHeight="1" x14ac:dyDescent="0.2">
      <c r="B537" s="1543"/>
      <c r="C537" s="1543"/>
      <c r="D537" s="1545"/>
      <c r="E537" s="1668"/>
      <c r="F537" s="1668"/>
      <c r="G537" s="1668"/>
      <c r="H537" s="1668"/>
      <c r="I537" s="1668"/>
      <c r="J537" s="1668"/>
      <c r="K537" s="1590"/>
      <c r="L537" s="1590"/>
      <c r="M537" s="607">
        <v>17</v>
      </c>
      <c r="N537" s="20" t="s">
        <v>1008</v>
      </c>
      <c r="O537" s="228">
        <v>1</v>
      </c>
      <c r="P537" s="234" t="s">
        <v>1002</v>
      </c>
      <c r="Q537" s="308"/>
      <c r="R537" s="308"/>
      <c r="S537" s="308"/>
      <c r="T537" s="308"/>
      <c r="U537" s="4"/>
      <c r="V537" s="4"/>
      <c r="W537" s="4"/>
      <c r="X537" s="4"/>
      <c r="Y537" s="4"/>
      <c r="Z537" s="4"/>
      <c r="AA537" s="4"/>
      <c r="AB537" s="4"/>
      <c r="AC537" s="291">
        <v>2000000</v>
      </c>
      <c r="AD537" s="865" t="s">
        <v>1002</v>
      </c>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row>
    <row r="538" spans="2:61" s="590" customFormat="1" ht="64.5" customHeight="1" x14ac:dyDescent="0.2">
      <c r="B538" s="1543"/>
      <c r="C538" s="1543"/>
      <c r="D538" s="1545"/>
      <c r="E538" s="1668"/>
      <c r="F538" s="1668"/>
      <c r="G538" s="1668"/>
      <c r="H538" s="1668"/>
      <c r="I538" s="1668"/>
      <c r="J538" s="1668"/>
      <c r="K538" s="1590"/>
      <c r="L538" s="1590"/>
      <c r="M538" s="607">
        <v>18</v>
      </c>
      <c r="N538" s="20" t="s">
        <v>1009</v>
      </c>
      <c r="O538" s="16">
        <v>1</v>
      </c>
      <c r="P538" s="126" t="s">
        <v>1002</v>
      </c>
      <c r="Q538" s="4"/>
      <c r="R538" s="4"/>
      <c r="S538" s="4"/>
      <c r="T538" s="4"/>
      <c r="U538" s="4"/>
      <c r="V538" s="308"/>
      <c r="W538" s="308"/>
      <c r="X538" s="308"/>
      <c r="Y538" s="308"/>
      <c r="Z538" s="4"/>
      <c r="AA538" s="4"/>
      <c r="AB538" s="4"/>
      <c r="AC538" s="291">
        <v>1750000</v>
      </c>
      <c r="AD538" s="865" t="s">
        <v>1002</v>
      </c>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row>
    <row r="539" spans="2:61" s="590" customFormat="1" ht="48" customHeight="1" x14ac:dyDescent="0.2">
      <c r="B539" s="1543"/>
      <c r="C539" s="1543"/>
      <c r="D539" s="1545"/>
      <c r="E539" s="1668"/>
      <c r="F539" s="1668"/>
      <c r="G539" s="1668"/>
      <c r="H539" s="1668"/>
      <c r="I539" s="1668"/>
      <c r="J539" s="1668"/>
      <c r="K539" s="1590"/>
      <c r="L539" s="1590"/>
      <c r="M539" s="607">
        <v>19</v>
      </c>
      <c r="N539" s="20" t="s">
        <v>1010</v>
      </c>
      <c r="O539" s="16">
        <v>1</v>
      </c>
      <c r="P539" s="1389" t="s">
        <v>1002</v>
      </c>
      <c r="Q539" s="4"/>
      <c r="R539" s="4"/>
      <c r="S539" s="4"/>
      <c r="T539" s="4"/>
      <c r="U539" s="4"/>
      <c r="V539" s="4"/>
      <c r="W539" s="308"/>
      <c r="X539" s="308"/>
      <c r="Y539" s="308"/>
      <c r="Z539" s="308"/>
      <c r="AA539" s="4"/>
      <c r="AB539" s="4"/>
      <c r="AC539" s="291">
        <v>2016500</v>
      </c>
      <c r="AD539" s="1390" t="s">
        <v>1002</v>
      </c>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row>
    <row r="540" spans="2:61" s="590" customFormat="1" ht="51" x14ac:dyDescent="0.2">
      <c r="B540" s="1543"/>
      <c r="C540" s="1543"/>
      <c r="D540" s="1545"/>
      <c r="E540" s="1668"/>
      <c r="F540" s="1668"/>
      <c r="G540" s="1668"/>
      <c r="H540" s="1668"/>
      <c r="I540" s="1668"/>
      <c r="J540" s="1668"/>
      <c r="K540" s="1590"/>
      <c r="L540" s="1590"/>
      <c r="M540" s="607">
        <v>20</v>
      </c>
      <c r="N540" s="20" t="s">
        <v>2171</v>
      </c>
      <c r="O540" s="16">
        <v>1</v>
      </c>
      <c r="P540" s="126" t="s">
        <v>1002</v>
      </c>
      <c r="Q540" s="4"/>
      <c r="R540" s="4"/>
      <c r="S540" s="4"/>
      <c r="T540" s="4"/>
      <c r="U540" s="4"/>
      <c r="V540" s="4"/>
      <c r="W540" s="4"/>
      <c r="X540" s="308"/>
      <c r="Y540" s="308"/>
      <c r="Z540" s="308"/>
      <c r="AA540" s="4"/>
      <c r="AB540" s="4"/>
      <c r="AC540" s="912">
        <v>123750000</v>
      </c>
      <c r="AD540" s="865" t="s">
        <v>1002</v>
      </c>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row>
    <row r="541" spans="2:61" s="590" customFormat="1" ht="37.5" customHeight="1" x14ac:dyDescent="0.2">
      <c r="B541" s="1543"/>
      <c r="C541" s="1543"/>
      <c r="D541" s="1545"/>
      <c r="E541" s="1668"/>
      <c r="F541" s="1668"/>
      <c r="G541" s="1668"/>
      <c r="H541" s="1668"/>
      <c r="I541" s="1668"/>
      <c r="J541" s="1668"/>
      <c r="K541" s="1590"/>
      <c r="L541" s="1590"/>
      <c r="M541" s="607">
        <v>21</v>
      </c>
      <c r="N541" s="20" t="s">
        <v>840</v>
      </c>
      <c r="O541" s="28">
        <v>2</v>
      </c>
      <c r="P541" s="126" t="s">
        <v>443</v>
      </c>
      <c r="Q541" s="529"/>
      <c r="R541" s="529"/>
      <c r="S541" s="530"/>
      <c r="T541" s="529"/>
      <c r="U541" s="530"/>
      <c r="V541" s="529"/>
      <c r="W541" s="529"/>
      <c r="X541" s="530"/>
      <c r="Y541" s="529"/>
      <c r="Z541" s="529"/>
      <c r="AA541" s="529"/>
      <c r="AB541" s="529"/>
      <c r="AC541" s="311">
        <v>1029040</v>
      </c>
      <c r="AD541" s="865" t="s">
        <v>443</v>
      </c>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row>
    <row r="542" spans="2:61" s="590" customFormat="1" ht="36.75" customHeight="1" x14ac:dyDescent="0.2">
      <c r="B542" s="1543"/>
      <c r="C542" s="1543"/>
      <c r="D542" s="1545"/>
      <c r="E542" s="1668"/>
      <c r="F542" s="1668"/>
      <c r="G542" s="1668"/>
      <c r="H542" s="1668"/>
      <c r="I542" s="1668"/>
      <c r="J542" s="1668"/>
      <c r="K542" s="1590"/>
      <c r="L542" s="1590"/>
      <c r="M542" s="607">
        <v>22</v>
      </c>
      <c r="N542" s="20" t="s">
        <v>1011</v>
      </c>
      <c r="O542" s="28">
        <v>1</v>
      </c>
      <c r="P542" s="126" t="s">
        <v>443</v>
      </c>
      <c r="Q542" s="529"/>
      <c r="R542" s="529"/>
      <c r="S542" s="529"/>
      <c r="T542" s="529"/>
      <c r="U542" s="529"/>
      <c r="V542" s="529"/>
      <c r="W542" s="529"/>
      <c r="X542" s="529"/>
      <c r="Y542" s="529"/>
      <c r="Z542" s="530"/>
      <c r="AA542" s="529"/>
      <c r="AB542" s="529"/>
      <c r="AC542" s="311">
        <v>2550000</v>
      </c>
      <c r="AD542" s="865" t="s">
        <v>443</v>
      </c>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row>
    <row r="543" spans="2:61" x14ac:dyDescent="0.2">
      <c r="B543" s="384"/>
      <c r="C543" s="384"/>
      <c r="D543" s="384"/>
      <c r="E543" s="479"/>
      <c r="F543" s="479"/>
      <c r="G543" s="490"/>
      <c r="H543" s="490"/>
      <c r="I543" s="490"/>
      <c r="J543" s="490"/>
      <c r="K543" s="490"/>
      <c r="L543" s="384"/>
      <c r="M543" s="741"/>
      <c r="N543" s="7"/>
      <c r="P543" s="884"/>
      <c r="Q543" s="428"/>
      <c r="R543" s="428"/>
      <c r="S543" s="428"/>
      <c r="T543" s="762"/>
      <c r="U543" s="762"/>
      <c r="V543" s="762"/>
      <c r="W543" s="762"/>
      <c r="X543" s="762"/>
      <c r="Y543" s="762"/>
      <c r="Z543" s="762"/>
      <c r="AA543" s="428"/>
      <c r="AB543" s="428"/>
      <c r="AC543" s="387"/>
    </row>
    <row r="544" spans="2:61" ht="9.75" customHeight="1" x14ac:dyDescent="0.2">
      <c r="B544" s="384"/>
      <c r="C544" s="384"/>
      <c r="D544" s="384"/>
      <c r="E544" s="479"/>
      <c r="F544" s="479"/>
      <c r="G544" s="490"/>
      <c r="H544" s="490"/>
      <c r="I544" s="490"/>
      <c r="J544" s="490"/>
      <c r="K544" s="490"/>
      <c r="L544" s="384"/>
      <c r="M544" s="741"/>
      <c r="N544" s="7"/>
      <c r="P544" s="884"/>
      <c r="Q544" s="428"/>
      <c r="R544" s="428"/>
      <c r="S544" s="428"/>
      <c r="T544" s="762"/>
      <c r="U544" s="762"/>
      <c r="V544" s="762"/>
      <c r="W544" s="762"/>
      <c r="X544" s="762"/>
      <c r="Y544" s="762"/>
      <c r="Z544" s="762"/>
      <c r="AA544" s="428"/>
      <c r="AB544" s="428"/>
      <c r="AC544" s="387"/>
    </row>
    <row r="545" spans="2:61" ht="15.75" customHeight="1" x14ac:dyDescent="0.2">
      <c r="B545" s="1527" t="s">
        <v>1235</v>
      </c>
      <c r="C545" s="1527"/>
      <c r="D545" s="1527"/>
      <c r="E545" s="1527"/>
      <c r="F545" s="1527"/>
      <c r="G545" s="1527"/>
      <c r="H545" s="1527"/>
      <c r="I545" s="1527"/>
      <c r="J545" s="1527"/>
      <c r="K545" s="1527"/>
      <c r="L545" s="1527"/>
      <c r="M545" s="1527"/>
      <c r="N545" s="1527"/>
      <c r="O545" s="763"/>
      <c r="P545" s="885"/>
      <c r="Q545" s="1540" t="s">
        <v>213</v>
      </c>
      <c r="R545" s="1540"/>
      <c r="S545" s="1540"/>
      <c r="T545" s="1540"/>
      <c r="U545" s="1540"/>
      <c r="V545" s="1540"/>
      <c r="W545" s="1540"/>
      <c r="X545" s="1540"/>
      <c r="Y545" s="1540"/>
      <c r="Z545" s="1540"/>
      <c r="AA545" s="1540"/>
      <c r="AB545" s="1540"/>
      <c r="AC545" s="1540"/>
      <c r="AD545" s="1540"/>
    </row>
    <row r="546" spans="2:61" ht="13.5" thickBot="1" x14ac:dyDescent="0.25">
      <c r="G546" s="427"/>
      <c r="H546" s="427"/>
      <c r="I546" s="427"/>
      <c r="J546" s="427"/>
      <c r="K546" s="427"/>
      <c r="L546" s="427"/>
      <c r="AC546" s="461"/>
    </row>
    <row r="547" spans="2:61" s="1011" customFormat="1" ht="14.1" customHeight="1" thickTop="1" thickBot="1" x14ac:dyDescent="0.3">
      <c r="B547" s="1529" t="s">
        <v>1</v>
      </c>
      <c r="C547" s="1529" t="s">
        <v>2</v>
      </c>
      <c r="D547" s="1529" t="s">
        <v>3</v>
      </c>
      <c r="E547" s="1529" t="s">
        <v>55</v>
      </c>
      <c r="F547" s="1529" t="s">
        <v>4</v>
      </c>
      <c r="G547" s="1529" t="s">
        <v>5</v>
      </c>
      <c r="H547" s="1529"/>
      <c r="I547" s="1529"/>
      <c r="J547" s="1529"/>
      <c r="K547" s="1529" t="s">
        <v>6</v>
      </c>
      <c r="L547" s="1529" t="s">
        <v>7</v>
      </c>
      <c r="M547" s="1529" t="s">
        <v>8</v>
      </c>
      <c r="N547" s="1529" t="s">
        <v>9</v>
      </c>
      <c r="O547" s="1529" t="s">
        <v>10</v>
      </c>
      <c r="P547" s="1529" t="s">
        <v>11</v>
      </c>
      <c r="Q547" s="1529" t="s">
        <v>12</v>
      </c>
      <c r="R547" s="1529"/>
      <c r="S547" s="1529"/>
      <c r="T547" s="1529"/>
      <c r="U547" s="1529"/>
      <c r="V547" s="1529"/>
      <c r="W547" s="1529"/>
      <c r="X547" s="1529"/>
      <c r="Y547" s="1529"/>
      <c r="Z547" s="1529"/>
      <c r="AA547" s="1529"/>
      <c r="AB547" s="1529"/>
      <c r="AC547" s="1541" t="s">
        <v>13</v>
      </c>
      <c r="AD547" s="1542" t="s">
        <v>221</v>
      </c>
    </row>
    <row r="548" spans="2:61" s="1011" customFormat="1" ht="24" customHeight="1" thickTop="1" thickBot="1" x14ac:dyDescent="0.3">
      <c r="B548" s="1529"/>
      <c r="C548" s="1529"/>
      <c r="D548" s="1529"/>
      <c r="E548" s="1529"/>
      <c r="F548" s="1529"/>
      <c r="G548" s="138" t="s">
        <v>14</v>
      </c>
      <c r="H548" s="138" t="s">
        <v>15</v>
      </c>
      <c r="I548" s="138" t="s">
        <v>16</v>
      </c>
      <c r="J548" s="138" t="s">
        <v>17</v>
      </c>
      <c r="K548" s="1529"/>
      <c r="L548" s="1529"/>
      <c r="M548" s="1529"/>
      <c r="N548" s="1529"/>
      <c r="O548" s="1529"/>
      <c r="P548" s="1529"/>
      <c r="Q548" s="139" t="s">
        <v>18</v>
      </c>
      <c r="R548" s="139" t="s">
        <v>19</v>
      </c>
      <c r="S548" s="139" t="s">
        <v>20</v>
      </c>
      <c r="T548" s="139" t="s">
        <v>21</v>
      </c>
      <c r="U548" s="139" t="s">
        <v>22</v>
      </c>
      <c r="V548" s="139" t="s">
        <v>23</v>
      </c>
      <c r="W548" s="139" t="s">
        <v>24</v>
      </c>
      <c r="X548" s="139" t="s">
        <v>25</v>
      </c>
      <c r="Y548" s="139" t="s">
        <v>26</v>
      </c>
      <c r="Z548" s="139" t="s">
        <v>27</v>
      </c>
      <c r="AA548" s="139" t="s">
        <v>28</v>
      </c>
      <c r="AB548" s="139" t="s">
        <v>29</v>
      </c>
      <c r="AC548" s="1541"/>
      <c r="AD548" s="1542"/>
    </row>
    <row r="549" spans="2:61" s="590" customFormat="1" ht="36.75" customHeight="1" thickTop="1" x14ac:dyDescent="0.2">
      <c r="B549" s="1642" t="s">
        <v>1237</v>
      </c>
      <c r="C549" s="1711" t="s">
        <v>1192</v>
      </c>
      <c r="D549" s="1593"/>
      <c r="E549" s="1709"/>
      <c r="F549" s="1709"/>
      <c r="G549" s="1709"/>
      <c r="H549" s="1709"/>
      <c r="I549" s="1709"/>
      <c r="J549" s="1709"/>
      <c r="K549" s="1709"/>
      <c r="L549" s="1709"/>
      <c r="M549" s="607">
        <v>23</v>
      </c>
      <c r="N549" s="20" t="s">
        <v>842</v>
      </c>
      <c r="O549" s="28">
        <v>1</v>
      </c>
      <c r="P549" s="126" t="s">
        <v>443</v>
      </c>
      <c r="Q549" s="529"/>
      <c r="R549" s="529"/>
      <c r="S549" s="530"/>
      <c r="T549" s="529"/>
      <c r="U549" s="529"/>
      <c r="V549" s="529"/>
      <c r="W549" s="529"/>
      <c r="X549" s="529"/>
      <c r="Y549" s="529"/>
      <c r="Z549" s="529"/>
      <c r="AA549" s="529"/>
      <c r="AB549" s="529"/>
      <c r="AC549" s="311" t="s">
        <v>1012</v>
      </c>
      <c r="AD549" s="865" t="s">
        <v>443</v>
      </c>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row>
    <row r="550" spans="2:61" s="590" customFormat="1" ht="38.25" customHeight="1" x14ac:dyDescent="0.2">
      <c r="B550" s="1530"/>
      <c r="C550" s="1530"/>
      <c r="D550" s="1514"/>
      <c r="E550" s="1710"/>
      <c r="F550" s="1710"/>
      <c r="G550" s="1710"/>
      <c r="H550" s="1710"/>
      <c r="I550" s="1710"/>
      <c r="J550" s="1710"/>
      <c r="K550" s="1710"/>
      <c r="L550" s="1710"/>
      <c r="M550" s="607">
        <v>24</v>
      </c>
      <c r="N550" s="20" t="s">
        <v>976</v>
      </c>
      <c r="O550" s="28">
        <v>2</v>
      </c>
      <c r="P550" s="126" t="s">
        <v>443</v>
      </c>
      <c r="Q550" s="529"/>
      <c r="R550" s="529"/>
      <c r="S550" s="529"/>
      <c r="T550" s="529"/>
      <c r="U550" s="530"/>
      <c r="V550" s="529"/>
      <c r="W550" s="529"/>
      <c r="X550" s="530"/>
      <c r="Y550" s="529"/>
      <c r="Z550" s="530"/>
      <c r="AA550" s="529"/>
      <c r="AB550" s="529"/>
      <c r="AC550" s="311">
        <v>7920000</v>
      </c>
      <c r="AD550" s="865" t="s">
        <v>443</v>
      </c>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row>
    <row r="551" spans="2:61" s="590" customFormat="1" ht="36" customHeight="1" x14ac:dyDescent="0.2">
      <c r="B551" s="1530"/>
      <c r="C551" s="1530"/>
      <c r="D551" s="1514"/>
      <c r="E551" s="1710"/>
      <c r="F551" s="1710"/>
      <c r="G551" s="1710"/>
      <c r="H551" s="1710"/>
      <c r="I551" s="1710"/>
      <c r="J551" s="1710"/>
      <c r="K551" s="1710"/>
      <c r="L551" s="1710"/>
      <c r="M551" s="607">
        <v>25</v>
      </c>
      <c r="N551" s="20" t="s">
        <v>846</v>
      </c>
      <c r="O551" s="16">
        <v>1</v>
      </c>
      <c r="P551" s="126" t="s">
        <v>443</v>
      </c>
      <c r="Q551" s="529"/>
      <c r="R551" s="529"/>
      <c r="S551" s="529"/>
      <c r="T551" s="529"/>
      <c r="U551" s="529"/>
      <c r="V551" s="530"/>
      <c r="W551" s="529"/>
      <c r="X551" s="530"/>
      <c r="Y551" s="529"/>
      <c r="Z551" s="530"/>
      <c r="AA551" s="529"/>
      <c r="AB551" s="529"/>
      <c r="AC551" s="311">
        <v>2085000</v>
      </c>
      <c r="AD551" s="865" t="s">
        <v>443</v>
      </c>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row>
    <row r="552" spans="2:61" s="590" customFormat="1" ht="38.25" customHeight="1" x14ac:dyDescent="0.2">
      <c r="B552" s="1530"/>
      <c r="C552" s="1530"/>
      <c r="D552" s="1514"/>
      <c r="E552" s="1710"/>
      <c r="F552" s="1710"/>
      <c r="G552" s="1710"/>
      <c r="H552" s="1710"/>
      <c r="I552" s="1710"/>
      <c r="J552" s="1710"/>
      <c r="K552" s="1710"/>
      <c r="L552" s="1710"/>
      <c r="M552" s="607">
        <v>26</v>
      </c>
      <c r="N552" s="20" t="s">
        <v>847</v>
      </c>
      <c r="O552" s="16">
        <v>1</v>
      </c>
      <c r="P552" s="126" t="s">
        <v>443</v>
      </c>
      <c r="Q552" s="529"/>
      <c r="R552" s="529"/>
      <c r="S552" s="529"/>
      <c r="T552" s="529"/>
      <c r="U552" s="529"/>
      <c r="V552" s="529"/>
      <c r="W552" s="530"/>
      <c r="X552" s="529"/>
      <c r="Y552" s="529"/>
      <c r="Z552" s="530"/>
      <c r="AA552" s="529"/>
      <c r="AB552" s="529"/>
      <c r="AC552" s="303">
        <v>4592400</v>
      </c>
      <c r="AD552" s="865" t="s">
        <v>443</v>
      </c>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row>
    <row r="553" spans="2:61" s="590" customFormat="1" ht="38.25" customHeight="1" x14ac:dyDescent="0.2">
      <c r="B553" s="1530"/>
      <c r="C553" s="1530"/>
      <c r="D553" s="1514"/>
      <c r="E553" s="1710"/>
      <c r="F553" s="1710"/>
      <c r="G553" s="1710"/>
      <c r="H553" s="1710"/>
      <c r="I553" s="1710"/>
      <c r="J553" s="1710"/>
      <c r="K553" s="1710"/>
      <c r="L553" s="1710"/>
      <c r="M553" s="607">
        <v>27</v>
      </c>
      <c r="N553" s="20" t="s">
        <v>1013</v>
      </c>
      <c r="O553" s="16">
        <v>1</v>
      </c>
      <c r="P553" s="126" t="s">
        <v>443</v>
      </c>
      <c r="Q553" s="529"/>
      <c r="R553" s="529"/>
      <c r="S553" s="529"/>
      <c r="T553" s="529"/>
      <c r="U553" s="530"/>
      <c r="V553" s="529"/>
      <c r="W553" s="529"/>
      <c r="X553" s="529"/>
      <c r="Y553" s="530"/>
      <c r="Z553" s="529"/>
      <c r="AA553" s="529"/>
      <c r="AB553" s="529"/>
      <c r="AC553" s="303">
        <v>1060730</v>
      </c>
      <c r="AD553" s="865" t="s">
        <v>443</v>
      </c>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row>
    <row r="554" spans="2:61" s="590" customFormat="1" ht="36.75" customHeight="1" x14ac:dyDescent="0.2">
      <c r="B554" s="1530"/>
      <c r="C554" s="1530"/>
      <c r="D554" s="1514"/>
      <c r="E554" s="1710"/>
      <c r="F554" s="1710"/>
      <c r="G554" s="1710"/>
      <c r="H554" s="1710"/>
      <c r="I554" s="1710"/>
      <c r="J554" s="1710"/>
      <c r="K554" s="1710"/>
      <c r="L554" s="1710"/>
      <c r="M554" s="607">
        <v>28</v>
      </c>
      <c r="N554" s="20" t="s">
        <v>979</v>
      </c>
      <c r="O554" s="16">
        <v>1</v>
      </c>
      <c r="P554" s="126" t="s">
        <v>443</v>
      </c>
      <c r="Q554" s="529"/>
      <c r="R554" s="529"/>
      <c r="S554" s="529"/>
      <c r="T554" s="529"/>
      <c r="U554" s="529"/>
      <c r="V554" s="530"/>
      <c r="W554" s="529"/>
      <c r="X554" s="530"/>
      <c r="Y554" s="529"/>
      <c r="Z554" s="530"/>
      <c r="AA554" s="180"/>
      <c r="AB554" s="529"/>
      <c r="AC554" s="303">
        <v>13109760</v>
      </c>
      <c r="AD554" s="865" t="s">
        <v>443</v>
      </c>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row>
    <row r="555" spans="2:61" s="590" customFormat="1" ht="37.5" customHeight="1" x14ac:dyDescent="0.2">
      <c r="B555" s="1530"/>
      <c r="C555" s="1530"/>
      <c r="D555" s="1514"/>
      <c r="E555" s="1710"/>
      <c r="F555" s="1710"/>
      <c r="G555" s="1710"/>
      <c r="H555" s="1710"/>
      <c r="I555" s="1710"/>
      <c r="J555" s="1710"/>
      <c r="K555" s="1710"/>
      <c r="L555" s="1710"/>
      <c r="M555" s="607">
        <v>29</v>
      </c>
      <c r="N555" s="20" t="s">
        <v>850</v>
      </c>
      <c r="O555" s="16">
        <v>1</v>
      </c>
      <c r="P555" s="126" t="s">
        <v>443</v>
      </c>
      <c r="Q555" s="529"/>
      <c r="R555" s="529"/>
      <c r="S555" s="529"/>
      <c r="T555" s="529"/>
      <c r="U555" s="529"/>
      <c r="V555" s="530"/>
      <c r="W555" s="529"/>
      <c r="X555" s="530"/>
      <c r="Y555" s="529"/>
      <c r="Z555" s="530"/>
      <c r="AA555" s="180"/>
      <c r="AB555" s="529"/>
      <c r="AC555" s="303">
        <v>5510240</v>
      </c>
      <c r="AD555" s="865" t="s">
        <v>443</v>
      </c>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row>
    <row r="556" spans="2:61" s="590" customFormat="1" ht="37.5" customHeight="1" x14ac:dyDescent="0.2">
      <c r="B556" s="1530"/>
      <c r="C556" s="1530"/>
      <c r="D556" s="1514"/>
      <c r="E556" s="1710"/>
      <c r="F556" s="1710"/>
      <c r="G556" s="1710"/>
      <c r="H556" s="1710"/>
      <c r="I556" s="1710"/>
      <c r="J556" s="1710"/>
      <c r="K556" s="1710"/>
      <c r="L556" s="1710"/>
      <c r="M556" s="607">
        <v>30</v>
      </c>
      <c r="N556" s="20" t="s">
        <v>855</v>
      </c>
      <c r="O556" s="16">
        <v>5</v>
      </c>
      <c r="P556" s="126" t="s">
        <v>443</v>
      </c>
      <c r="Q556" s="529"/>
      <c r="R556" s="529"/>
      <c r="S556" s="529"/>
      <c r="T556" s="529"/>
      <c r="U556" s="529"/>
      <c r="V556" s="529"/>
      <c r="W556" s="529"/>
      <c r="X556" s="529"/>
      <c r="Y556" s="530"/>
      <c r="Z556" s="529"/>
      <c r="AA556" s="529"/>
      <c r="AB556" s="529"/>
      <c r="AC556" s="303">
        <v>1399420</v>
      </c>
      <c r="AD556" s="865" t="s">
        <v>443</v>
      </c>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row>
    <row r="557" spans="2:61" s="590" customFormat="1" ht="36.75" customHeight="1" x14ac:dyDescent="0.2">
      <c r="B557" s="1530"/>
      <c r="C557" s="1530"/>
      <c r="D557" s="1514"/>
      <c r="E557" s="1710"/>
      <c r="F557" s="1710"/>
      <c r="G557" s="1710"/>
      <c r="H557" s="1710"/>
      <c r="I557" s="1710"/>
      <c r="J557" s="1710"/>
      <c r="K557" s="1710"/>
      <c r="L557" s="1710"/>
      <c r="M557" s="516">
        <v>31</v>
      </c>
      <c r="N557" s="110" t="s">
        <v>981</v>
      </c>
      <c r="O557" s="16">
        <v>3</v>
      </c>
      <c r="P557" s="126" t="s">
        <v>443</v>
      </c>
      <c r="Q557" s="529"/>
      <c r="R557" s="529"/>
      <c r="S557" s="529"/>
      <c r="T557" s="529"/>
      <c r="U557" s="530"/>
      <c r="V557" s="529"/>
      <c r="W557" s="529"/>
      <c r="X557" s="529"/>
      <c r="Y557" s="529"/>
      <c r="Z557" s="529"/>
      <c r="AA557" s="529"/>
      <c r="AB557" s="529"/>
      <c r="AC557" s="303">
        <v>300000</v>
      </c>
      <c r="AD557" s="865" t="s">
        <v>443</v>
      </c>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row>
    <row r="558" spans="2:61" s="590" customFormat="1" ht="90" customHeight="1" x14ac:dyDescent="0.2">
      <c r="B558" s="1530"/>
      <c r="C558" s="1712" t="s">
        <v>1015</v>
      </c>
      <c r="D558" s="1713" t="s">
        <v>1016</v>
      </c>
      <c r="E558" s="1708">
        <v>6198</v>
      </c>
      <c r="F558" s="1708">
        <v>6986</v>
      </c>
      <c r="G558" s="1708"/>
      <c r="H558" s="1708"/>
      <c r="I558" s="1708"/>
      <c r="J558" s="1708">
        <v>6986</v>
      </c>
      <c r="K558" s="1708" t="s">
        <v>1017</v>
      </c>
      <c r="L558" s="1708" t="s">
        <v>1018</v>
      </c>
      <c r="M558" s="532">
        <v>1</v>
      </c>
      <c r="N558" s="20" t="s">
        <v>1019</v>
      </c>
      <c r="O558" s="532">
        <v>3</v>
      </c>
      <c r="P558" s="611" t="s">
        <v>1250</v>
      </c>
      <c r="Q558" s="533"/>
      <c r="R558" s="534"/>
      <c r="S558" s="534"/>
      <c r="T558" s="533"/>
      <c r="U558" s="534"/>
      <c r="V558" s="534"/>
      <c r="W558" s="534"/>
      <c r="X558" s="534"/>
      <c r="Y558" s="535"/>
      <c r="Z558" s="535"/>
      <c r="AA558" s="536"/>
      <c r="AB558" s="534"/>
      <c r="AC558" s="537">
        <v>1246400</v>
      </c>
      <c r="AD558" s="865" t="s">
        <v>1018</v>
      </c>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row>
    <row r="559" spans="2:61" s="590" customFormat="1" ht="114.75" customHeight="1" x14ac:dyDescent="0.2">
      <c r="B559" s="1530"/>
      <c r="C559" s="1712"/>
      <c r="D559" s="1713"/>
      <c r="E559" s="1708"/>
      <c r="F559" s="1708"/>
      <c r="G559" s="1708"/>
      <c r="H559" s="1708"/>
      <c r="I559" s="1708"/>
      <c r="J559" s="1708"/>
      <c r="K559" s="1708"/>
      <c r="L559" s="1708"/>
      <c r="M559" s="532">
        <v>2</v>
      </c>
      <c r="N559" s="20" t="s">
        <v>1205</v>
      </c>
      <c r="O559" s="538">
        <v>3</v>
      </c>
      <c r="P559" s="890" t="s">
        <v>2056</v>
      </c>
      <c r="Q559" s="539"/>
      <c r="R559" s="540"/>
      <c r="S559" s="540"/>
      <c r="T559" s="540"/>
      <c r="U559" s="540"/>
      <c r="V559" s="540"/>
      <c r="W559" s="541"/>
      <c r="X559" s="539"/>
      <c r="Y559" s="540"/>
      <c r="Z559" s="540"/>
      <c r="AA559" s="540"/>
      <c r="AB559" s="542"/>
      <c r="AC559" s="537">
        <v>306602.2</v>
      </c>
      <c r="AD559" s="865" t="s">
        <v>1018</v>
      </c>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row>
    <row r="560" spans="2:61" s="590" customFormat="1" ht="52.5" customHeight="1" x14ac:dyDescent="0.2">
      <c r="B560" s="1530"/>
      <c r="C560" s="1712"/>
      <c r="D560" s="1713"/>
      <c r="E560" s="1708"/>
      <c r="F560" s="1708"/>
      <c r="G560" s="1708"/>
      <c r="H560" s="1708"/>
      <c r="I560" s="1708"/>
      <c r="J560" s="1708"/>
      <c r="K560" s="1708"/>
      <c r="L560" s="1708"/>
      <c r="M560" s="532">
        <v>3</v>
      </c>
      <c r="N560" s="20" t="s">
        <v>1020</v>
      </c>
      <c r="O560" s="543">
        <v>12</v>
      </c>
      <c r="P560" s="891" t="s">
        <v>1251</v>
      </c>
      <c r="Q560" s="539"/>
      <c r="R560" s="539"/>
      <c r="S560" s="539"/>
      <c r="T560" s="539"/>
      <c r="U560" s="539"/>
      <c r="V560" s="539"/>
      <c r="W560" s="539"/>
      <c r="X560" s="539"/>
      <c r="Y560" s="539"/>
      <c r="Z560" s="539"/>
      <c r="AA560" s="539"/>
      <c r="AB560" s="542"/>
      <c r="AC560" s="537">
        <v>208800</v>
      </c>
      <c r="AD560" s="865" t="s">
        <v>1018</v>
      </c>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row>
    <row r="561" spans="2:61" s="590" customFormat="1" ht="159" customHeight="1" x14ac:dyDescent="0.2">
      <c r="B561" s="1530"/>
      <c r="C561" s="1712"/>
      <c r="D561" s="1713"/>
      <c r="E561" s="1708"/>
      <c r="F561" s="1708"/>
      <c r="G561" s="1708"/>
      <c r="H561" s="1708"/>
      <c r="I561" s="1708"/>
      <c r="J561" s="1708"/>
      <c r="K561" s="1708"/>
      <c r="L561" s="1708"/>
      <c r="M561" s="532">
        <v>4</v>
      </c>
      <c r="N561" s="20" t="s">
        <v>1021</v>
      </c>
      <c r="O561" s="532">
        <v>4</v>
      </c>
      <c r="P561" s="1391" t="s">
        <v>2082</v>
      </c>
      <c r="Q561" s="534"/>
      <c r="R561" s="535"/>
      <c r="S561" s="534"/>
      <c r="T561" s="535"/>
      <c r="U561" s="534"/>
      <c r="V561" s="534"/>
      <c r="W561" s="535"/>
      <c r="X561" s="534"/>
      <c r="Y561" s="534"/>
      <c r="Z561" s="534"/>
      <c r="AA561" s="535"/>
      <c r="AB561" s="544"/>
      <c r="AC561" s="537">
        <v>922800</v>
      </c>
      <c r="AD561" s="865" t="s">
        <v>1018</v>
      </c>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row>
    <row r="562" spans="2:61" s="590" customFormat="1" ht="117.75" customHeight="1" x14ac:dyDescent="0.2">
      <c r="B562" s="1531"/>
      <c r="C562" s="1712"/>
      <c r="D562" s="1713"/>
      <c r="E562" s="1708"/>
      <c r="F562" s="1708"/>
      <c r="G562" s="1708"/>
      <c r="H562" s="1708"/>
      <c r="I562" s="1708"/>
      <c r="J562" s="1708"/>
      <c r="K562" s="1708"/>
      <c r="L562" s="1708"/>
      <c r="M562" s="532">
        <v>5</v>
      </c>
      <c r="N562" s="20" t="s">
        <v>1022</v>
      </c>
      <c r="O562" s="532">
        <v>4</v>
      </c>
      <c r="P562" s="611" t="s">
        <v>1253</v>
      </c>
      <c r="Q562" s="533"/>
      <c r="R562" s="535"/>
      <c r="S562" s="536"/>
      <c r="T562" s="533"/>
      <c r="U562" s="536"/>
      <c r="V562" s="535"/>
      <c r="W562" s="533"/>
      <c r="X562" s="536"/>
      <c r="Y562" s="535"/>
      <c r="Z562" s="533"/>
      <c r="AA562" s="545"/>
      <c r="AB562" s="546"/>
      <c r="AC562" s="537">
        <v>1601700</v>
      </c>
      <c r="AD562" s="865" t="s">
        <v>1018</v>
      </c>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row>
    <row r="563" spans="2:61" x14ac:dyDescent="0.2">
      <c r="B563" s="384"/>
      <c r="C563" s="384"/>
      <c r="D563" s="384"/>
      <c r="E563" s="479"/>
      <c r="F563" s="479"/>
      <c r="G563" s="490"/>
      <c r="H563" s="490"/>
      <c r="I563" s="490"/>
      <c r="J563" s="490"/>
      <c r="K563" s="490"/>
      <c r="L563" s="384"/>
      <c r="M563" s="741"/>
      <c r="N563" s="7"/>
      <c r="P563" s="884"/>
      <c r="Q563" s="428"/>
      <c r="R563" s="428"/>
      <c r="S563" s="428"/>
      <c r="T563" s="762"/>
      <c r="U563" s="762"/>
      <c r="V563" s="762"/>
      <c r="W563" s="762"/>
      <c r="X563" s="762"/>
      <c r="Y563" s="762"/>
      <c r="Z563" s="762"/>
      <c r="AA563" s="428"/>
      <c r="AB563" s="428"/>
      <c r="AC563" s="387"/>
    </row>
    <row r="564" spans="2:61" x14ac:dyDescent="0.2">
      <c r="B564" s="384"/>
      <c r="C564" s="384"/>
      <c r="D564" s="384"/>
      <c r="E564" s="479"/>
      <c r="F564" s="479"/>
      <c r="G564" s="490"/>
      <c r="H564" s="490"/>
      <c r="I564" s="490"/>
      <c r="J564" s="490"/>
      <c r="K564" s="490"/>
      <c r="L564" s="384"/>
      <c r="M564" s="741"/>
      <c r="N564" s="7"/>
      <c r="P564" s="884"/>
      <c r="Q564" s="428"/>
      <c r="R564" s="428"/>
      <c r="S564" s="428"/>
      <c r="T564" s="762"/>
      <c r="U564" s="762"/>
      <c r="V564" s="762"/>
      <c r="W564" s="762"/>
      <c r="X564" s="762"/>
      <c r="Y564" s="762"/>
      <c r="Z564" s="762"/>
      <c r="AA564" s="428"/>
      <c r="AB564" s="428"/>
      <c r="AC564" s="387"/>
    </row>
    <row r="565" spans="2:61" ht="15.75" customHeight="1" x14ac:dyDescent="0.2">
      <c r="B565" s="1527" t="s">
        <v>1235</v>
      </c>
      <c r="C565" s="1527"/>
      <c r="D565" s="1527"/>
      <c r="E565" s="1527"/>
      <c r="F565" s="1527"/>
      <c r="G565" s="1527"/>
      <c r="H565" s="1527"/>
      <c r="I565" s="1527"/>
      <c r="J565" s="1527"/>
      <c r="K565" s="1527"/>
      <c r="L565" s="1527"/>
      <c r="M565" s="1527"/>
      <c r="N565" s="1527"/>
      <c r="O565" s="763"/>
      <c r="P565" s="885"/>
      <c r="Q565" s="1540" t="s">
        <v>213</v>
      </c>
      <c r="R565" s="1540"/>
      <c r="S565" s="1540"/>
      <c r="T565" s="1540"/>
      <c r="U565" s="1540"/>
      <c r="V565" s="1540"/>
      <c r="W565" s="1540"/>
      <c r="X565" s="1540"/>
      <c r="Y565" s="1540"/>
      <c r="Z565" s="1540"/>
      <c r="AA565" s="1540"/>
      <c r="AB565" s="1540"/>
      <c r="AC565" s="1540"/>
      <c r="AD565" s="1540"/>
    </row>
    <row r="566" spans="2:61" ht="13.5" thickBot="1" x14ac:dyDescent="0.25">
      <c r="G566" s="427"/>
      <c r="H566" s="427"/>
      <c r="I566" s="427"/>
      <c r="J566" s="427"/>
      <c r="K566" s="427"/>
      <c r="L566" s="427"/>
      <c r="AC566" s="461"/>
    </row>
    <row r="567" spans="2:61" s="1011" customFormat="1" ht="14.1" customHeight="1" thickTop="1" thickBot="1" x14ac:dyDescent="0.3">
      <c r="B567" s="1529" t="s">
        <v>1</v>
      </c>
      <c r="C567" s="1529" t="s">
        <v>2</v>
      </c>
      <c r="D567" s="1529" t="s">
        <v>3</v>
      </c>
      <c r="E567" s="1529" t="s">
        <v>55</v>
      </c>
      <c r="F567" s="1529" t="s">
        <v>4</v>
      </c>
      <c r="G567" s="1529" t="s">
        <v>5</v>
      </c>
      <c r="H567" s="1529"/>
      <c r="I567" s="1529"/>
      <c r="J567" s="1529"/>
      <c r="K567" s="1529" t="s">
        <v>6</v>
      </c>
      <c r="L567" s="1529" t="s">
        <v>7</v>
      </c>
      <c r="M567" s="1529" t="s">
        <v>8</v>
      </c>
      <c r="N567" s="1529" t="s">
        <v>9</v>
      </c>
      <c r="O567" s="1529" t="s">
        <v>10</v>
      </c>
      <c r="P567" s="1529" t="s">
        <v>11</v>
      </c>
      <c r="Q567" s="1529" t="s">
        <v>12</v>
      </c>
      <c r="R567" s="1529"/>
      <c r="S567" s="1529"/>
      <c r="T567" s="1529"/>
      <c r="U567" s="1529"/>
      <c r="V567" s="1529"/>
      <c r="W567" s="1529"/>
      <c r="X567" s="1529"/>
      <c r="Y567" s="1529"/>
      <c r="Z567" s="1529"/>
      <c r="AA567" s="1529"/>
      <c r="AB567" s="1529"/>
      <c r="AC567" s="1541" t="s">
        <v>13</v>
      </c>
      <c r="AD567" s="1542" t="s">
        <v>221</v>
      </c>
    </row>
    <row r="568" spans="2:61" s="1011" customFormat="1" ht="24" customHeight="1" thickTop="1" thickBot="1" x14ac:dyDescent="0.3">
      <c r="B568" s="1529"/>
      <c r="C568" s="1529"/>
      <c r="D568" s="1529"/>
      <c r="E568" s="1529"/>
      <c r="F568" s="1529"/>
      <c r="G568" s="138" t="s">
        <v>14</v>
      </c>
      <c r="H568" s="138" t="s">
        <v>15</v>
      </c>
      <c r="I568" s="138" t="s">
        <v>16</v>
      </c>
      <c r="J568" s="138" t="s">
        <v>17</v>
      </c>
      <c r="K568" s="1529"/>
      <c r="L568" s="1529"/>
      <c r="M568" s="1529"/>
      <c r="N568" s="1529"/>
      <c r="O568" s="1529"/>
      <c r="P568" s="1529"/>
      <c r="Q568" s="139" t="s">
        <v>18</v>
      </c>
      <c r="R568" s="139" t="s">
        <v>19</v>
      </c>
      <c r="S568" s="139" t="s">
        <v>20</v>
      </c>
      <c r="T568" s="139" t="s">
        <v>21</v>
      </c>
      <c r="U568" s="139" t="s">
        <v>22</v>
      </c>
      <c r="V568" s="139" t="s">
        <v>23</v>
      </c>
      <c r="W568" s="139" t="s">
        <v>24</v>
      </c>
      <c r="X568" s="139" t="s">
        <v>25</v>
      </c>
      <c r="Y568" s="139" t="s">
        <v>26</v>
      </c>
      <c r="Z568" s="139" t="s">
        <v>27</v>
      </c>
      <c r="AA568" s="139" t="s">
        <v>28</v>
      </c>
      <c r="AB568" s="139" t="s">
        <v>29</v>
      </c>
      <c r="AC568" s="1541"/>
      <c r="AD568" s="1542"/>
    </row>
    <row r="569" spans="2:61" s="590" customFormat="1" ht="94.5" customHeight="1" thickTop="1" x14ac:dyDescent="0.2">
      <c r="B569" s="1539" t="s">
        <v>1237</v>
      </c>
      <c r="C569" s="1543" t="s">
        <v>1249</v>
      </c>
      <c r="D569" s="1634"/>
      <c r="E569" s="1708"/>
      <c r="F569" s="1708"/>
      <c r="G569" s="1708"/>
      <c r="H569" s="1708"/>
      <c r="I569" s="1708"/>
      <c r="J569" s="1708"/>
      <c r="K569" s="1708"/>
      <c r="L569" s="1708"/>
      <c r="M569" s="531">
        <v>6</v>
      </c>
      <c r="N569" s="20" t="s">
        <v>1023</v>
      </c>
      <c r="O569" s="532">
        <v>2</v>
      </c>
      <c r="P569" s="611" t="s">
        <v>1024</v>
      </c>
      <c r="Q569" s="535"/>
      <c r="R569" s="534"/>
      <c r="S569" s="534"/>
      <c r="T569" s="534"/>
      <c r="U569" s="534"/>
      <c r="V569" s="534"/>
      <c r="W569" s="534"/>
      <c r="X569" s="534"/>
      <c r="Y569" s="534"/>
      <c r="Z569" s="535"/>
      <c r="AA569" s="534"/>
      <c r="AB569" s="544"/>
      <c r="AC569" s="537">
        <v>204413.2</v>
      </c>
      <c r="AD569" s="865" t="s">
        <v>1018</v>
      </c>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row>
    <row r="570" spans="2:61" s="590" customFormat="1" ht="99.75" customHeight="1" x14ac:dyDescent="0.2">
      <c r="B570" s="1539"/>
      <c r="C570" s="1543"/>
      <c r="D570" s="1634"/>
      <c r="E570" s="1708"/>
      <c r="F570" s="1708"/>
      <c r="G570" s="1708"/>
      <c r="H570" s="1708"/>
      <c r="I570" s="1708"/>
      <c r="J570" s="1708"/>
      <c r="K570" s="1708"/>
      <c r="L570" s="1708"/>
      <c r="M570" s="531">
        <v>7</v>
      </c>
      <c r="N570" s="20" t="s">
        <v>1025</v>
      </c>
      <c r="O570" s="532">
        <v>9</v>
      </c>
      <c r="P570" s="611" t="s">
        <v>1255</v>
      </c>
      <c r="Q570" s="534"/>
      <c r="R570" s="534"/>
      <c r="S570" s="535"/>
      <c r="T570" s="535"/>
      <c r="U570" s="535"/>
      <c r="V570" s="535"/>
      <c r="W570" s="535"/>
      <c r="X570" s="535"/>
      <c r="Y570" s="535"/>
      <c r="Z570" s="535"/>
      <c r="AA570" s="535"/>
      <c r="AB570" s="534"/>
      <c r="AC570" s="537">
        <v>0</v>
      </c>
      <c r="AD570" s="865" t="s">
        <v>1018</v>
      </c>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row>
    <row r="571" spans="2:61" s="590" customFormat="1" ht="138" customHeight="1" x14ac:dyDescent="0.2">
      <c r="B571" s="1539"/>
      <c r="C571" s="1543"/>
      <c r="D571" s="1634"/>
      <c r="E571" s="1708"/>
      <c r="F571" s="1708"/>
      <c r="G571" s="1708"/>
      <c r="H571" s="1708"/>
      <c r="I571" s="1708"/>
      <c r="J571" s="1708"/>
      <c r="K571" s="1708"/>
      <c r="L571" s="1708"/>
      <c r="M571" s="531">
        <v>8</v>
      </c>
      <c r="N571" s="20" t="s">
        <v>1026</v>
      </c>
      <c r="O571" s="532">
        <v>12</v>
      </c>
      <c r="P571" s="611" t="s">
        <v>1254</v>
      </c>
      <c r="Q571" s="535"/>
      <c r="R571" s="535"/>
      <c r="S571" s="535"/>
      <c r="T571" s="535"/>
      <c r="U571" s="535"/>
      <c r="V571" s="535"/>
      <c r="W571" s="535"/>
      <c r="X571" s="535"/>
      <c r="Y571" s="535"/>
      <c r="Z571" s="535"/>
      <c r="AA571" s="535"/>
      <c r="AB571" s="547"/>
      <c r="AC571" s="537">
        <v>5887200</v>
      </c>
      <c r="AD571" s="865" t="s">
        <v>1018</v>
      </c>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row>
    <row r="572" spans="2:61" s="590" customFormat="1" ht="138" customHeight="1" x14ac:dyDescent="0.2">
      <c r="B572" s="1539"/>
      <c r="C572" s="1543"/>
      <c r="D572" s="1634"/>
      <c r="E572" s="1708"/>
      <c r="F572" s="1708"/>
      <c r="G572" s="1708"/>
      <c r="H572" s="1708"/>
      <c r="I572" s="1708"/>
      <c r="J572" s="1708"/>
      <c r="K572" s="1708"/>
      <c r="L572" s="1708"/>
      <c r="M572" s="531">
        <v>9</v>
      </c>
      <c r="N572" s="20" t="s">
        <v>1027</v>
      </c>
      <c r="O572" s="538">
        <v>4</v>
      </c>
      <c r="P572" s="890" t="s">
        <v>1256</v>
      </c>
      <c r="Q572" s="534"/>
      <c r="R572" s="535"/>
      <c r="S572" s="536"/>
      <c r="T572" s="536"/>
      <c r="U572" s="536"/>
      <c r="V572" s="536"/>
      <c r="W572" s="536"/>
      <c r="X572" s="536"/>
      <c r="Y572" s="536"/>
      <c r="Z572" s="534"/>
      <c r="AA572" s="534"/>
      <c r="AB572" s="544"/>
      <c r="AC572" s="537">
        <v>1705000</v>
      </c>
      <c r="AD572" s="865" t="s">
        <v>1018</v>
      </c>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row>
    <row r="573" spans="2:61" s="590" customFormat="1" ht="138.75" customHeight="1" x14ac:dyDescent="0.2">
      <c r="B573" s="1539"/>
      <c r="C573" s="1543"/>
      <c r="D573" s="1634"/>
      <c r="E573" s="1708"/>
      <c r="F573" s="1708"/>
      <c r="G573" s="1708"/>
      <c r="H573" s="1708"/>
      <c r="I573" s="1708"/>
      <c r="J573" s="1708"/>
      <c r="K573" s="1708"/>
      <c r="L573" s="1708"/>
      <c r="M573" s="531">
        <v>10</v>
      </c>
      <c r="N573" s="20" t="s">
        <v>1028</v>
      </c>
      <c r="O573" s="538">
        <v>12</v>
      </c>
      <c r="P573" s="890" t="s">
        <v>1253</v>
      </c>
      <c r="Q573" s="535"/>
      <c r="R573" s="535"/>
      <c r="S573" s="535"/>
      <c r="T573" s="535"/>
      <c r="U573" s="535"/>
      <c r="V573" s="535"/>
      <c r="W573" s="535"/>
      <c r="X573" s="535"/>
      <c r="Y573" s="535"/>
      <c r="Z573" s="535"/>
      <c r="AA573" s="535"/>
      <c r="AB573" s="547"/>
      <c r="AC573" s="537">
        <v>3177800</v>
      </c>
      <c r="AD573" s="865" t="s">
        <v>1018</v>
      </c>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row>
    <row r="574" spans="2:61" s="590" customFormat="1" ht="82.5" customHeight="1" x14ac:dyDescent="0.2">
      <c r="B574" s="1539"/>
      <c r="C574" s="1543"/>
      <c r="D574" s="1634"/>
      <c r="E574" s="1708"/>
      <c r="F574" s="1708"/>
      <c r="G574" s="1708"/>
      <c r="H574" s="1708"/>
      <c r="I574" s="1708"/>
      <c r="J574" s="1708"/>
      <c r="K574" s="1708"/>
      <c r="L574" s="1708"/>
      <c r="M574" s="531">
        <v>11</v>
      </c>
      <c r="N574" s="20" t="s">
        <v>1029</v>
      </c>
      <c r="O574" s="532">
        <v>1</v>
      </c>
      <c r="P574" s="611" t="s">
        <v>1253</v>
      </c>
      <c r="Q574" s="534"/>
      <c r="R574" s="534"/>
      <c r="S574" s="534"/>
      <c r="T574" s="534"/>
      <c r="U574" s="534"/>
      <c r="V574" s="534"/>
      <c r="W574" s="534"/>
      <c r="X574" s="534"/>
      <c r="Y574" s="534"/>
      <c r="Z574" s="534"/>
      <c r="AA574" s="535"/>
      <c r="AB574" s="534"/>
      <c r="AC574" s="537">
        <v>4390830</v>
      </c>
      <c r="AD574" s="865" t="s">
        <v>1018</v>
      </c>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row>
    <row r="575" spans="2:61" s="590" customFormat="1" ht="78" customHeight="1" x14ac:dyDescent="0.2">
      <c r="B575" s="1539"/>
      <c r="C575" s="1543"/>
      <c r="D575" s="1634"/>
      <c r="E575" s="1708"/>
      <c r="F575" s="1708"/>
      <c r="G575" s="1708"/>
      <c r="H575" s="1708"/>
      <c r="I575" s="1708"/>
      <c r="J575" s="1708"/>
      <c r="K575" s="1708"/>
      <c r="L575" s="1708"/>
      <c r="M575" s="531">
        <v>12</v>
      </c>
      <c r="N575" s="20" t="s">
        <v>1030</v>
      </c>
      <c r="O575" s="532">
        <v>3</v>
      </c>
      <c r="P575" s="611" t="s">
        <v>1253</v>
      </c>
      <c r="Q575" s="534"/>
      <c r="R575" s="534"/>
      <c r="S575" s="534"/>
      <c r="T575" s="534"/>
      <c r="U575" s="534"/>
      <c r="V575" s="535"/>
      <c r="W575" s="536"/>
      <c r="X575" s="535"/>
      <c r="Y575" s="534"/>
      <c r="Z575" s="534"/>
      <c r="AA575" s="534"/>
      <c r="AB575" s="534"/>
      <c r="AC575" s="537">
        <v>616400</v>
      </c>
      <c r="AD575" s="865" t="s">
        <v>1018</v>
      </c>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row>
    <row r="576" spans="2:61" s="590" customFormat="1" ht="93.75" customHeight="1" x14ac:dyDescent="0.2">
      <c r="B576" s="1539"/>
      <c r="C576" s="1543"/>
      <c r="D576" s="1634"/>
      <c r="E576" s="1708"/>
      <c r="F576" s="1708"/>
      <c r="G576" s="1708"/>
      <c r="H576" s="1708"/>
      <c r="I576" s="1708"/>
      <c r="J576" s="1708"/>
      <c r="K576" s="1708"/>
      <c r="L576" s="1708"/>
      <c r="M576" s="531">
        <v>13</v>
      </c>
      <c r="N576" s="20" t="s">
        <v>1031</v>
      </c>
      <c r="O576" s="532">
        <v>1</v>
      </c>
      <c r="P576" s="611" t="s">
        <v>1253</v>
      </c>
      <c r="Q576" s="534"/>
      <c r="R576" s="534"/>
      <c r="S576" s="536"/>
      <c r="T576" s="536"/>
      <c r="U576" s="534"/>
      <c r="V576" s="536"/>
      <c r="W576" s="535"/>
      <c r="X576" s="534"/>
      <c r="Y576" s="534"/>
      <c r="Z576" s="536"/>
      <c r="AA576" s="534"/>
      <c r="AB576" s="544"/>
      <c r="AC576" s="537">
        <v>6358956.5</v>
      </c>
      <c r="AD576" s="865" t="s">
        <v>1018</v>
      </c>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row>
    <row r="577" spans="2:61" x14ac:dyDescent="0.2">
      <c r="B577" s="384"/>
      <c r="C577" s="384"/>
      <c r="D577" s="384"/>
      <c r="E577" s="479"/>
      <c r="F577" s="479"/>
      <c r="G577" s="490"/>
      <c r="H577" s="490"/>
      <c r="I577" s="490"/>
      <c r="J577" s="490"/>
      <c r="K577" s="490"/>
      <c r="L577" s="384"/>
      <c r="M577" s="741"/>
      <c r="N577" s="7"/>
      <c r="P577" s="884"/>
      <c r="Q577" s="428"/>
      <c r="R577" s="428"/>
      <c r="S577" s="428"/>
      <c r="T577" s="762"/>
      <c r="U577" s="762"/>
      <c r="V577" s="762"/>
      <c r="W577" s="762"/>
      <c r="X577" s="762"/>
      <c r="Y577" s="762"/>
      <c r="Z577" s="762"/>
      <c r="AA577" s="428"/>
      <c r="AB577" s="428"/>
      <c r="AC577" s="387"/>
    </row>
    <row r="578" spans="2:61" x14ac:dyDescent="0.2">
      <c r="B578" s="384"/>
      <c r="C578" s="384"/>
      <c r="D578" s="384"/>
      <c r="E578" s="479"/>
      <c r="F578" s="479"/>
      <c r="G578" s="490"/>
      <c r="H578" s="490"/>
      <c r="I578" s="490"/>
      <c r="J578" s="490"/>
      <c r="K578" s="490"/>
      <c r="L578" s="384"/>
      <c r="M578" s="741"/>
      <c r="N578" s="7"/>
      <c r="P578" s="884"/>
      <c r="Q578" s="428"/>
      <c r="R578" s="428"/>
      <c r="S578" s="428"/>
      <c r="T578" s="762"/>
      <c r="U578" s="762"/>
      <c r="V578" s="762"/>
      <c r="W578" s="762"/>
      <c r="X578" s="762"/>
      <c r="Y578" s="762"/>
      <c r="Z578" s="762"/>
      <c r="AA578" s="428"/>
      <c r="AB578" s="428"/>
      <c r="AC578" s="387"/>
    </row>
    <row r="579" spans="2:61" ht="15.75" customHeight="1" x14ac:dyDescent="0.2">
      <c r="B579" s="1527" t="s">
        <v>1235</v>
      </c>
      <c r="C579" s="1527"/>
      <c r="D579" s="1527"/>
      <c r="E579" s="1527"/>
      <c r="F579" s="1527"/>
      <c r="G579" s="1527"/>
      <c r="H579" s="1527"/>
      <c r="I579" s="1527"/>
      <c r="J579" s="1527"/>
      <c r="K579" s="1527"/>
      <c r="L579" s="1527"/>
      <c r="M579" s="1527"/>
      <c r="N579" s="1527"/>
      <c r="O579" s="763"/>
      <c r="P579" s="885"/>
      <c r="Q579" s="1540" t="s">
        <v>213</v>
      </c>
      <c r="R579" s="1540"/>
      <c r="S579" s="1540"/>
      <c r="T579" s="1540"/>
      <c r="U579" s="1540"/>
      <c r="V579" s="1540"/>
      <c r="W579" s="1540"/>
      <c r="X579" s="1540"/>
      <c r="Y579" s="1540"/>
      <c r="Z579" s="1540"/>
      <c r="AA579" s="1540"/>
      <c r="AB579" s="1540"/>
      <c r="AC579" s="1540"/>
      <c r="AD579" s="1540"/>
    </row>
    <row r="580" spans="2:61" ht="13.5" thickBot="1" x14ac:dyDescent="0.25">
      <c r="G580" s="427"/>
      <c r="H580" s="427"/>
      <c r="I580" s="427"/>
      <c r="J580" s="427"/>
      <c r="K580" s="427"/>
      <c r="L580" s="427"/>
      <c r="AC580" s="461"/>
    </row>
    <row r="581" spans="2:61" s="1011" customFormat="1" ht="14.1" customHeight="1" thickTop="1" thickBot="1" x14ac:dyDescent="0.3">
      <c r="B581" s="1529" t="s">
        <v>1</v>
      </c>
      <c r="C581" s="1529" t="s">
        <v>2</v>
      </c>
      <c r="D581" s="1529" t="s">
        <v>3</v>
      </c>
      <c r="E581" s="1529" t="s">
        <v>55</v>
      </c>
      <c r="F581" s="1529" t="s">
        <v>4</v>
      </c>
      <c r="G581" s="1529" t="s">
        <v>5</v>
      </c>
      <c r="H581" s="1529"/>
      <c r="I581" s="1529"/>
      <c r="J581" s="1529"/>
      <c r="K581" s="1529" t="s">
        <v>6</v>
      </c>
      <c r="L581" s="1529" t="s">
        <v>7</v>
      </c>
      <c r="M581" s="1529" t="s">
        <v>8</v>
      </c>
      <c r="N581" s="1529" t="s">
        <v>9</v>
      </c>
      <c r="O581" s="1529" t="s">
        <v>10</v>
      </c>
      <c r="P581" s="1529" t="s">
        <v>11</v>
      </c>
      <c r="Q581" s="1529" t="s">
        <v>12</v>
      </c>
      <c r="R581" s="1529"/>
      <c r="S581" s="1529"/>
      <c r="T581" s="1529"/>
      <c r="U581" s="1529"/>
      <c r="V581" s="1529"/>
      <c r="W581" s="1529"/>
      <c r="X581" s="1529"/>
      <c r="Y581" s="1529"/>
      <c r="Z581" s="1529"/>
      <c r="AA581" s="1529"/>
      <c r="AB581" s="1529"/>
      <c r="AC581" s="1541" t="s">
        <v>13</v>
      </c>
      <c r="AD581" s="1542" t="s">
        <v>221</v>
      </c>
    </row>
    <row r="582" spans="2:61" s="1011" customFormat="1" ht="24" customHeight="1" thickTop="1" thickBot="1" x14ac:dyDescent="0.3">
      <c r="B582" s="1529"/>
      <c r="C582" s="1529"/>
      <c r="D582" s="1529"/>
      <c r="E582" s="1529"/>
      <c r="F582" s="1529"/>
      <c r="G582" s="138" t="s">
        <v>14</v>
      </c>
      <c r="H582" s="138" t="s">
        <v>15</v>
      </c>
      <c r="I582" s="138" t="s">
        <v>16</v>
      </c>
      <c r="J582" s="138" t="s">
        <v>17</v>
      </c>
      <c r="K582" s="1529"/>
      <c r="L582" s="1529"/>
      <c r="M582" s="1529"/>
      <c r="N582" s="1529"/>
      <c r="O582" s="1529"/>
      <c r="P582" s="1529"/>
      <c r="Q582" s="139" t="s">
        <v>18</v>
      </c>
      <c r="R582" s="139" t="s">
        <v>19</v>
      </c>
      <c r="S582" s="139" t="s">
        <v>20</v>
      </c>
      <c r="T582" s="139" t="s">
        <v>21</v>
      </c>
      <c r="U582" s="139" t="s">
        <v>22</v>
      </c>
      <c r="V582" s="139" t="s">
        <v>23</v>
      </c>
      <c r="W582" s="139" t="s">
        <v>24</v>
      </c>
      <c r="X582" s="139" t="s">
        <v>25</v>
      </c>
      <c r="Y582" s="139" t="s">
        <v>26</v>
      </c>
      <c r="Z582" s="139" t="s">
        <v>27</v>
      </c>
      <c r="AA582" s="139" t="s">
        <v>28</v>
      </c>
      <c r="AB582" s="139" t="s">
        <v>29</v>
      </c>
      <c r="AC582" s="1541"/>
      <c r="AD582" s="1542"/>
    </row>
    <row r="583" spans="2:61" s="590" customFormat="1" ht="118.5" customHeight="1" thickTop="1" x14ac:dyDescent="0.2">
      <c r="B583" s="1543" t="s">
        <v>1237</v>
      </c>
      <c r="C583" s="1543" t="s">
        <v>1249</v>
      </c>
      <c r="D583" s="1634"/>
      <c r="E583" s="1708"/>
      <c r="F583" s="1708"/>
      <c r="G583" s="1708"/>
      <c r="H583" s="1708"/>
      <c r="I583" s="1708"/>
      <c r="J583" s="1708"/>
      <c r="K583" s="1708"/>
      <c r="L583" s="1708"/>
      <c r="M583" s="531">
        <v>14</v>
      </c>
      <c r="N583" s="20" t="s">
        <v>1032</v>
      </c>
      <c r="O583" s="532">
        <v>2</v>
      </c>
      <c r="P583" s="890" t="s">
        <v>1257</v>
      </c>
      <c r="Q583" s="548"/>
      <c r="R583" s="549"/>
      <c r="S583" s="548"/>
      <c r="T583" s="548"/>
      <c r="U583" s="548"/>
      <c r="V583" s="548"/>
      <c r="W583" s="548"/>
      <c r="X583" s="548"/>
      <c r="Y583" s="550"/>
      <c r="Z583" s="549"/>
      <c r="AA583" s="548"/>
      <c r="AB583" s="551"/>
      <c r="AC583" s="537">
        <v>380000</v>
      </c>
      <c r="AD583" s="865" t="s">
        <v>1018</v>
      </c>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row>
    <row r="584" spans="2:61" s="590" customFormat="1" ht="129" customHeight="1" x14ac:dyDescent="0.2">
      <c r="B584" s="1543"/>
      <c r="C584" s="1543"/>
      <c r="D584" s="1634"/>
      <c r="E584" s="1708"/>
      <c r="F584" s="1708"/>
      <c r="G584" s="1708"/>
      <c r="H584" s="1708"/>
      <c r="I584" s="1708"/>
      <c r="J584" s="1708"/>
      <c r="K584" s="1708"/>
      <c r="L584" s="1708"/>
      <c r="M584" s="531">
        <v>15</v>
      </c>
      <c r="N584" s="20" t="s">
        <v>1033</v>
      </c>
      <c r="O584" s="538">
        <v>1</v>
      </c>
      <c r="P584" s="890" t="s">
        <v>1258</v>
      </c>
      <c r="Q584" s="535"/>
      <c r="R584" s="535"/>
      <c r="S584" s="535"/>
      <c r="T584" s="535"/>
      <c r="U584" s="535"/>
      <c r="V584" s="535"/>
      <c r="W584" s="535"/>
      <c r="X584" s="535"/>
      <c r="Y584" s="535"/>
      <c r="Z584" s="535"/>
      <c r="AA584" s="535"/>
      <c r="AB584" s="547"/>
      <c r="AC584" s="537">
        <v>1440000</v>
      </c>
      <c r="AD584" s="865" t="s">
        <v>1018</v>
      </c>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row>
    <row r="585" spans="2:61" s="590" customFormat="1" ht="116.25" customHeight="1" x14ac:dyDescent="0.2">
      <c r="B585" s="1543"/>
      <c r="C585" s="1543"/>
      <c r="D585" s="1634"/>
      <c r="E585" s="1708"/>
      <c r="F585" s="1708"/>
      <c r="G585" s="1708"/>
      <c r="H585" s="1708"/>
      <c r="I585" s="1708"/>
      <c r="J585" s="1708"/>
      <c r="K585" s="1708"/>
      <c r="L585" s="1708"/>
      <c r="M585" s="531">
        <v>16</v>
      </c>
      <c r="N585" s="20" t="s">
        <v>1034</v>
      </c>
      <c r="O585" s="538">
        <v>1</v>
      </c>
      <c r="P585" s="890" t="s">
        <v>1035</v>
      </c>
      <c r="Q585" s="535"/>
      <c r="R585" s="535"/>
      <c r="S585" s="535"/>
      <c r="T585" s="535"/>
      <c r="U585" s="535"/>
      <c r="V585" s="535"/>
      <c r="W585" s="535"/>
      <c r="X585" s="535"/>
      <c r="Y585" s="535"/>
      <c r="Z585" s="535"/>
      <c r="AA585" s="535"/>
      <c r="AB585" s="547"/>
      <c r="AC585" s="537">
        <v>1440000</v>
      </c>
      <c r="AD585" s="865" t="s">
        <v>1018</v>
      </c>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row>
    <row r="586" spans="2:61" s="590" customFormat="1" ht="89.25" customHeight="1" x14ac:dyDescent="0.2">
      <c r="B586" s="1543"/>
      <c r="C586" s="1543"/>
      <c r="D586" s="1634"/>
      <c r="E586" s="1708"/>
      <c r="F586" s="1708"/>
      <c r="G586" s="1708"/>
      <c r="H586" s="1708"/>
      <c r="I586" s="1708"/>
      <c r="J586" s="1708"/>
      <c r="K586" s="1708"/>
      <c r="L586" s="1708"/>
      <c r="M586" s="531">
        <v>17</v>
      </c>
      <c r="N586" s="20" t="s">
        <v>1036</v>
      </c>
      <c r="O586" s="532">
        <v>1</v>
      </c>
      <c r="P586" s="611" t="s">
        <v>1037</v>
      </c>
      <c r="Q586" s="534"/>
      <c r="R586" s="534"/>
      <c r="S586" s="535"/>
      <c r="T586" s="535"/>
      <c r="U586" s="535"/>
      <c r="V586" s="535"/>
      <c r="W586" s="535"/>
      <c r="X586" s="535"/>
      <c r="Y586" s="535"/>
      <c r="Z586" s="535"/>
      <c r="AA586" s="535"/>
      <c r="AB586" s="535"/>
      <c r="AC586" s="537">
        <v>1200000</v>
      </c>
      <c r="AD586" s="865" t="s">
        <v>1018</v>
      </c>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row>
    <row r="587" spans="2:61" s="590" customFormat="1" ht="105" customHeight="1" x14ac:dyDescent="0.2">
      <c r="B587" s="1543"/>
      <c r="C587" s="1543"/>
      <c r="D587" s="1634"/>
      <c r="E587" s="1708"/>
      <c r="F587" s="1708"/>
      <c r="G587" s="1708"/>
      <c r="H587" s="1708"/>
      <c r="I587" s="1708"/>
      <c r="J587" s="1708"/>
      <c r="K587" s="1708"/>
      <c r="L587" s="1708"/>
      <c r="M587" s="531">
        <v>18</v>
      </c>
      <c r="N587" s="20" t="s">
        <v>1206</v>
      </c>
      <c r="O587" s="532">
        <v>2</v>
      </c>
      <c r="P587" s="611" t="s">
        <v>1253</v>
      </c>
      <c r="Q587" s="534"/>
      <c r="R587" s="534"/>
      <c r="S587" s="536"/>
      <c r="T587" s="535"/>
      <c r="U587" s="534"/>
      <c r="V587" s="536"/>
      <c r="W587" s="534"/>
      <c r="X587" s="534"/>
      <c r="Y587" s="535"/>
      <c r="Z587" s="536"/>
      <c r="AA587" s="534"/>
      <c r="AB587" s="544"/>
      <c r="AC587" s="537">
        <v>9419700</v>
      </c>
      <c r="AD587" s="865" t="s">
        <v>1018</v>
      </c>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row>
    <row r="588" spans="2:61" s="590" customFormat="1" ht="77.25" customHeight="1" x14ac:dyDescent="0.2">
      <c r="B588" s="1543"/>
      <c r="C588" s="1543"/>
      <c r="D588" s="1634"/>
      <c r="E588" s="1708"/>
      <c r="F588" s="1708"/>
      <c r="G588" s="1708"/>
      <c r="H588" s="1708"/>
      <c r="I588" s="1708"/>
      <c r="J588" s="1708"/>
      <c r="K588" s="1708"/>
      <c r="L588" s="1708"/>
      <c r="M588" s="531">
        <v>19</v>
      </c>
      <c r="N588" s="20" t="s">
        <v>1207</v>
      </c>
      <c r="O588" s="532">
        <v>6</v>
      </c>
      <c r="P588" s="611" t="s">
        <v>1253</v>
      </c>
      <c r="Q588" s="534"/>
      <c r="R588" s="536"/>
      <c r="S588" s="535"/>
      <c r="T588" s="536"/>
      <c r="U588" s="536"/>
      <c r="V588" s="536"/>
      <c r="W588" s="536"/>
      <c r="X588" s="536"/>
      <c r="Y588" s="535"/>
      <c r="Z588" s="536"/>
      <c r="AA588" s="536"/>
      <c r="AB588" s="544"/>
      <c r="AC588" s="537">
        <v>8601950</v>
      </c>
      <c r="AD588" s="865" t="s">
        <v>1018</v>
      </c>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row>
    <row r="589" spans="2:61" s="590" customFormat="1" ht="115.5" customHeight="1" x14ac:dyDescent="0.2">
      <c r="B589" s="1543"/>
      <c r="C589" s="1543"/>
      <c r="D589" s="1634"/>
      <c r="E589" s="1708"/>
      <c r="F589" s="1708"/>
      <c r="G589" s="1708"/>
      <c r="H589" s="1708"/>
      <c r="I589" s="1708"/>
      <c r="J589" s="1708"/>
      <c r="K589" s="1708"/>
      <c r="L589" s="1708"/>
      <c r="M589" s="531">
        <v>20</v>
      </c>
      <c r="N589" s="20" t="s">
        <v>1038</v>
      </c>
      <c r="O589" s="532">
        <v>2</v>
      </c>
      <c r="P589" s="890" t="s">
        <v>1260</v>
      </c>
      <c r="Q589" s="534"/>
      <c r="R589" s="534"/>
      <c r="S589" s="534"/>
      <c r="T589" s="535"/>
      <c r="U589" s="534"/>
      <c r="V589" s="536"/>
      <c r="W589" s="534"/>
      <c r="X589" s="534"/>
      <c r="Y589" s="536"/>
      <c r="Z589" s="535"/>
      <c r="AA589" s="534"/>
      <c r="AB589" s="534"/>
      <c r="AC589" s="537">
        <v>1927550</v>
      </c>
      <c r="AD589" s="865" t="s">
        <v>1018</v>
      </c>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row>
    <row r="590" spans="2:61" s="590" customFormat="1" ht="117.75" customHeight="1" x14ac:dyDescent="0.2">
      <c r="B590" s="1543"/>
      <c r="C590" s="1543"/>
      <c r="D590" s="1634"/>
      <c r="E590" s="1708"/>
      <c r="F590" s="1708"/>
      <c r="G590" s="1708"/>
      <c r="H590" s="1708"/>
      <c r="I590" s="1708"/>
      <c r="J590" s="1708"/>
      <c r="K590" s="1708"/>
      <c r="L590" s="1708"/>
      <c r="M590" s="531">
        <v>21</v>
      </c>
      <c r="N590" s="20" t="s">
        <v>1039</v>
      </c>
      <c r="O590" s="532">
        <v>4</v>
      </c>
      <c r="P590" s="611" t="s">
        <v>1253</v>
      </c>
      <c r="Q590" s="534"/>
      <c r="R590" s="534"/>
      <c r="S590" s="536"/>
      <c r="T590" s="534"/>
      <c r="U590" s="534"/>
      <c r="V590" s="535"/>
      <c r="W590" s="534"/>
      <c r="X590" s="534"/>
      <c r="Y590" s="536"/>
      <c r="Z590" s="534"/>
      <c r="AA590" s="535"/>
      <c r="AB590" s="534"/>
      <c r="AC590" s="537">
        <v>8295230</v>
      </c>
      <c r="AD590" s="865" t="s">
        <v>1018</v>
      </c>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row>
    <row r="591" spans="2:61" x14ac:dyDescent="0.2">
      <c r="B591" s="384"/>
      <c r="C591" s="384"/>
      <c r="D591" s="384"/>
      <c r="E591" s="479"/>
      <c r="F591" s="479"/>
      <c r="G591" s="490"/>
      <c r="H591" s="490"/>
      <c r="I591" s="490"/>
      <c r="J591" s="490"/>
      <c r="K591" s="490"/>
      <c r="L591" s="384"/>
      <c r="M591" s="741"/>
      <c r="N591" s="7"/>
      <c r="P591" s="884"/>
      <c r="Q591" s="428"/>
      <c r="R591" s="428"/>
      <c r="S591" s="428"/>
      <c r="T591" s="762"/>
      <c r="U591" s="762"/>
      <c r="V591" s="762"/>
      <c r="W591" s="762"/>
      <c r="X591" s="762"/>
      <c r="Y591" s="762"/>
      <c r="Z591" s="762"/>
      <c r="AA591" s="428"/>
      <c r="AB591" s="428"/>
      <c r="AC591" s="387"/>
    </row>
    <row r="592" spans="2:61" x14ac:dyDescent="0.2">
      <c r="B592" s="384"/>
      <c r="C592" s="384"/>
      <c r="D592" s="384"/>
      <c r="E592" s="479"/>
      <c r="F592" s="479"/>
      <c r="G592" s="490"/>
      <c r="H592" s="490"/>
      <c r="I592" s="490"/>
      <c r="J592" s="490"/>
      <c r="K592" s="490"/>
      <c r="L592" s="384"/>
      <c r="M592" s="741"/>
      <c r="N592" s="7"/>
      <c r="P592" s="884"/>
      <c r="Q592" s="428"/>
      <c r="R592" s="428"/>
      <c r="S592" s="428"/>
      <c r="T592" s="762"/>
      <c r="U592" s="762"/>
      <c r="V592" s="762"/>
      <c r="W592" s="762"/>
      <c r="X592" s="762"/>
      <c r="Y592" s="762"/>
      <c r="Z592" s="762"/>
      <c r="AA592" s="428"/>
      <c r="AB592" s="428"/>
      <c r="AC592" s="387"/>
    </row>
    <row r="593" spans="2:61" ht="15.75" customHeight="1" x14ac:dyDescent="0.2">
      <c r="B593" s="1527" t="s">
        <v>1235</v>
      </c>
      <c r="C593" s="1527"/>
      <c r="D593" s="1527"/>
      <c r="E593" s="1527"/>
      <c r="F593" s="1527"/>
      <c r="G593" s="1527"/>
      <c r="H593" s="1527"/>
      <c r="I593" s="1527"/>
      <c r="J593" s="1527"/>
      <c r="K593" s="1527"/>
      <c r="L593" s="1527"/>
      <c r="M593" s="1527"/>
      <c r="N593" s="1527"/>
      <c r="O593" s="763"/>
      <c r="P593" s="885"/>
      <c r="Q593" s="1540" t="s">
        <v>213</v>
      </c>
      <c r="R593" s="1540"/>
      <c r="S593" s="1540"/>
      <c r="T593" s="1540"/>
      <c r="U593" s="1540"/>
      <c r="V593" s="1540"/>
      <c r="W593" s="1540"/>
      <c r="X593" s="1540"/>
      <c r="Y593" s="1540"/>
      <c r="Z593" s="1540"/>
      <c r="AA593" s="1540"/>
      <c r="AB593" s="1540"/>
      <c r="AC593" s="1540"/>
      <c r="AD593" s="1540"/>
    </row>
    <row r="594" spans="2:61" ht="13.5" thickBot="1" x14ac:dyDescent="0.25">
      <c r="G594" s="427"/>
      <c r="H594" s="427"/>
      <c r="I594" s="427"/>
      <c r="J594" s="427"/>
      <c r="K594" s="427"/>
      <c r="L594" s="427"/>
      <c r="AC594" s="461"/>
    </row>
    <row r="595" spans="2:61" s="1011" customFormat="1" ht="14.1" customHeight="1" thickTop="1" thickBot="1" x14ac:dyDescent="0.3">
      <c r="B595" s="1529" t="s">
        <v>1</v>
      </c>
      <c r="C595" s="1529" t="s">
        <v>2</v>
      </c>
      <c r="D595" s="1529" t="s">
        <v>3</v>
      </c>
      <c r="E595" s="1529" t="s">
        <v>55</v>
      </c>
      <c r="F595" s="1529" t="s">
        <v>4</v>
      </c>
      <c r="G595" s="1529" t="s">
        <v>5</v>
      </c>
      <c r="H595" s="1529"/>
      <c r="I595" s="1529"/>
      <c r="J595" s="1529"/>
      <c r="K595" s="1529" t="s">
        <v>6</v>
      </c>
      <c r="L595" s="1529" t="s">
        <v>7</v>
      </c>
      <c r="M595" s="1529" t="s">
        <v>8</v>
      </c>
      <c r="N595" s="1529" t="s">
        <v>9</v>
      </c>
      <c r="O595" s="1529" t="s">
        <v>10</v>
      </c>
      <c r="P595" s="1529" t="s">
        <v>11</v>
      </c>
      <c r="Q595" s="1529" t="s">
        <v>12</v>
      </c>
      <c r="R595" s="1529"/>
      <c r="S595" s="1529"/>
      <c r="T595" s="1529"/>
      <c r="U595" s="1529"/>
      <c r="V595" s="1529"/>
      <c r="W595" s="1529"/>
      <c r="X595" s="1529"/>
      <c r="Y595" s="1529"/>
      <c r="Z595" s="1529"/>
      <c r="AA595" s="1529"/>
      <c r="AB595" s="1529"/>
      <c r="AC595" s="1541" t="s">
        <v>13</v>
      </c>
      <c r="AD595" s="1542" t="s">
        <v>221</v>
      </c>
    </row>
    <row r="596" spans="2:61" s="1011" customFormat="1" ht="24" customHeight="1" thickTop="1" thickBot="1" x14ac:dyDescent="0.3">
      <c r="B596" s="1529"/>
      <c r="C596" s="1529"/>
      <c r="D596" s="1529"/>
      <c r="E596" s="1529"/>
      <c r="F596" s="1529"/>
      <c r="G596" s="138" t="s">
        <v>14</v>
      </c>
      <c r="H596" s="138" t="s">
        <v>15</v>
      </c>
      <c r="I596" s="138" t="s">
        <v>16</v>
      </c>
      <c r="J596" s="138" t="s">
        <v>17</v>
      </c>
      <c r="K596" s="1529"/>
      <c r="L596" s="1529"/>
      <c r="M596" s="1529"/>
      <c r="N596" s="1529"/>
      <c r="O596" s="1529"/>
      <c r="P596" s="1529"/>
      <c r="Q596" s="139" t="s">
        <v>18</v>
      </c>
      <c r="R596" s="139" t="s">
        <v>19</v>
      </c>
      <c r="S596" s="139" t="s">
        <v>20</v>
      </c>
      <c r="T596" s="139" t="s">
        <v>21</v>
      </c>
      <c r="U596" s="139" t="s">
        <v>22</v>
      </c>
      <c r="V596" s="139" t="s">
        <v>23</v>
      </c>
      <c r="W596" s="139" t="s">
        <v>24</v>
      </c>
      <c r="X596" s="139" t="s">
        <v>25</v>
      </c>
      <c r="Y596" s="139" t="s">
        <v>26</v>
      </c>
      <c r="Z596" s="139" t="s">
        <v>27</v>
      </c>
      <c r="AA596" s="139" t="s">
        <v>28</v>
      </c>
      <c r="AB596" s="139" t="s">
        <v>29</v>
      </c>
      <c r="AC596" s="1541"/>
      <c r="AD596" s="1542"/>
    </row>
    <row r="597" spans="2:61" s="590" customFormat="1" ht="81.75" customHeight="1" thickTop="1" x14ac:dyDescent="0.2">
      <c r="B597" s="1543" t="s">
        <v>1237</v>
      </c>
      <c r="C597" s="1543" t="s">
        <v>1249</v>
      </c>
      <c r="D597" s="1634"/>
      <c r="E597" s="1708"/>
      <c r="F597" s="1708"/>
      <c r="G597" s="1708"/>
      <c r="H597" s="1708"/>
      <c r="I597" s="1708"/>
      <c r="J597" s="1708"/>
      <c r="K597" s="1708"/>
      <c r="L597" s="1708"/>
      <c r="M597" s="531">
        <v>22</v>
      </c>
      <c r="N597" s="20" t="s">
        <v>1040</v>
      </c>
      <c r="O597" s="532">
        <v>1</v>
      </c>
      <c r="P597" s="611" t="s">
        <v>1253</v>
      </c>
      <c r="Q597" s="534"/>
      <c r="R597" s="534"/>
      <c r="S597" s="534"/>
      <c r="T597" s="535"/>
      <c r="U597" s="536"/>
      <c r="V597" s="536"/>
      <c r="W597" s="534"/>
      <c r="X597" s="534"/>
      <c r="Y597" s="534"/>
      <c r="Z597" s="534"/>
      <c r="AA597" s="534"/>
      <c r="AB597" s="534"/>
      <c r="AC597" s="537">
        <v>6582950</v>
      </c>
      <c r="AD597" s="865" t="s">
        <v>1018</v>
      </c>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row>
    <row r="598" spans="2:61" s="590" customFormat="1" ht="80.25" customHeight="1" x14ac:dyDescent="0.2">
      <c r="B598" s="1543"/>
      <c r="C598" s="1543"/>
      <c r="D598" s="1634"/>
      <c r="E598" s="1708"/>
      <c r="F598" s="1708"/>
      <c r="G598" s="1708"/>
      <c r="H598" s="1708"/>
      <c r="I598" s="1708"/>
      <c r="J598" s="1708"/>
      <c r="K598" s="1708"/>
      <c r="L598" s="1708"/>
      <c r="M598" s="531">
        <v>23</v>
      </c>
      <c r="N598" s="20" t="s">
        <v>1041</v>
      </c>
      <c r="O598" s="532">
        <v>6</v>
      </c>
      <c r="P598" s="611" t="s">
        <v>1253</v>
      </c>
      <c r="Q598" s="534"/>
      <c r="R598" s="535"/>
      <c r="S598" s="534"/>
      <c r="T598" s="535"/>
      <c r="U598" s="534"/>
      <c r="V598" s="535"/>
      <c r="W598" s="534"/>
      <c r="X598" s="535"/>
      <c r="Y598" s="534"/>
      <c r="Z598" s="535"/>
      <c r="AA598" s="534"/>
      <c r="AB598" s="535"/>
      <c r="AC598" s="537">
        <v>100000</v>
      </c>
      <c r="AD598" s="865" t="s">
        <v>1018</v>
      </c>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row>
    <row r="599" spans="2:61" s="590" customFormat="1" ht="119.25" customHeight="1" x14ac:dyDescent="0.2">
      <c r="B599" s="1543"/>
      <c r="C599" s="1543"/>
      <c r="D599" s="1634"/>
      <c r="E599" s="1708"/>
      <c r="F599" s="1708"/>
      <c r="G599" s="1708"/>
      <c r="H599" s="1708"/>
      <c r="I599" s="1708"/>
      <c r="J599" s="1708"/>
      <c r="K599" s="1708"/>
      <c r="L599" s="1708"/>
      <c r="M599" s="531">
        <v>24</v>
      </c>
      <c r="N599" s="20" t="s">
        <v>1042</v>
      </c>
      <c r="O599" s="532">
        <v>2</v>
      </c>
      <c r="P599" s="611" t="s">
        <v>1253</v>
      </c>
      <c r="Q599" s="552"/>
      <c r="R599" s="534"/>
      <c r="S599" s="534"/>
      <c r="T599" s="534"/>
      <c r="U599" s="534"/>
      <c r="V599" s="535"/>
      <c r="W599" s="534"/>
      <c r="X599" s="534"/>
      <c r="Y599" s="534"/>
      <c r="Z599" s="535"/>
      <c r="AA599" s="534"/>
      <c r="AB599" s="534"/>
      <c r="AC599" s="537">
        <v>8436950</v>
      </c>
      <c r="AD599" s="865" t="s">
        <v>1018</v>
      </c>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row>
    <row r="600" spans="2:61" s="590" customFormat="1" ht="170.25" customHeight="1" x14ac:dyDescent="0.2">
      <c r="B600" s="1543"/>
      <c r="C600" s="1543"/>
      <c r="D600" s="1634"/>
      <c r="E600" s="1708"/>
      <c r="F600" s="1708"/>
      <c r="G600" s="1708"/>
      <c r="H600" s="1708"/>
      <c r="I600" s="1708"/>
      <c r="J600" s="1708"/>
      <c r="K600" s="1708"/>
      <c r="L600" s="1708"/>
      <c r="M600" s="531">
        <v>25</v>
      </c>
      <c r="N600" s="20" t="s">
        <v>1043</v>
      </c>
      <c r="O600" s="532">
        <v>2</v>
      </c>
      <c r="P600" s="611" t="s">
        <v>1259</v>
      </c>
      <c r="Q600" s="534"/>
      <c r="R600" s="534"/>
      <c r="S600" s="534"/>
      <c r="T600" s="534"/>
      <c r="U600" s="535"/>
      <c r="V600" s="534"/>
      <c r="W600" s="534"/>
      <c r="X600" s="534"/>
      <c r="Y600" s="534"/>
      <c r="Z600" s="534"/>
      <c r="AA600" s="535"/>
      <c r="AB600" s="534"/>
      <c r="AC600" s="537">
        <v>3717900</v>
      </c>
      <c r="AD600" s="865" t="s">
        <v>1018</v>
      </c>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row>
    <row r="601" spans="2:61" s="590" customFormat="1" ht="76.5" customHeight="1" x14ac:dyDescent="0.2">
      <c r="B601" s="1543"/>
      <c r="C601" s="1543"/>
      <c r="D601" s="1634"/>
      <c r="E601" s="1708"/>
      <c r="F601" s="1708"/>
      <c r="G601" s="1708"/>
      <c r="H601" s="1708"/>
      <c r="I601" s="1708"/>
      <c r="J601" s="1708"/>
      <c r="K601" s="1708"/>
      <c r="L601" s="1708"/>
      <c r="M601" s="531">
        <v>26</v>
      </c>
      <c r="N601" s="20" t="s">
        <v>1044</v>
      </c>
      <c r="O601" s="532">
        <v>3</v>
      </c>
      <c r="P601" s="611" t="s">
        <v>1037</v>
      </c>
      <c r="Q601" s="534"/>
      <c r="R601" s="535"/>
      <c r="S601" s="534"/>
      <c r="T601" s="534"/>
      <c r="U601" s="535"/>
      <c r="V601" s="534"/>
      <c r="W601" s="534"/>
      <c r="X601" s="536"/>
      <c r="Y601" s="536"/>
      <c r="Z601" s="536"/>
      <c r="AA601" s="536"/>
      <c r="AB601" s="534"/>
      <c r="AC601" s="537">
        <v>60000</v>
      </c>
      <c r="AD601" s="865" t="s">
        <v>1018</v>
      </c>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row>
    <row r="602" spans="2:61" s="590" customFormat="1" ht="108.75" customHeight="1" x14ac:dyDescent="0.2">
      <c r="B602" s="1543"/>
      <c r="C602" s="1543"/>
      <c r="D602" s="1634"/>
      <c r="E602" s="1708"/>
      <c r="F602" s="1708"/>
      <c r="G602" s="1708"/>
      <c r="H602" s="1708"/>
      <c r="I602" s="1708"/>
      <c r="J602" s="1708"/>
      <c r="K602" s="1708"/>
      <c r="L602" s="1708"/>
      <c r="M602" s="531">
        <v>27</v>
      </c>
      <c r="N602" s="20" t="s">
        <v>1045</v>
      </c>
      <c r="O602" s="532">
        <v>4</v>
      </c>
      <c r="P602" s="611" t="s">
        <v>1046</v>
      </c>
      <c r="Q602" s="535"/>
      <c r="R602" s="534"/>
      <c r="S602" s="534"/>
      <c r="T602" s="535"/>
      <c r="U602" s="534"/>
      <c r="V602" s="534"/>
      <c r="W602" s="535"/>
      <c r="X602" s="534"/>
      <c r="Y602" s="534"/>
      <c r="Z602" s="535"/>
      <c r="AA602" s="534"/>
      <c r="AB602" s="534"/>
      <c r="AC602" s="537">
        <v>0</v>
      </c>
      <c r="AD602" s="865" t="s">
        <v>1018</v>
      </c>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row>
    <row r="603" spans="2:61" s="590" customFormat="1" ht="92.25" customHeight="1" x14ac:dyDescent="0.2">
      <c r="B603" s="1543"/>
      <c r="C603" s="1543"/>
      <c r="D603" s="1634"/>
      <c r="E603" s="1708"/>
      <c r="F603" s="1708"/>
      <c r="G603" s="1708"/>
      <c r="H603" s="1708"/>
      <c r="I603" s="1708"/>
      <c r="J603" s="1708"/>
      <c r="K603" s="1708"/>
      <c r="L603" s="1708"/>
      <c r="M603" s="531">
        <v>28</v>
      </c>
      <c r="N603" s="20" t="s">
        <v>1208</v>
      </c>
      <c r="O603" s="532">
        <v>2</v>
      </c>
      <c r="P603" s="611" t="s">
        <v>813</v>
      </c>
      <c r="Q603" s="534"/>
      <c r="R603" s="536"/>
      <c r="S603" s="535"/>
      <c r="T603" s="534"/>
      <c r="U603" s="534"/>
      <c r="V603" s="536"/>
      <c r="W603" s="534"/>
      <c r="X603" s="534"/>
      <c r="Y603" s="535"/>
      <c r="Z603" s="534"/>
      <c r="AA603" s="536"/>
      <c r="AB603" s="544"/>
      <c r="AC603" s="537">
        <v>0</v>
      </c>
      <c r="AD603" s="865" t="s">
        <v>1018</v>
      </c>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row>
    <row r="604" spans="2:61" s="590" customFormat="1" ht="135.75" customHeight="1" x14ac:dyDescent="0.2">
      <c r="B604" s="1543"/>
      <c r="C604" s="1543"/>
      <c r="D604" s="1634"/>
      <c r="E604" s="1708"/>
      <c r="F604" s="1708"/>
      <c r="G604" s="1708"/>
      <c r="H604" s="1708"/>
      <c r="I604" s="1708"/>
      <c r="J604" s="1708"/>
      <c r="K604" s="1708"/>
      <c r="L604" s="1708"/>
      <c r="M604" s="531">
        <v>29</v>
      </c>
      <c r="N604" s="20" t="s">
        <v>1047</v>
      </c>
      <c r="O604" s="532">
        <v>3</v>
      </c>
      <c r="P604" s="611" t="s">
        <v>1253</v>
      </c>
      <c r="Q604" s="535"/>
      <c r="R604" s="536"/>
      <c r="S604" s="536"/>
      <c r="T604" s="535"/>
      <c r="U604" s="536"/>
      <c r="V604" s="536"/>
      <c r="W604" s="535"/>
      <c r="X604" s="536"/>
      <c r="Y604" s="536"/>
      <c r="Z604" s="535"/>
      <c r="AA604" s="553"/>
      <c r="AB604" s="546"/>
      <c r="AC604" s="537">
        <v>3301650</v>
      </c>
      <c r="AD604" s="865" t="s">
        <v>1018</v>
      </c>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row>
    <row r="605" spans="2:61" x14ac:dyDescent="0.2">
      <c r="B605" s="384"/>
      <c r="C605" s="384"/>
      <c r="D605" s="384"/>
      <c r="E605" s="479"/>
      <c r="F605" s="479"/>
      <c r="G605" s="490"/>
      <c r="H605" s="490"/>
      <c r="I605" s="490"/>
      <c r="J605" s="490"/>
      <c r="K605" s="490"/>
      <c r="L605" s="384"/>
      <c r="M605" s="741"/>
      <c r="N605" s="7"/>
      <c r="P605" s="884"/>
      <c r="Q605" s="428"/>
      <c r="R605" s="428"/>
      <c r="S605" s="428"/>
      <c r="T605" s="762"/>
      <c r="U605" s="762"/>
      <c r="V605" s="762"/>
      <c r="W605" s="762"/>
      <c r="X605" s="762"/>
      <c r="Y605" s="762"/>
      <c r="Z605" s="762"/>
      <c r="AA605" s="428"/>
      <c r="AB605" s="428"/>
      <c r="AC605" s="387"/>
    </row>
    <row r="606" spans="2:61" x14ac:dyDescent="0.2">
      <c r="B606" s="384"/>
      <c r="C606" s="384"/>
      <c r="D606" s="384"/>
      <c r="E606" s="479"/>
      <c r="F606" s="479"/>
      <c r="G606" s="490"/>
      <c r="H606" s="490"/>
      <c r="I606" s="490"/>
      <c r="J606" s="490"/>
      <c r="K606" s="490"/>
      <c r="L606" s="384"/>
      <c r="M606" s="741"/>
      <c r="N606" s="7"/>
      <c r="P606" s="884"/>
      <c r="Q606" s="428"/>
      <c r="R606" s="428"/>
      <c r="S606" s="428"/>
      <c r="T606" s="762"/>
      <c r="U606" s="762"/>
      <c r="V606" s="762"/>
      <c r="W606" s="762"/>
      <c r="X606" s="762"/>
      <c r="Y606" s="762"/>
      <c r="Z606" s="762"/>
      <c r="AA606" s="428"/>
      <c r="AB606" s="428"/>
      <c r="AC606" s="387"/>
    </row>
    <row r="607" spans="2:61" ht="15.75" customHeight="1" x14ac:dyDescent="0.2">
      <c r="B607" s="1527" t="s">
        <v>1235</v>
      </c>
      <c r="C607" s="1527"/>
      <c r="D607" s="1527"/>
      <c r="E607" s="1527"/>
      <c r="F607" s="1527"/>
      <c r="G607" s="1527"/>
      <c r="H607" s="1527"/>
      <c r="I607" s="1527"/>
      <c r="J607" s="1527"/>
      <c r="K607" s="1527"/>
      <c r="L607" s="1527"/>
      <c r="M607" s="1527"/>
      <c r="N607" s="1527"/>
      <c r="O607" s="763"/>
      <c r="P607" s="885"/>
      <c r="Q607" s="1540" t="s">
        <v>213</v>
      </c>
      <c r="R607" s="1540"/>
      <c r="S607" s="1540"/>
      <c r="T607" s="1540"/>
      <c r="U607" s="1540"/>
      <c r="V607" s="1540"/>
      <c r="W607" s="1540"/>
      <c r="X607" s="1540"/>
      <c r="Y607" s="1540"/>
      <c r="Z607" s="1540"/>
      <c r="AA607" s="1540"/>
      <c r="AB607" s="1540"/>
      <c r="AC607" s="1540"/>
      <c r="AD607" s="1540"/>
    </row>
    <row r="608" spans="2:61" ht="13.5" thickBot="1" x14ac:dyDescent="0.25">
      <c r="G608" s="427"/>
      <c r="H608" s="427"/>
      <c r="I608" s="427"/>
      <c r="J608" s="427"/>
      <c r="K608" s="427"/>
      <c r="L608" s="427"/>
      <c r="AC608" s="461"/>
    </row>
    <row r="609" spans="2:61" s="1011" customFormat="1" ht="14.1" customHeight="1" thickTop="1" thickBot="1" x14ac:dyDescent="0.3">
      <c r="B609" s="1529" t="s">
        <v>1</v>
      </c>
      <c r="C609" s="1529" t="s">
        <v>2</v>
      </c>
      <c r="D609" s="1529" t="s">
        <v>3</v>
      </c>
      <c r="E609" s="1529" t="s">
        <v>55</v>
      </c>
      <c r="F609" s="1529" t="s">
        <v>4</v>
      </c>
      <c r="G609" s="1529" t="s">
        <v>5</v>
      </c>
      <c r="H609" s="1529"/>
      <c r="I609" s="1529"/>
      <c r="J609" s="1529"/>
      <c r="K609" s="1529" t="s">
        <v>6</v>
      </c>
      <c r="L609" s="1529" t="s">
        <v>7</v>
      </c>
      <c r="M609" s="1529" t="s">
        <v>8</v>
      </c>
      <c r="N609" s="1529" t="s">
        <v>9</v>
      </c>
      <c r="O609" s="1529" t="s">
        <v>10</v>
      </c>
      <c r="P609" s="1529" t="s">
        <v>11</v>
      </c>
      <c r="Q609" s="1529" t="s">
        <v>12</v>
      </c>
      <c r="R609" s="1529"/>
      <c r="S609" s="1529"/>
      <c r="T609" s="1529"/>
      <c r="U609" s="1529"/>
      <c r="V609" s="1529"/>
      <c r="W609" s="1529"/>
      <c r="X609" s="1529"/>
      <c r="Y609" s="1529"/>
      <c r="Z609" s="1529"/>
      <c r="AA609" s="1529"/>
      <c r="AB609" s="1529"/>
      <c r="AC609" s="1541" t="s">
        <v>13</v>
      </c>
      <c r="AD609" s="1542" t="s">
        <v>221</v>
      </c>
    </row>
    <row r="610" spans="2:61" s="1011" customFormat="1" ht="24" customHeight="1" thickTop="1" thickBot="1" x14ac:dyDescent="0.3">
      <c r="B610" s="1529"/>
      <c r="C610" s="1529"/>
      <c r="D610" s="1529"/>
      <c r="E610" s="1529"/>
      <c r="F610" s="1529"/>
      <c r="G610" s="138" t="s">
        <v>14</v>
      </c>
      <c r="H610" s="138" t="s">
        <v>15</v>
      </c>
      <c r="I610" s="138" t="s">
        <v>16</v>
      </c>
      <c r="J610" s="138" t="s">
        <v>17</v>
      </c>
      <c r="K610" s="1529"/>
      <c r="L610" s="1529"/>
      <c r="M610" s="1529"/>
      <c r="N610" s="1529"/>
      <c r="O610" s="1529"/>
      <c r="P610" s="1529"/>
      <c r="Q610" s="139" t="s">
        <v>18</v>
      </c>
      <c r="R610" s="139" t="s">
        <v>19</v>
      </c>
      <c r="S610" s="139" t="s">
        <v>20</v>
      </c>
      <c r="T610" s="139" t="s">
        <v>21</v>
      </c>
      <c r="U610" s="139" t="s">
        <v>22</v>
      </c>
      <c r="V610" s="139" t="s">
        <v>23</v>
      </c>
      <c r="W610" s="139" t="s">
        <v>24</v>
      </c>
      <c r="X610" s="139" t="s">
        <v>25</v>
      </c>
      <c r="Y610" s="139" t="s">
        <v>26</v>
      </c>
      <c r="Z610" s="139" t="s">
        <v>27</v>
      </c>
      <c r="AA610" s="139" t="s">
        <v>28</v>
      </c>
      <c r="AB610" s="139" t="s">
        <v>29</v>
      </c>
      <c r="AC610" s="1541"/>
      <c r="AD610" s="1542"/>
    </row>
    <row r="611" spans="2:61" ht="103.5" customHeight="1" thickTop="1" x14ac:dyDescent="0.2">
      <c r="B611" s="1543" t="s">
        <v>1237</v>
      </c>
      <c r="C611" s="1543" t="s">
        <v>1249</v>
      </c>
      <c r="D611" s="1581" t="s">
        <v>1050</v>
      </c>
      <c r="E611" s="1584">
        <v>1848</v>
      </c>
      <c r="F611" s="1584">
        <v>3000</v>
      </c>
      <c r="G611" s="1587"/>
      <c r="H611" s="1587"/>
      <c r="I611" s="1587"/>
      <c r="J611" s="1584">
        <v>3000</v>
      </c>
      <c r="K611" s="1584" t="s">
        <v>1051</v>
      </c>
      <c r="L611" s="1587"/>
      <c r="M611" s="531">
        <v>30</v>
      </c>
      <c r="N611" s="20" t="s">
        <v>1048</v>
      </c>
      <c r="O611" s="532">
        <v>2</v>
      </c>
      <c r="P611" s="611" t="s">
        <v>1253</v>
      </c>
      <c r="Q611" s="534"/>
      <c r="R611" s="534"/>
      <c r="S611" s="535"/>
      <c r="T611" s="534"/>
      <c r="U611" s="534"/>
      <c r="V611" s="534"/>
      <c r="W611" s="534"/>
      <c r="X611" s="534"/>
      <c r="Y611" s="534"/>
      <c r="Z611" s="534"/>
      <c r="AA611" s="535"/>
      <c r="AB611" s="544"/>
      <c r="AC611" s="537">
        <v>2497800</v>
      </c>
      <c r="AD611" s="865" t="s">
        <v>1018</v>
      </c>
    </row>
    <row r="612" spans="2:61" s="590" customFormat="1" ht="116.25" customHeight="1" x14ac:dyDescent="0.2">
      <c r="B612" s="1543"/>
      <c r="C612" s="1543"/>
      <c r="D612" s="1582"/>
      <c r="E612" s="1585"/>
      <c r="F612" s="1585"/>
      <c r="G612" s="1588"/>
      <c r="H612" s="1588"/>
      <c r="I612" s="1588"/>
      <c r="J612" s="1585"/>
      <c r="K612" s="1585"/>
      <c r="L612" s="1588"/>
      <c r="M612" s="531">
        <v>31</v>
      </c>
      <c r="N612" s="20" t="s">
        <v>1049</v>
      </c>
      <c r="O612" s="16">
        <v>1</v>
      </c>
      <c r="P612" s="126" t="s">
        <v>56</v>
      </c>
      <c r="Q612" s="4"/>
      <c r="R612" s="4"/>
      <c r="S612" s="4"/>
      <c r="T612" s="308"/>
      <c r="U612" s="308"/>
      <c r="V612" s="308"/>
      <c r="W612" s="4"/>
      <c r="X612" s="4"/>
      <c r="Y612" s="4"/>
      <c r="Z612" s="4"/>
      <c r="AA612" s="4"/>
      <c r="AB612" s="4"/>
      <c r="AC612" s="554">
        <v>244000</v>
      </c>
      <c r="AD612" s="865" t="s">
        <v>56</v>
      </c>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row>
    <row r="613" spans="2:61" s="590" customFormat="1" ht="75.75" customHeight="1" x14ac:dyDescent="0.2">
      <c r="B613" s="1543"/>
      <c r="C613" s="1543"/>
      <c r="D613" s="1582"/>
      <c r="E613" s="1585"/>
      <c r="F613" s="1585"/>
      <c r="G613" s="1588"/>
      <c r="H613" s="1588"/>
      <c r="I613" s="1588"/>
      <c r="J613" s="1585"/>
      <c r="K613" s="1585"/>
      <c r="L613" s="1588"/>
      <c r="M613" s="531">
        <v>32</v>
      </c>
      <c r="N613" s="20" t="s">
        <v>1052</v>
      </c>
      <c r="O613" s="532">
        <v>2</v>
      </c>
      <c r="P613" s="611" t="s">
        <v>1253</v>
      </c>
      <c r="Q613" s="534"/>
      <c r="R613" s="534"/>
      <c r="S613" s="535"/>
      <c r="T613" s="534"/>
      <c r="U613" s="534"/>
      <c r="V613" s="534"/>
      <c r="W613" s="534"/>
      <c r="X613" s="534"/>
      <c r="Y613" s="534"/>
      <c r="Z613" s="535"/>
      <c r="AA613" s="534"/>
      <c r="AB613" s="534"/>
      <c r="AC613" s="537">
        <v>1039200</v>
      </c>
      <c r="AD613" s="865" t="s">
        <v>1018</v>
      </c>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row>
    <row r="614" spans="2:61" s="590" customFormat="1" ht="128.25" customHeight="1" x14ac:dyDescent="0.2">
      <c r="B614" s="1543"/>
      <c r="C614" s="1543"/>
      <c r="D614" s="1582"/>
      <c r="E614" s="1585"/>
      <c r="F614" s="1585"/>
      <c r="G614" s="1588"/>
      <c r="H614" s="1588"/>
      <c r="I614" s="1588"/>
      <c r="J614" s="1585"/>
      <c r="K614" s="1585"/>
      <c r="L614" s="1588"/>
      <c r="M614" s="531">
        <v>33</v>
      </c>
      <c r="N614" s="20" t="s">
        <v>1053</v>
      </c>
      <c r="O614" s="532">
        <v>12</v>
      </c>
      <c r="P614" s="611" t="s">
        <v>1253</v>
      </c>
      <c r="Q614" s="535"/>
      <c r="R614" s="535"/>
      <c r="S614" s="535"/>
      <c r="T614" s="535"/>
      <c r="U614" s="535"/>
      <c r="V614" s="535"/>
      <c r="W614" s="535"/>
      <c r="X614" s="535"/>
      <c r="Y614" s="535"/>
      <c r="Z614" s="535"/>
      <c r="AA614" s="535"/>
      <c r="AB614" s="535"/>
      <c r="AC614" s="537">
        <v>1530000</v>
      </c>
      <c r="AD614" s="865" t="s">
        <v>1018</v>
      </c>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row>
    <row r="615" spans="2:61" s="590" customFormat="1" ht="117" customHeight="1" x14ac:dyDescent="0.2">
      <c r="B615" s="1543"/>
      <c r="C615" s="1543"/>
      <c r="D615" s="1582"/>
      <c r="E615" s="1585"/>
      <c r="F615" s="1585"/>
      <c r="G615" s="1588"/>
      <c r="H615" s="1588"/>
      <c r="I615" s="1588"/>
      <c r="J615" s="1585"/>
      <c r="K615" s="1585"/>
      <c r="L615" s="1588"/>
      <c r="M615" s="531">
        <v>34</v>
      </c>
      <c r="N615" s="20" t="s">
        <v>1054</v>
      </c>
      <c r="O615" s="532">
        <v>5</v>
      </c>
      <c r="P615" s="611" t="s">
        <v>1055</v>
      </c>
      <c r="Q615" s="534"/>
      <c r="R615" s="535"/>
      <c r="S615" s="533"/>
      <c r="T615" s="535"/>
      <c r="U615" s="534"/>
      <c r="V615" s="535"/>
      <c r="W615" s="534"/>
      <c r="X615" s="535"/>
      <c r="Y615" s="534"/>
      <c r="Z615" s="535"/>
      <c r="AA615" s="534"/>
      <c r="AB615" s="534"/>
      <c r="AC615" s="537">
        <v>1963200</v>
      </c>
      <c r="AD615" s="865" t="s">
        <v>1018</v>
      </c>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row>
    <row r="616" spans="2:61" s="590" customFormat="1" ht="122.25" customHeight="1" x14ac:dyDescent="0.2">
      <c r="B616" s="1543"/>
      <c r="C616" s="1543"/>
      <c r="D616" s="1583"/>
      <c r="E616" s="1586"/>
      <c r="F616" s="1586"/>
      <c r="G616" s="1589"/>
      <c r="H616" s="1589"/>
      <c r="I616" s="1589"/>
      <c r="J616" s="1586"/>
      <c r="K616" s="1586"/>
      <c r="L616" s="1589"/>
      <c r="M616" s="531">
        <v>35</v>
      </c>
      <c r="N616" s="20" t="s">
        <v>1056</v>
      </c>
      <c r="O616" s="532">
        <v>1</v>
      </c>
      <c r="P616" s="611" t="s">
        <v>1057</v>
      </c>
      <c r="Q616" s="534"/>
      <c r="R616" s="534"/>
      <c r="S616" s="534"/>
      <c r="T616" s="534"/>
      <c r="U616" s="534"/>
      <c r="V616" s="533"/>
      <c r="W616" s="534"/>
      <c r="X616" s="534"/>
      <c r="Y616" s="534"/>
      <c r="Z616" s="534"/>
      <c r="AA616" s="534"/>
      <c r="AB616" s="555"/>
      <c r="AC616" s="537">
        <v>1771500</v>
      </c>
      <c r="AD616" s="865" t="s">
        <v>1018</v>
      </c>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row>
    <row r="617" spans="2:61" ht="36" customHeight="1" x14ac:dyDescent="0.2">
      <c r="B617" s="1543"/>
      <c r="C617" s="1545" t="s">
        <v>1058</v>
      </c>
      <c r="D617" s="1545" t="s">
        <v>1059</v>
      </c>
      <c r="E617" s="1590" t="s">
        <v>52</v>
      </c>
      <c r="F617" s="1590">
        <v>120</v>
      </c>
      <c r="G617" s="1590">
        <v>20</v>
      </c>
      <c r="H617" s="1590"/>
      <c r="I617" s="1590">
        <v>100</v>
      </c>
      <c r="J617" s="1590"/>
      <c r="K617" s="1591" t="s">
        <v>1051</v>
      </c>
      <c r="L617" s="1590" t="s">
        <v>443</v>
      </c>
      <c r="M617" s="913">
        <v>1</v>
      </c>
      <c r="N617" s="234" t="s">
        <v>1263</v>
      </c>
      <c r="O617" s="228">
        <v>1</v>
      </c>
      <c r="P617" s="892" t="s">
        <v>1060</v>
      </c>
      <c r="Q617" s="556"/>
      <c r="R617" s="556"/>
      <c r="S617" s="556"/>
      <c r="T617" s="557"/>
      <c r="U617" s="556"/>
      <c r="V617" s="556"/>
      <c r="W617" s="556"/>
      <c r="X617" s="556"/>
      <c r="Y617" s="556"/>
      <c r="Z617" s="556"/>
      <c r="AA617" s="556"/>
      <c r="AB617" s="558"/>
      <c r="AC617" s="290">
        <v>12791325</v>
      </c>
      <c r="AD617" s="865" t="s">
        <v>443</v>
      </c>
    </row>
    <row r="618" spans="2:61" ht="39" customHeight="1" x14ac:dyDescent="0.2">
      <c r="B618" s="1543"/>
      <c r="C618" s="1545"/>
      <c r="D618" s="1545"/>
      <c r="E618" s="1590"/>
      <c r="F618" s="1590"/>
      <c r="G618" s="1590"/>
      <c r="H618" s="1590"/>
      <c r="I618" s="1590"/>
      <c r="J618" s="1590"/>
      <c r="K618" s="1591"/>
      <c r="L618" s="1590"/>
      <c r="M618" s="913">
        <v>2</v>
      </c>
      <c r="N618" s="234" t="s">
        <v>1262</v>
      </c>
      <c r="O618" s="228">
        <v>1</v>
      </c>
      <c r="P618" s="892"/>
      <c r="Q618" s="556"/>
      <c r="R618" s="557"/>
      <c r="S618" s="556"/>
      <c r="T618" s="556"/>
      <c r="U618" s="556"/>
      <c r="V618" s="556"/>
      <c r="W618" s="556"/>
      <c r="X618" s="556"/>
      <c r="Y618" s="556"/>
      <c r="Z618" s="556"/>
      <c r="AA618" s="556"/>
      <c r="AB618" s="558"/>
      <c r="AC618" s="311" t="s">
        <v>1012</v>
      </c>
      <c r="AD618" s="865" t="s">
        <v>443</v>
      </c>
    </row>
    <row r="619" spans="2:61" ht="41.25" customHeight="1" x14ac:dyDescent="0.2">
      <c r="B619" s="1543"/>
      <c r="C619" s="1545"/>
      <c r="D619" s="1545"/>
      <c r="E619" s="1590"/>
      <c r="F619" s="1590"/>
      <c r="G619" s="1590"/>
      <c r="H619" s="1590"/>
      <c r="I619" s="1590"/>
      <c r="J619" s="1590"/>
      <c r="K619" s="1591"/>
      <c r="L619" s="1590"/>
      <c r="M619" s="913">
        <v>3</v>
      </c>
      <c r="N619" s="234" t="s">
        <v>1261</v>
      </c>
      <c r="O619" s="228">
        <v>1</v>
      </c>
      <c r="P619" s="892"/>
      <c r="Q619" s="556"/>
      <c r="R619" s="557"/>
      <c r="S619" s="556"/>
      <c r="T619" s="556"/>
      <c r="U619" s="556"/>
      <c r="V619" s="556"/>
      <c r="W619" s="556"/>
      <c r="X619" s="556"/>
      <c r="Y619" s="557"/>
      <c r="Z619" s="556"/>
      <c r="AA619" s="556"/>
      <c r="AB619" s="558"/>
      <c r="AC619" s="311" t="s">
        <v>1012</v>
      </c>
      <c r="AD619" s="865" t="s">
        <v>443</v>
      </c>
    </row>
    <row r="620" spans="2:61" ht="82.5" customHeight="1" x14ac:dyDescent="0.2">
      <c r="B620" s="1543"/>
      <c r="C620" s="1545"/>
      <c r="D620" s="1545"/>
      <c r="E620" s="1590"/>
      <c r="F620" s="1590"/>
      <c r="G620" s="1590"/>
      <c r="H620" s="1590"/>
      <c r="I620" s="1590"/>
      <c r="J620" s="1590"/>
      <c r="K620" s="1591"/>
      <c r="L620" s="1590"/>
      <c r="M620" s="909">
        <v>4</v>
      </c>
      <c r="N620" s="209" t="s">
        <v>1264</v>
      </c>
      <c r="O620" s="228">
        <v>1</v>
      </c>
      <c r="P620" s="126" t="s">
        <v>2057</v>
      </c>
      <c r="Q620" s="556"/>
      <c r="R620" s="557"/>
      <c r="S620" s="556"/>
      <c r="T620" s="557"/>
      <c r="U620" s="556"/>
      <c r="V620" s="556"/>
      <c r="W620" s="557"/>
      <c r="X620" s="556"/>
      <c r="Y620" s="557"/>
      <c r="Z620" s="556"/>
      <c r="AA620" s="557"/>
      <c r="AB620" s="559"/>
      <c r="AC620" s="311" t="s">
        <v>1012</v>
      </c>
      <c r="AD620" s="865" t="s">
        <v>443</v>
      </c>
    </row>
    <row r="621" spans="2:61" x14ac:dyDescent="0.2">
      <c r="B621" s="384"/>
      <c r="C621" s="384"/>
      <c r="D621" s="384"/>
      <c r="E621" s="479"/>
      <c r="F621" s="479"/>
      <c r="G621" s="490"/>
      <c r="H621" s="490"/>
      <c r="I621" s="490"/>
      <c r="J621" s="490"/>
      <c r="K621" s="490"/>
      <c r="L621" s="384"/>
      <c r="M621" s="741"/>
      <c r="N621" s="7"/>
      <c r="P621" s="884"/>
      <c r="Q621" s="428"/>
      <c r="R621" s="428"/>
      <c r="S621" s="428"/>
      <c r="T621" s="762"/>
      <c r="U621" s="762"/>
      <c r="V621" s="762"/>
      <c r="W621" s="762"/>
      <c r="X621" s="762"/>
      <c r="Y621" s="762"/>
      <c r="Z621" s="762"/>
      <c r="AA621" s="428"/>
      <c r="AB621" s="428"/>
      <c r="AC621" s="387"/>
    </row>
    <row r="622" spans="2:61" x14ac:dyDescent="0.2">
      <c r="B622" s="384"/>
      <c r="C622" s="384"/>
      <c r="D622" s="384"/>
      <c r="E622" s="479"/>
      <c r="F622" s="479"/>
      <c r="G622" s="490"/>
      <c r="H622" s="490"/>
      <c r="I622" s="490"/>
      <c r="J622" s="490"/>
      <c r="K622" s="490"/>
      <c r="L622" s="384"/>
      <c r="M622" s="741"/>
      <c r="N622" s="7"/>
      <c r="P622" s="884"/>
      <c r="Q622" s="428"/>
      <c r="R622" s="428"/>
      <c r="S622" s="428"/>
      <c r="T622" s="762"/>
      <c r="U622" s="762"/>
      <c r="V622" s="762"/>
      <c r="W622" s="762"/>
      <c r="X622" s="762"/>
      <c r="Y622" s="762"/>
      <c r="Z622" s="762"/>
      <c r="AA622" s="428"/>
      <c r="AB622" s="428"/>
      <c r="AC622" s="387"/>
    </row>
    <row r="623" spans="2:61" ht="15.75" customHeight="1" x14ac:dyDescent="0.2">
      <c r="B623" s="1527" t="s">
        <v>1235</v>
      </c>
      <c r="C623" s="1527"/>
      <c r="D623" s="1527"/>
      <c r="E623" s="1527"/>
      <c r="F623" s="1527"/>
      <c r="G623" s="1527"/>
      <c r="H623" s="1527"/>
      <c r="I623" s="1527"/>
      <c r="J623" s="1527"/>
      <c r="K623" s="1527"/>
      <c r="L623" s="1527"/>
      <c r="M623" s="1527"/>
      <c r="N623" s="1527"/>
      <c r="O623" s="763"/>
      <c r="P623" s="885"/>
      <c r="Q623" s="1540" t="s">
        <v>213</v>
      </c>
      <c r="R623" s="1540"/>
      <c r="S623" s="1540"/>
      <c r="T623" s="1540"/>
      <c r="U623" s="1540"/>
      <c r="V623" s="1540"/>
      <c r="W623" s="1540"/>
      <c r="X623" s="1540"/>
      <c r="Y623" s="1540"/>
      <c r="Z623" s="1540"/>
      <c r="AA623" s="1540"/>
      <c r="AB623" s="1540"/>
      <c r="AC623" s="1540"/>
      <c r="AD623" s="1540"/>
    </row>
    <row r="624" spans="2:61" ht="13.5" thickBot="1" x14ac:dyDescent="0.25">
      <c r="G624" s="427"/>
      <c r="H624" s="427"/>
      <c r="I624" s="427"/>
      <c r="J624" s="427"/>
      <c r="K624" s="427"/>
      <c r="L624" s="427"/>
      <c r="AC624" s="461"/>
    </row>
    <row r="625" spans="2:30" s="1011" customFormat="1" ht="14.1" customHeight="1" thickTop="1" thickBot="1" x14ac:dyDescent="0.3">
      <c r="B625" s="1529" t="s">
        <v>1</v>
      </c>
      <c r="C625" s="1529" t="s">
        <v>2</v>
      </c>
      <c r="D625" s="1529" t="s">
        <v>3</v>
      </c>
      <c r="E625" s="1529" t="s">
        <v>55</v>
      </c>
      <c r="F625" s="1529" t="s">
        <v>4</v>
      </c>
      <c r="G625" s="1529" t="s">
        <v>5</v>
      </c>
      <c r="H625" s="1529"/>
      <c r="I625" s="1529"/>
      <c r="J625" s="1529"/>
      <c r="K625" s="1529" t="s">
        <v>6</v>
      </c>
      <c r="L625" s="1529" t="s">
        <v>7</v>
      </c>
      <c r="M625" s="1529" t="s">
        <v>8</v>
      </c>
      <c r="N625" s="1529" t="s">
        <v>9</v>
      </c>
      <c r="O625" s="1529" t="s">
        <v>10</v>
      </c>
      <c r="P625" s="1529" t="s">
        <v>11</v>
      </c>
      <c r="Q625" s="1529" t="s">
        <v>12</v>
      </c>
      <c r="R625" s="1529"/>
      <c r="S625" s="1529"/>
      <c r="T625" s="1529"/>
      <c r="U625" s="1529"/>
      <c r="V625" s="1529"/>
      <c r="W625" s="1529"/>
      <c r="X625" s="1529"/>
      <c r="Y625" s="1529"/>
      <c r="Z625" s="1529"/>
      <c r="AA625" s="1529"/>
      <c r="AB625" s="1529"/>
      <c r="AC625" s="1541" t="s">
        <v>13</v>
      </c>
      <c r="AD625" s="1542" t="s">
        <v>221</v>
      </c>
    </row>
    <row r="626" spans="2:30" s="1011" customFormat="1" ht="24" customHeight="1" thickTop="1" thickBot="1" x14ac:dyDescent="0.3">
      <c r="B626" s="1529"/>
      <c r="C626" s="1529"/>
      <c r="D626" s="1529"/>
      <c r="E626" s="1529"/>
      <c r="F626" s="1529"/>
      <c r="G626" s="138" t="s">
        <v>14</v>
      </c>
      <c r="H626" s="138" t="s">
        <v>15</v>
      </c>
      <c r="I626" s="138" t="s">
        <v>16</v>
      </c>
      <c r="J626" s="138" t="s">
        <v>17</v>
      </c>
      <c r="K626" s="1529"/>
      <c r="L626" s="1529"/>
      <c r="M626" s="1529"/>
      <c r="N626" s="1529"/>
      <c r="O626" s="1529"/>
      <c r="P626" s="1529"/>
      <c r="Q626" s="139" t="s">
        <v>18</v>
      </c>
      <c r="R626" s="139" t="s">
        <v>19</v>
      </c>
      <c r="S626" s="139" t="s">
        <v>20</v>
      </c>
      <c r="T626" s="139" t="s">
        <v>21</v>
      </c>
      <c r="U626" s="139" t="s">
        <v>22</v>
      </c>
      <c r="V626" s="139" t="s">
        <v>23</v>
      </c>
      <c r="W626" s="139" t="s">
        <v>24</v>
      </c>
      <c r="X626" s="139" t="s">
        <v>25</v>
      </c>
      <c r="Y626" s="139" t="s">
        <v>26</v>
      </c>
      <c r="Z626" s="139" t="s">
        <v>27</v>
      </c>
      <c r="AA626" s="139" t="s">
        <v>28</v>
      </c>
      <c r="AB626" s="139" t="s">
        <v>29</v>
      </c>
      <c r="AC626" s="1541"/>
      <c r="AD626" s="1542"/>
    </row>
    <row r="627" spans="2:30" ht="67.5" customHeight="1" thickTop="1" x14ac:dyDescent="0.2">
      <c r="B627" s="1714" t="s">
        <v>1061</v>
      </c>
      <c r="C627" s="1578" t="s">
        <v>1062</v>
      </c>
      <c r="D627" s="1578" t="s">
        <v>2051</v>
      </c>
      <c r="E627" s="1579">
        <v>1145</v>
      </c>
      <c r="F627" s="1579">
        <v>4000</v>
      </c>
      <c r="G627" s="1580"/>
      <c r="H627" s="1580"/>
      <c r="I627" s="1580"/>
      <c r="J627" s="1579">
        <v>4000</v>
      </c>
      <c r="K627" s="1580" t="s">
        <v>1051</v>
      </c>
      <c r="L627" s="1580" t="s">
        <v>328</v>
      </c>
      <c r="M627" s="681">
        <v>1</v>
      </c>
      <c r="N627" s="20" t="s">
        <v>1064</v>
      </c>
      <c r="O627" s="560">
        <v>1</v>
      </c>
      <c r="P627" s="662"/>
      <c r="Q627" s="562"/>
      <c r="R627" s="562"/>
      <c r="S627" s="562"/>
      <c r="T627" s="562"/>
      <c r="U627" s="562"/>
      <c r="V627" s="562"/>
      <c r="W627" s="563"/>
      <c r="X627" s="562"/>
      <c r="Y627" s="562"/>
      <c r="Z627" s="562"/>
      <c r="AA627" s="563"/>
      <c r="AB627" s="562"/>
      <c r="AC627" s="291">
        <v>19948796</v>
      </c>
      <c r="AD627" s="865" t="s">
        <v>328</v>
      </c>
    </row>
    <row r="628" spans="2:30" ht="106.5" customHeight="1" x14ac:dyDescent="0.2">
      <c r="B628" s="1714"/>
      <c r="C628" s="1578"/>
      <c r="D628" s="1578"/>
      <c r="E628" s="1580"/>
      <c r="F628" s="1580"/>
      <c r="G628" s="1580"/>
      <c r="H628" s="1580"/>
      <c r="I628" s="1580"/>
      <c r="J628" s="1580"/>
      <c r="K628" s="1580"/>
      <c r="L628" s="1580"/>
      <c r="M628" s="681">
        <v>2</v>
      </c>
      <c r="N628" s="20" t="s">
        <v>1065</v>
      </c>
      <c r="O628" s="560">
        <v>1</v>
      </c>
      <c r="P628" s="662"/>
      <c r="Q628" s="562"/>
      <c r="R628" s="562"/>
      <c r="S628" s="562"/>
      <c r="T628" s="562"/>
      <c r="U628" s="562"/>
      <c r="V628" s="562"/>
      <c r="W628" s="562"/>
      <c r="X628" s="563"/>
      <c r="Y628" s="562"/>
      <c r="Z628" s="562"/>
      <c r="AA628" s="562"/>
      <c r="AB628" s="562"/>
      <c r="AC628" s="291">
        <v>6333667</v>
      </c>
      <c r="AD628" s="865" t="s">
        <v>328</v>
      </c>
    </row>
    <row r="629" spans="2:30" ht="40.5" customHeight="1" x14ac:dyDescent="0.2">
      <c r="B629" s="1714"/>
      <c r="C629" s="1578"/>
      <c r="D629" s="1578"/>
      <c r="E629" s="1580"/>
      <c r="F629" s="1580"/>
      <c r="G629" s="1580"/>
      <c r="H629" s="1580"/>
      <c r="I629" s="1580"/>
      <c r="J629" s="1580"/>
      <c r="K629" s="1580"/>
      <c r="L629" s="1580"/>
      <c r="M629" s="681">
        <v>3</v>
      </c>
      <c r="N629" s="20" t="s">
        <v>1066</v>
      </c>
      <c r="O629" s="560">
        <v>1</v>
      </c>
      <c r="P629" s="662"/>
      <c r="Q629" s="562"/>
      <c r="R629" s="562"/>
      <c r="S629" s="562"/>
      <c r="T629" s="562"/>
      <c r="U629" s="562"/>
      <c r="V629" s="563"/>
      <c r="W629" s="562"/>
      <c r="X629" s="562"/>
      <c r="Y629" s="563"/>
      <c r="Z629" s="562"/>
      <c r="AA629" s="562"/>
      <c r="AB629" s="562"/>
      <c r="AC629" s="291">
        <v>2276580</v>
      </c>
      <c r="AD629" s="865" t="s">
        <v>328</v>
      </c>
    </row>
    <row r="630" spans="2:30" ht="84.75" customHeight="1" x14ac:dyDescent="0.2">
      <c r="B630" s="1714"/>
      <c r="C630" s="1578"/>
      <c r="D630" s="1578"/>
      <c r="E630" s="1580"/>
      <c r="F630" s="1580"/>
      <c r="G630" s="1580"/>
      <c r="H630" s="1580"/>
      <c r="I630" s="1580"/>
      <c r="J630" s="1580"/>
      <c r="K630" s="1580"/>
      <c r="L630" s="1580"/>
      <c r="M630" s="681">
        <v>4</v>
      </c>
      <c r="N630" s="20" t="s">
        <v>1067</v>
      </c>
      <c r="O630" s="560">
        <v>1</v>
      </c>
      <c r="P630" s="662"/>
      <c r="Q630" s="562"/>
      <c r="R630" s="562"/>
      <c r="S630" s="562"/>
      <c r="T630" s="562"/>
      <c r="U630" s="563"/>
      <c r="V630" s="562"/>
      <c r="W630" s="562"/>
      <c r="X630" s="562"/>
      <c r="Y630" s="562"/>
      <c r="Z630" s="563"/>
      <c r="AA630" s="562"/>
      <c r="AB630" s="562"/>
      <c r="AC630" s="291">
        <v>6307560</v>
      </c>
      <c r="AD630" s="865" t="s">
        <v>328</v>
      </c>
    </row>
    <row r="631" spans="2:30" ht="54" customHeight="1" x14ac:dyDescent="0.2">
      <c r="B631" s="1714"/>
      <c r="C631" s="1578"/>
      <c r="D631" s="1578"/>
      <c r="E631" s="1580"/>
      <c r="F631" s="1580"/>
      <c r="G631" s="1580"/>
      <c r="H631" s="1580"/>
      <c r="I631" s="1580"/>
      <c r="J631" s="1580"/>
      <c r="K631" s="1580"/>
      <c r="L631" s="1580"/>
      <c r="M631" s="681">
        <v>5</v>
      </c>
      <c r="N631" s="20" t="s">
        <v>1068</v>
      </c>
      <c r="O631" s="564">
        <v>1</v>
      </c>
      <c r="P631" s="662"/>
      <c r="Q631" s="561"/>
      <c r="R631" s="561"/>
      <c r="S631" s="561"/>
      <c r="T631" s="561"/>
      <c r="U631" s="561"/>
      <c r="V631" s="565"/>
      <c r="W631" s="562"/>
      <c r="X631" s="562"/>
      <c r="Y631" s="562"/>
      <c r="Z631" s="562"/>
      <c r="AA631" s="562"/>
      <c r="AB631" s="562"/>
      <c r="AC631" s="566">
        <v>12172506</v>
      </c>
      <c r="AD631" s="865" t="s">
        <v>328</v>
      </c>
    </row>
    <row r="632" spans="2:30" ht="55.5" customHeight="1" x14ac:dyDescent="0.2">
      <c r="B632" s="1714"/>
      <c r="C632" s="1578"/>
      <c r="D632" s="1578"/>
      <c r="E632" s="1580"/>
      <c r="F632" s="1580"/>
      <c r="G632" s="1580"/>
      <c r="H632" s="1580"/>
      <c r="I632" s="1580"/>
      <c r="J632" s="1580"/>
      <c r="K632" s="1580"/>
      <c r="L632" s="1580"/>
      <c r="M632" s="681">
        <v>6</v>
      </c>
      <c r="N632" s="20" t="s">
        <v>1069</v>
      </c>
      <c r="O632" s="564">
        <v>1</v>
      </c>
      <c r="P632" s="662"/>
      <c r="Q632" s="561"/>
      <c r="R632" s="561"/>
      <c r="S632" s="561"/>
      <c r="T632" s="561"/>
      <c r="U632" s="561"/>
      <c r="V632" s="561"/>
      <c r="W632" s="561"/>
      <c r="X632" s="561"/>
      <c r="Y632" s="561"/>
      <c r="Z632" s="565"/>
      <c r="AA632" s="561"/>
      <c r="AB632" s="561"/>
      <c r="AC632" s="566">
        <v>3788669.7590551181</v>
      </c>
      <c r="AD632" s="865" t="s">
        <v>328</v>
      </c>
    </row>
    <row r="633" spans="2:30" ht="42" customHeight="1" x14ac:dyDescent="0.2">
      <c r="B633" s="1714"/>
      <c r="C633" s="1578"/>
      <c r="D633" s="1578"/>
      <c r="E633" s="1580"/>
      <c r="F633" s="1580"/>
      <c r="G633" s="1580"/>
      <c r="H633" s="1580"/>
      <c r="I633" s="1580"/>
      <c r="J633" s="1580"/>
      <c r="K633" s="1580"/>
      <c r="L633" s="1580"/>
      <c r="M633" s="681">
        <v>7</v>
      </c>
      <c r="N633" s="20" t="s">
        <v>1070</v>
      </c>
      <c r="O633" s="564">
        <v>1</v>
      </c>
      <c r="P633" s="662"/>
      <c r="Q633" s="561"/>
      <c r="R633" s="561"/>
      <c r="S633" s="561"/>
      <c r="T633" s="561"/>
      <c r="U633" s="561"/>
      <c r="V633" s="561"/>
      <c r="W633" s="561"/>
      <c r="X633" s="561"/>
      <c r="Y633" s="561"/>
      <c r="Z633" s="561"/>
      <c r="AA633" s="565"/>
      <c r="AB633" s="561"/>
      <c r="AC633" s="566">
        <v>3505697</v>
      </c>
      <c r="AD633" s="865" t="s">
        <v>328</v>
      </c>
    </row>
    <row r="634" spans="2:30" ht="56.25" customHeight="1" x14ac:dyDescent="0.2">
      <c r="B634" s="1714"/>
      <c r="C634" s="1578"/>
      <c r="D634" s="1578"/>
      <c r="E634" s="1580"/>
      <c r="F634" s="1580"/>
      <c r="G634" s="1580"/>
      <c r="H634" s="1580"/>
      <c r="I634" s="1580"/>
      <c r="J634" s="1580"/>
      <c r="K634" s="1580"/>
      <c r="L634" s="1580"/>
      <c r="M634" s="681">
        <v>8</v>
      </c>
      <c r="N634" s="20" t="s">
        <v>1071</v>
      </c>
      <c r="O634" s="564">
        <v>1</v>
      </c>
      <c r="P634" s="662"/>
      <c r="Q634" s="561"/>
      <c r="R634" s="561"/>
      <c r="S634" s="561"/>
      <c r="T634" s="561"/>
      <c r="U634" s="561"/>
      <c r="V634" s="561"/>
      <c r="W634" s="561"/>
      <c r="X634" s="561"/>
      <c r="Y634" s="561"/>
      <c r="Z634" s="561"/>
      <c r="AA634" s="561"/>
      <c r="AB634" s="565"/>
      <c r="AC634" s="566">
        <v>2721057</v>
      </c>
      <c r="AD634" s="865" t="s">
        <v>328</v>
      </c>
    </row>
    <row r="635" spans="2:30" ht="49.5" customHeight="1" x14ac:dyDescent="0.2">
      <c r="B635" s="1714"/>
      <c r="C635" s="1578"/>
      <c r="D635" s="1578"/>
      <c r="E635" s="1580"/>
      <c r="F635" s="1580"/>
      <c r="G635" s="1580"/>
      <c r="H635" s="1580"/>
      <c r="I635" s="1580"/>
      <c r="J635" s="1580"/>
      <c r="K635" s="1580"/>
      <c r="L635" s="1580"/>
      <c r="M635" s="681">
        <v>9</v>
      </c>
      <c r="N635" s="20" t="s">
        <v>1072</v>
      </c>
      <c r="O635" s="560">
        <v>1</v>
      </c>
      <c r="P635" s="893"/>
      <c r="Q635" s="562"/>
      <c r="R635" s="562"/>
      <c r="S635" s="562"/>
      <c r="T635" s="562"/>
      <c r="U635" s="562"/>
      <c r="V635" s="562"/>
      <c r="W635" s="562"/>
      <c r="X635" s="562"/>
      <c r="Y635" s="563"/>
      <c r="Z635" s="562"/>
      <c r="AA635" s="562"/>
      <c r="AB635" s="562"/>
      <c r="AC635" s="566">
        <v>5488850</v>
      </c>
      <c r="AD635" s="865" t="s">
        <v>328</v>
      </c>
    </row>
    <row r="636" spans="2:30" ht="96" customHeight="1" x14ac:dyDescent="0.2">
      <c r="B636" s="1714"/>
      <c r="C636" s="1578"/>
      <c r="D636" s="1578"/>
      <c r="E636" s="1580"/>
      <c r="F636" s="1580"/>
      <c r="G636" s="1580"/>
      <c r="H636" s="1580"/>
      <c r="I636" s="1580"/>
      <c r="J636" s="1580"/>
      <c r="K636" s="1580"/>
      <c r="L636" s="1580"/>
      <c r="M636" s="681">
        <v>10</v>
      </c>
      <c r="N636" s="20" t="s">
        <v>1073</v>
      </c>
      <c r="O636" s="560">
        <v>1</v>
      </c>
      <c r="P636" s="893"/>
      <c r="Q636" s="562"/>
      <c r="R636" s="562"/>
      <c r="S636" s="562"/>
      <c r="T636" s="562"/>
      <c r="U636" s="562"/>
      <c r="V636" s="562"/>
      <c r="W636" s="562"/>
      <c r="X636" s="562"/>
      <c r="Y636" s="563"/>
      <c r="Z636" s="562"/>
      <c r="AA636" s="562"/>
      <c r="AB636" s="562"/>
      <c r="AC636" s="566">
        <v>804370</v>
      </c>
      <c r="AD636" s="865" t="s">
        <v>328</v>
      </c>
    </row>
    <row r="637" spans="2:30" ht="107.25" customHeight="1" x14ac:dyDescent="0.2">
      <c r="B637" s="1714"/>
      <c r="C637" s="1578"/>
      <c r="D637" s="1578"/>
      <c r="E637" s="1580"/>
      <c r="F637" s="1580"/>
      <c r="G637" s="1580"/>
      <c r="H637" s="1580"/>
      <c r="I637" s="1580"/>
      <c r="J637" s="1580"/>
      <c r="K637" s="1580"/>
      <c r="L637" s="1580"/>
      <c r="M637" s="681">
        <v>11</v>
      </c>
      <c r="N637" s="20" t="s">
        <v>1074</v>
      </c>
      <c r="O637" s="560">
        <v>1</v>
      </c>
      <c r="P637" s="662" t="s">
        <v>1075</v>
      </c>
      <c r="Q637" s="16"/>
      <c r="R637" s="16"/>
      <c r="S637" s="16"/>
      <c r="T637" s="489"/>
      <c r="U637" s="489"/>
      <c r="V637" s="16"/>
      <c r="W637" s="16"/>
      <c r="X637" s="16"/>
      <c r="Y637" s="16"/>
      <c r="Z637" s="16"/>
      <c r="AA637" s="16"/>
      <c r="AB637" s="16"/>
      <c r="AC637" s="566">
        <v>2067388</v>
      </c>
      <c r="AD637" s="865" t="s">
        <v>1076</v>
      </c>
    </row>
    <row r="638" spans="2:30" ht="106.5" customHeight="1" x14ac:dyDescent="0.2">
      <c r="B638" s="1714"/>
      <c r="C638" s="1578"/>
      <c r="D638" s="1578"/>
      <c r="E638" s="1580"/>
      <c r="F638" s="1580"/>
      <c r="G638" s="1580"/>
      <c r="H638" s="1580"/>
      <c r="I638" s="1580"/>
      <c r="J638" s="1580"/>
      <c r="K638" s="1580"/>
      <c r="L638" s="1580"/>
      <c r="M638" s="681">
        <v>12</v>
      </c>
      <c r="N638" s="20" t="s">
        <v>1077</v>
      </c>
      <c r="O638" s="560">
        <v>1</v>
      </c>
      <c r="P638" s="662" t="s">
        <v>1075</v>
      </c>
      <c r="Q638" s="16"/>
      <c r="R638" s="16"/>
      <c r="S638" s="16"/>
      <c r="T638" s="489"/>
      <c r="U638" s="489"/>
      <c r="V638" s="489"/>
      <c r="W638" s="16"/>
      <c r="X638" s="16"/>
      <c r="Y638" s="16"/>
      <c r="Z638" s="16"/>
      <c r="AA638" s="16"/>
      <c r="AB638" s="16"/>
      <c r="AC638" s="566">
        <v>1327150</v>
      </c>
      <c r="AD638" s="865" t="s">
        <v>1076</v>
      </c>
    </row>
    <row r="639" spans="2:30" x14ac:dyDescent="0.2">
      <c r="B639" s="384"/>
      <c r="C639" s="384"/>
      <c r="D639" s="384"/>
      <c r="E639" s="479"/>
      <c r="F639" s="479"/>
      <c r="G639" s="490"/>
      <c r="H639" s="490"/>
      <c r="I639" s="490"/>
      <c r="J639" s="490"/>
      <c r="K639" s="490"/>
      <c r="L639" s="384"/>
      <c r="M639" s="741"/>
      <c r="N639" s="7"/>
      <c r="P639" s="884"/>
      <c r="Q639" s="428"/>
      <c r="R639" s="428"/>
      <c r="S639" s="428"/>
      <c r="T639" s="762"/>
      <c r="U639" s="762"/>
      <c r="V639" s="762"/>
      <c r="W639" s="762"/>
      <c r="X639" s="762"/>
      <c r="Y639" s="762"/>
      <c r="Z639" s="762"/>
      <c r="AA639" s="428"/>
      <c r="AB639" s="428"/>
      <c r="AC639" s="387"/>
    </row>
    <row r="640" spans="2:30" x14ac:dyDescent="0.2">
      <c r="B640" s="384"/>
      <c r="C640" s="384"/>
      <c r="D640" s="384"/>
      <c r="E640" s="479"/>
      <c r="F640" s="479"/>
      <c r="G640" s="490"/>
      <c r="H640" s="490"/>
      <c r="I640" s="490"/>
      <c r="J640" s="490"/>
      <c r="K640" s="490"/>
      <c r="L640" s="384"/>
      <c r="M640" s="741"/>
      <c r="N640" s="7"/>
      <c r="P640" s="884"/>
      <c r="Q640" s="428"/>
      <c r="R640" s="428"/>
      <c r="S640" s="428"/>
      <c r="T640" s="762"/>
      <c r="U640" s="762"/>
      <c r="V640" s="762"/>
      <c r="W640" s="762"/>
      <c r="X640" s="762"/>
      <c r="Y640" s="762"/>
      <c r="Z640" s="762"/>
      <c r="AA640" s="428"/>
      <c r="AB640" s="428"/>
      <c r="AC640" s="387"/>
    </row>
    <row r="641" spans="2:30" ht="15.75" customHeight="1" x14ac:dyDescent="0.2">
      <c r="B641" s="1527" t="s">
        <v>1235</v>
      </c>
      <c r="C641" s="1527"/>
      <c r="D641" s="1527"/>
      <c r="E641" s="1527"/>
      <c r="F641" s="1527"/>
      <c r="G641" s="1527"/>
      <c r="H641" s="1527"/>
      <c r="I641" s="1527"/>
      <c r="J641" s="1527"/>
      <c r="K641" s="1527"/>
      <c r="L641" s="1527"/>
      <c r="M641" s="1527"/>
      <c r="N641" s="1527"/>
      <c r="O641" s="763"/>
      <c r="P641" s="885"/>
      <c r="Q641" s="1540" t="s">
        <v>213</v>
      </c>
      <c r="R641" s="1540"/>
      <c r="S641" s="1540"/>
      <c r="T641" s="1540"/>
      <c r="U641" s="1540"/>
      <c r="V641" s="1540"/>
      <c r="W641" s="1540"/>
      <c r="X641" s="1540"/>
      <c r="Y641" s="1540"/>
      <c r="Z641" s="1540"/>
      <c r="AA641" s="1540"/>
      <c r="AB641" s="1540"/>
      <c r="AC641" s="1540"/>
      <c r="AD641" s="1540"/>
    </row>
    <row r="642" spans="2:30" ht="13.5" thickBot="1" x14ac:dyDescent="0.25">
      <c r="G642" s="427"/>
      <c r="H642" s="427"/>
      <c r="I642" s="427"/>
      <c r="J642" s="427"/>
      <c r="K642" s="427"/>
      <c r="L642" s="427"/>
      <c r="AC642" s="461"/>
    </row>
    <row r="643" spans="2:30" s="1011" customFormat="1" ht="14.1" customHeight="1" thickTop="1" thickBot="1" x14ac:dyDescent="0.3">
      <c r="B643" s="1529" t="s">
        <v>1</v>
      </c>
      <c r="C643" s="1529" t="s">
        <v>2</v>
      </c>
      <c r="D643" s="1529" t="s">
        <v>3</v>
      </c>
      <c r="E643" s="1529" t="s">
        <v>55</v>
      </c>
      <c r="F643" s="1529" t="s">
        <v>4</v>
      </c>
      <c r="G643" s="1529" t="s">
        <v>5</v>
      </c>
      <c r="H643" s="1529"/>
      <c r="I643" s="1529"/>
      <c r="J643" s="1529"/>
      <c r="K643" s="1529" t="s">
        <v>6</v>
      </c>
      <c r="L643" s="1529" t="s">
        <v>7</v>
      </c>
      <c r="M643" s="1529" t="s">
        <v>8</v>
      </c>
      <c r="N643" s="1529" t="s">
        <v>9</v>
      </c>
      <c r="O643" s="1529" t="s">
        <v>10</v>
      </c>
      <c r="P643" s="1529" t="s">
        <v>11</v>
      </c>
      <c r="Q643" s="1529" t="s">
        <v>12</v>
      </c>
      <c r="R643" s="1529"/>
      <c r="S643" s="1529"/>
      <c r="T643" s="1529"/>
      <c r="U643" s="1529"/>
      <c r="V643" s="1529"/>
      <c r="W643" s="1529"/>
      <c r="X643" s="1529"/>
      <c r="Y643" s="1529"/>
      <c r="Z643" s="1529"/>
      <c r="AA643" s="1529"/>
      <c r="AB643" s="1529"/>
      <c r="AC643" s="1541" t="s">
        <v>13</v>
      </c>
      <c r="AD643" s="1542" t="s">
        <v>221</v>
      </c>
    </row>
    <row r="644" spans="2:30" s="1011" customFormat="1" ht="24" customHeight="1" thickTop="1" thickBot="1" x14ac:dyDescent="0.3">
      <c r="B644" s="1529"/>
      <c r="C644" s="1529"/>
      <c r="D644" s="1529"/>
      <c r="E644" s="1529"/>
      <c r="F644" s="1529"/>
      <c r="G644" s="138" t="s">
        <v>14</v>
      </c>
      <c r="H644" s="138" t="s">
        <v>15</v>
      </c>
      <c r="I644" s="138" t="s">
        <v>16</v>
      </c>
      <c r="J644" s="138" t="s">
        <v>17</v>
      </c>
      <c r="K644" s="1529"/>
      <c r="L644" s="1529"/>
      <c r="M644" s="1529"/>
      <c r="N644" s="1529"/>
      <c r="O644" s="1529"/>
      <c r="P644" s="1529"/>
      <c r="Q644" s="139" t="s">
        <v>18</v>
      </c>
      <c r="R644" s="139" t="s">
        <v>19</v>
      </c>
      <c r="S644" s="139" t="s">
        <v>20</v>
      </c>
      <c r="T644" s="139" t="s">
        <v>21</v>
      </c>
      <c r="U644" s="139" t="s">
        <v>22</v>
      </c>
      <c r="V644" s="139" t="s">
        <v>23</v>
      </c>
      <c r="W644" s="139" t="s">
        <v>24</v>
      </c>
      <c r="X644" s="139" t="s">
        <v>25</v>
      </c>
      <c r="Y644" s="139" t="s">
        <v>26</v>
      </c>
      <c r="Z644" s="139" t="s">
        <v>27</v>
      </c>
      <c r="AA644" s="139" t="s">
        <v>28</v>
      </c>
      <c r="AB644" s="139" t="s">
        <v>29</v>
      </c>
      <c r="AC644" s="1541"/>
      <c r="AD644" s="1542"/>
    </row>
    <row r="645" spans="2:30" ht="111" customHeight="1" thickTop="1" x14ac:dyDescent="0.2">
      <c r="B645" s="1561" t="s">
        <v>1266</v>
      </c>
      <c r="C645" s="1561" t="s">
        <v>1265</v>
      </c>
      <c r="D645" s="1575" t="s">
        <v>1078</v>
      </c>
      <c r="E645" s="1574" t="s">
        <v>52</v>
      </c>
      <c r="F645" s="1574">
        <v>2500</v>
      </c>
      <c r="G645" s="1574"/>
      <c r="H645" s="1574"/>
      <c r="I645" s="1574"/>
      <c r="J645" s="1574">
        <v>2500</v>
      </c>
      <c r="K645" s="1574" t="s">
        <v>1051</v>
      </c>
      <c r="L645" s="1571"/>
      <c r="M645" s="664">
        <v>13</v>
      </c>
      <c r="N645" s="20" t="s">
        <v>1079</v>
      </c>
      <c r="O645" s="560">
        <v>1</v>
      </c>
      <c r="P645" s="576"/>
      <c r="Q645" s="567"/>
      <c r="R645" s="567"/>
      <c r="S645" s="567"/>
      <c r="T645" s="567"/>
      <c r="U645" s="567"/>
      <c r="V645" s="567"/>
      <c r="W645" s="568"/>
      <c r="X645" s="567"/>
      <c r="Y645" s="567"/>
      <c r="Z645" s="567"/>
      <c r="AA645" s="567"/>
      <c r="AB645" s="567"/>
      <c r="AC645" s="566">
        <v>676270</v>
      </c>
      <c r="AD645" s="865" t="s">
        <v>328</v>
      </c>
    </row>
    <row r="646" spans="2:30" ht="42.75" customHeight="1" x14ac:dyDescent="0.2">
      <c r="B646" s="1562"/>
      <c r="C646" s="1562"/>
      <c r="D646" s="1576"/>
      <c r="E646" s="1572"/>
      <c r="F646" s="1572"/>
      <c r="G646" s="1572"/>
      <c r="H646" s="1572"/>
      <c r="I646" s="1572"/>
      <c r="J646" s="1572"/>
      <c r="K646" s="1572"/>
      <c r="L646" s="1572"/>
      <c r="M646" s="681">
        <v>14</v>
      </c>
      <c r="N646" s="20" t="s">
        <v>1080</v>
      </c>
      <c r="O646" s="560">
        <v>1</v>
      </c>
      <c r="P646" s="576"/>
      <c r="Q646" s="567"/>
      <c r="R646" s="567"/>
      <c r="S646" s="567"/>
      <c r="T646" s="567"/>
      <c r="U646" s="567"/>
      <c r="V646" s="567"/>
      <c r="W646" s="567"/>
      <c r="X646" s="567"/>
      <c r="Y646" s="567"/>
      <c r="Z646" s="567"/>
      <c r="AA646" s="568"/>
      <c r="AB646" s="567"/>
      <c r="AC646" s="566">
        <v>1356282</v>
      </c>
      <c r="AD646" s="865" t="s">
        <v>328</v>
      </c>
    </row>
    <row r="647" spans="2:30" ht="42.75" customHeight="1" x14ac:dyDescent="0.2">
      <c r="B647" s="1562"/>
      <c r="C647" s="1562"/>
      <c r="D647" s="1576"/>
      <c r="E647" s="1572"/>
      <c r="F647" s="1572"/>
      <c r="G647" s="1572"/>
      <c r="H647" s="1572"/>
      <c r="I647" s="1572"/>
      <c r="J647" s="1572"/>
      <c r="K647" s="1572"/>
      <c r="L647" s="1572"/>
      <c r="M647" s="681">
        <v>15</v>
      </c>
      <c r="N647" s="20" t="s">
        <v>1081</v>
      </c>
      <c r="O647" s="560">
        <v>1</v>
      </c>
      <c r="P647" s="576"/>
      <c r="Q647" s="567"/>
      <c r="R647" s="567"/>
      <c r="S647" s="567"/>
      <c r="T647" s="567"/>
      <c r="U647" s="567"/>
      <c r="V647" s="567"/>
      <c r="W647" s="567"/>
      <c r="X647" s="567"/>
      <c r="Y647" s="567"/>
      <c r="Z647" s="568"/>
      <c r="AA647" s="567"/>
      <c r="AB647" s="567"/>
      <c r="AC647" s="566">
        <v>20000000</v>
      </c>
      <c r="AD647" s="865" t="s">
        <v>328</v>
      </c>
    </row>
    <row r="648" spans="2:30" ht="48.75" customHeight="1" x14ac:dyDescent="0.2">
      <c r="B648" s="1562"/>
      <c r="C648" s="1562"/>
      <c r="D648" s="1576"/>
      <c r="E648" s="1572"/>
      <c r="F648" s="1572"/>
      <c r="G648" s="1572"/>
      <c r="H648" s="1572"/>
      <c r="I648" s="1572"/>
      <c r="J648" s="1572"/>
      <c r="K648" s="1572"/>
      <c r="L648" s="1572"/>
      <c r="M648" s="681">
        <v>16</v>
      </c>
      <c r="N648" s="20" t="s">
        <v>1082</v>
      </c>
      <c r="O648" s="560">
        <v>1</v>
      </c>
      <c r="P648" s="576"/>
      <c r="Q648" s="567"/>
      <c r="R648" s="567"/>
      <c r="S648" s="567"/>
      <c r="T648" s="567"/>
      <c r="U648" s="567"/>
      <c r="V648" s="567"/>
      <c r="W648" s="567"/>
      <c r="X648" s="567"/>
      <c r="Y648" s="567"/>
      <c r="Z648" s="568"/>
      <c r="AA648" s="567"/>
      <c r="AB648" s="567"/>
      <c r="AC648" s="566">
        <v>3522400</v>
      </c>
      <c r="AD648" s="865" t="s">
        <v>328</v>
      </c>
    </row>
    <row r="649" spans="2:30" ht="42" customHeight="1" x14ac:dyDescent="0.2">
      <c r="B649" s="1562"/>
      <c r="C649" s="1562"/>
      <c r="D649" s="1576"/>
      <c r="E649" s="1572"/>
      <c r="F649" s="1572"/>
      <c r="G649" s="1572"/>
      <c r="H649" s="1572"/>
      <c r="I649" s="1572"/>
      <c r="J649" s="1572"/>
      <c r="K649" s="1572"/>
      <c r="L649" s="1572"/>
      <c r="M649" s="681">
        <v>17</v>
      </c>
      <c r="N649" s="20" t="s">
        <v>1083</v>
      </c>
      <c r="O649" s="560">
        <v>1</v>
      </c>
      <c r="P649" s="576"/>
      <c r="Q649" s="567"/>
      <c r="R649" s="567"/>
      <c r="S649" s="567"/>
      <c r="T649" s="567"/>
      <c r="U649" s="567"/>
      <c r="V649" s="568"/>
      <c r="W649" s="567"/>
      <c r="X649" s="567"/>
      <c r="Y649" s="567"/>
      <c r="Z649" s="567"/>
      <c r="AA649" s="567"/>
      <c r="AB649" s="567"/>
      <c r="AC649" s="566">
        <v>550190</v>
      </c>
      <c r="AD649" s="865" t="s">
        <v>328</v>
      </c>
    </row>
    <row r="650" spans="2:30" ht="48" customHeight="1" x14ac:dyDescent="0.2">
      <c r="B650" s="1562"/>
      <c r="C650" s="1562"/>
      <c r="D650" s="1576"/>
      <c r="E650" s="1572"/>
      <c r="F650" s="1572"/>
      <c r="G650" s="1572"/>
      <c r="H650" s="1572"/>
      <c r="I650" s="1572"/>
      <c r="J650" s="1572"/>
      <c r="K650" s="1572"/>
      <c r="L650" s="1572"/>
      <c r="M650" s="681">
        <v>18</v>
      </c>
      <c r="N650" s="20" t="s">
        <v>1084</v>
      </c>
      <c r="O650" s="569">
        <v>2</v>
      </c>
      <c r="P650" s="570"/>
      <c r="Q650" s="571"/>
      <c r="R650" s="571"/>
      <c r="S650" s="571"/>
      <c r="T650" s="572"/>
      <c r="U650" s="572"/>
      <c r="V650" s="572"/>
      <c r="W650" s="572"/>
      <c r="X650" s="572"/>
      <c r="Y650" s="572"/>
      <c r="Z650" s="571"/>
      <c r="AA650" s="571"/>
      <c r="AB650" s="571"/>
      <c r="AC650" s="573">
        <v>11706250</v>
      </c>
      <c r="AD650" s="865" t="s">
        <v>328</v>
      </c>
    </row>
    <row r="651" spans="2:30" ht="38.25" x14ac:dyDescent="0.2">
      <c r="B651" s="1562"/>
      <c r="C651" s="1562"/>
      <c r="D651" s="1576"/>
      <c r="E651" s="1572"/>
      <c r="F651" s="1572"/>
      <c r="G651" s="1572"/>
      <c r="H651" s="1572"/>
      <c r="I651" s="1572"/>
      <c r="J651" s="1572"/>
      <c r="K651" s="1572"/>
      <c r="L651" s="1572"/>
      <c r="M651" s="681">
        <v>19</v>
      </c>
      <c r="N651" s="20" t="s">
        <v>1085</v>
      </c>
      <c r="O651" s="569">
        <v>2</v>
      </c>
      <c r="P651" s="570"/>
      <c r="Q651" s="574"/>
      <c r="R651" s="574"/>
      <c r="S651" s="574"/>
      <c r="T651" s="575"/>
      <c r="U651" s="575"/>
      <c r="V651" s="575"/>
      <c r="W651" s="575"/>
      <c r="X651" s="575"/>
      <c r="Y651" s="575"/>
      <c r="Z651" s="574"/>
      <c r="AA651" s="574"/>
      <c r="AB651" s="574"/>
      <c r="AC651" s="291">
        <v>3584100</v>
      </c>
      <c r="AD651" s="865" t="s">
        <v>328</v>
      </c>
    </row>
    <row r="652" spans="2:30" ht="38.25" x14ac:dyDescent="0.2">
      <c r="B652" s="1562"/>
      <c r="C652" s="1562"/>
      <c r="D652" s="1576"/>
      <c r="E652" s="1572"/>
      <c r="F652" s="1572"/>
      <c r="G652" s="1572"/>
      <c r="H652" s="1572"/>
      <c r="I652" s="1572"/>
      <c r="J652" s="1572"/>
      <c r="K652" s="1572"/>
      <c r="L652" s="1572"/>
      <c r="M652" s="681">
        <v>20</v>
      </c>
      <c r="N652" s="20" t="s">
        <v>1086</v>
      </c>
      <c r="O652" s="569">
        <v>1</v>
      </c>
      <c r="P652" s="570"/>
      <c r="Q652" s="575"/>
      <c r="R652" s="575"/>
      <c r="S652" s="575"/>
      <c r="T652" s="575"/>
      <c r="U652" s="575"/>
      <c r="V652" s="575"/>
      <c r="W652" s="575"/>
      <c r="X652" s="575"/>
      <c r="Y652" s="575"/>
      <c r="Z652" s="574"/>
      <c r="AA652" s="574"/>
      <c r="AB652" s="574"/>
      <c r="AC652" s="291">
        <v>7525000</v>
      </c>
      <c r="AD652" s="865" t="s">
        <v>328</v>
      </c>
    </row>
    <row r="653" spans="2:30" ht="75.75" customHeight="1" x14ac:dyDescent="0.2">
      <c r="B653" s="1562"/>
      <c r="C653" s="1562"/>
      <c r="D653" s="1577"/>
      <c r="E653" s="1573"/>
      <c r="F653" s="1573"/>
      <c r="G653" s="1573"/>
      <c r="H653" s="1573"/>
      <c r="I653" s="1573"/>
      <c r="J653" s="1573"/>
      <c r="K653" s="1573"/>
      <c r="L653" s="1572"/>
      <c r="M653" s="681">
        <v>21</v>
      </c>
      <c r="N653" s="20" t="s">
        <v>1087</v>
      </c>
      <c r="O653" s="560">
        <v>1</v>
      </c>
      <c r="P653" s="576"/>
      <c r="Q653" s="567"/>
      <c r="R653" s="567"/>
      <c r="S653" s="567"/>
      <c r="T653" s="567"/>
      <c r="U653" s="567"/>
      <c r="V653" s="567"/>
      <c r="W653" s="567"/>
      <c r="X653" s="567"/>
      <c r="Y653" s="567"/>
      <c r="Z653" s="567"/>
      <c r="AA653" s="567"/>
      <c r="AB653" s="568"/>
      <c r="AC653" s="566">
        <v>1310999</v>
      </c>
      <c r="AD653" s="865" t="s">
        <v>328</v>
      </c>
    </row>
    <row r="654" spans="2:30" ht="47.25" customHeight="1" x14ac:dyDescent="0.2">
      <c r="B654" s="1562"/>
      <c r="C654" s="1562"/>
      <c r="D654" s="1715" t="s">
        <v>1088</v>
      </c>
      <c r="E654" s="1574">
        <v>1826</v>
      </c>
      <c r="F654" s="1574">
        <v>4108</v>
      </c>
      <c r="G654" s="1574"/>
      <c r="H654" s="1574"/>
      <c r="I654" s="1574"/>
      <c r="J654" s="1574">
        <v>4105</v>
      </c>
      <c r="K654" s="1574" t="s">
        <v>1051</v>
      </c>
      <c r="L654" s="1572"/>
      <c r="M654" s="681">
        <v>22</v>
      </c>
      <c r="N654" s="20" t="s">
        <v>1089</v>
      </c>
      <c r="O654" s="560">
        <v>1</v>
      </c>
      <c r="P654" s="576"/>
      <c r="Q654" s="576"/>
      <c r="R654" s="576"/>
      <c r="S654" s="576"/>
      <c r="T654" s="576"/>
      <c r="U654" s="576"/>
      <c r="V654" s="576"/>
      <c r="W654" s="576"/>
      <c r="X654" s="576"/>
      <c r="Y654" s="576"/>
      <c r="Z654" s="576"/>
      <c r="AA654" s="576"/>
      <c r="AB654" s="577"/>
      <c r="AC654" s="566">
        <v>90000000</v>
      </c>
      <c r="AD654" s="865" t="s">
        <v>328</v>
      </c>
    </row>
    <row r="655" spans="2:30" ht="44.25" customHeight="1" x14ac:dyDescent="0.2">
      <c r="B655" s="1562"/>
      <c r="C655" s="1562"/>
      <c r="D655" s="1716"/>
      <c r="E655" s="1572"/>
      <c r="F655" s="1572"/>
      <c r="G655" s="1572"/>
      <c r="H655" s="1572"/>
      <c r="I655" s="1572"/>
      <c r="J655" s="1572"/>
      <c r="K655" s="1572"/>
      <c r="L655" s="1572"/>
      <c r="M655" s="681">
        <v>23</v>
      </c>
      <c r="N655" s="20" t="s">
        <v>1090</v>
      </c>
      <c r="O655" s="560">
        <v>1</v>
      </c>
      <c r="P655" s="576"/>
      <c r="Q655" s="576"/>
      <c r="R655" s="576"/>
      <c r="S655" s="576"/>
      <c r="T655" s="576"/>
      <c r="U655" s="576"/>
      <c r="V655" s="576"/>
      <c r="W655" s="576"/>
      <c r="X655" s="576"/>
      <c r="Y655" s="576"/>
      <c r="Z655" s="577"/>
      <c r="AA655" s="576"/>
      <c r="AB655" s="576"/>
      <c r="AC655" s="566">
        <v>961896</v>
      </c>
      <c r="AD655" s="865" t="s">
        <v>328</v>
      </c>
    </row>
    <row r="656" spans="2:30" ht="60.75" customHeight="1" x14ac:dyDescent="0.2">
      <c r="B656" s="1562"/>
      <c r="C656" s="1562"/>
      <c r="D656" s="1716"/>
      <c r="E656" s="1572"/>
      <c r="F656" s="1572"/>
      <c r="G656" s="1572"/>
      <c r="H656" s="1572"/>
      <c r="I656" s="1572"/>
      <c r="J656" s="1572"/>
      <c r="K656" s="1572"/>
      <c r="L656" s="1572"/>
      <c r="M656" s="681">
        <v>24</v>
      </c>
      <c r="N656" s="20" t="s">
        <v>1091</v>
      </c>
      <c r="O656" s="560">
        <v>1</v>
      </c>
      <c r="P656" s="576"/>
      <c r="Q656" s="576"/>
      <c r="R656" s="576"/>
      <c r="S656" s="576"/>
      <c r="T656" s="576"/>
      <c r="U656" s="576"/>
      <c r="V656" s="576"/>
      <c r="W656" s="576"/>
      <c r="X656" s="576"/>
      <c r="Y656" s="576"/>
      <c r="Z656" s="576"/>
      <c r="AA656" s="577"/>
      <c r="AB656" s="576"/>
      <c r="AC656" s="566">
        <v>2080626</v>
      </c>
      <c r="AD656" s="865" t="s">
        <v>328</v>
      </c>
    </row>
    <row r="657" spans="2:30" ht="42" customHeight="1" x14ac:dyDescent="0.2">
      <c r="B657" s="1562"/>
      <c r="C657" s="1562"/>
      <c r="D657" s="1716"/>
      <c r="E657" s="1572"/>
      <c r="F657" s="1572"/>
      <c r="G657" s="1572"/>
      <c r="H657" s="1572"/>
      <c r="I657" s="1572"/>
      <c r="J657" s="1572"/>
      <c r="K657" s="1572"/>
      <c r="L657" s="1572"/>
      <c r="M657" s="681">
        <v>25</v>
      </c>
      <c r="N657" s="20" t="s">
        <v>1092</v>
      </c>
      <c r="O657" s="560">
        <v>1</v>
      </c>
      <c r="P657" s="576"/>
      <c r="Q657" s="576"/>
      <c r="R657" s="576"/>
      <c r="S657" s="576"/>
      <c r="T657" s="576"/>
      <c r="U657" s="577"/>
      <c r="V657" s="576"/>
      <c r="W657" s="576"/>
      <c r="X657" s="576"/>
      <c r="Y657" s="576"/>
      <c r="Z657" s="577"/>
      <c r="AA657" s="576"/>
      <c r="AB657" s="576"/>
      <c r="AC657" s="566">
        <v>4756876</v>
      </c>
      <c r="AD657" s="865" t="s">
        <v>328</v>
      </c>
    </row>
    <row r="658" spans="2:30" ht="38.25" x14ac:dyDescent="0.2">
      <c r="B658" s="1562"/>
      <c r="C658" s="1562"/>
      <c r="D658" s="1716"/>
      <c r="E658" s="1572"/>
      <c r="F658" s="1572"/>
      <c r="G658" s="1572"/>
      <c r="H658" s="1572"/>
      <c r="I658" s="1572"/>
      <c r="J658" s="1572"/>
      <c r="K658" s="1572"/>
      <c r="L658" s="1572"/>
      <c r="M658" s="681">
        <v>26</v>
      </c>
      <c r="N658" s="20" t="s">
        <v>1093</v>
      </c>
      <c r="O658" s="560">
        <v>1</v>
      </c>
      <c r="P658" s="576"/>
      <c r="Q658" s="576"/>
      <c r="R658" s="576"/>
      <c r="S658" s="576"/>
      <c r="T658" s="576"/>
      <c r="U658" s="576"/>
      <c r="V658" s="576"/>
      <c r="W658" s="576"/>
      <c r="X658" s="576"/>
      <c r="Y658" s="577"/>
      <c r="Z658" s="576"/>
      <c r="AA658" s="576"/>
      <c r="AB658" s="576"/>
      <c r="AC658" s="566">
        <v>420250</v>
      </c>
      <c r="AD658" s="865" t="s">
        <v>328</v>
      </c>
    </row>
    <row r="659" spans="2:30" ht="45" customHeight="1" x14ac:dyDescent="0.2">
      <c r="B659" s="1562"/>
      <c r="C659" s="1562"/>
      <c r="D659" s="1716"/>
      <c r="E659" s="1572"/>
      <c r="F659" s="1572"/>
      <c r="G659" s="1572"/>
      <c r="H659" s="1572"/>
      <c r="I659" s="1572"/>
      <c r="J659" s="1572"/>
      <c r="K659" s="1572"/>
      <c r="L659" s="1572"/>
      <c r="M659" s="681">
        <v>27</v>
      </c>
      <c r="N659" s="20" t="s">
        <v>1094</v>
      </c>
      <c r="O659" s="560">
        <v>1</v>
      </c>
      <c r="P659" s="576"/>
      <c r="Q659" s="576"/>
      <c r="R659" s="576"/>
      <c r="S659" s="576"/>
      <c r="T659" s="576"/>
      <c r="U659" s="576"/>
      <c r="V659" s="576"/>
      <c r="W659" s="576"/>
      <c r="X659" s="576"/>
      <c r="Y659" s="576"/>
      <c r="Z659" s="576"/>
      <c r="AA659" s="577"/>
      <c r="AB659" s="576"/>
      <c r="AC659" s="566">
        <v>5179697</v>
      </c>
      <c r="AD659" s="865" t="s">
        <v>328</v>
      </c>
    </row>
    <row r="660" spans="2:30" ht="48" customHeight="1" x14ac:dyDescent="0.2">
      <c r="B660" s="1562"/>
      <c r="C660" s="1562"/>
      <c r="D660" s="1716"/>
      <c r="E660" s="1572"/>
      <c r="F660" s="1572"/>
      <c r="G660" s="1572"/>
      <c r="H660" s="1572"/>
      <c r="I660" s="1572"/>
      <c r="J660" s="1572"/>
      <c r="K660" s="1572"/>
      <c r="L660" s="1572"/>
      <c r="M660" s="681">
        <v>28</v>
      </c>
      <c r="N660" s="20" t="s">
        <v>1095</v>
      </c>
      <c r="O660" s="560">
        <v>1</v>
      </c>
      <c r="P660" s="576"/>
      <c r="Q660" s="576"/>
      <c r="R660" s="576"/>
      <c r="S660" s="576"/>
      <c r="T660" s="576"/>
      <c r="U660" s="576"/>
      <c r="V660" s="576"/>
      <c r="W660" s="576"/>
      <c r="X660" s="577"/>
      <c r="Y660" s="576"/>
      <c r="Z660" s="576"/>
      <c r="AA660" s="576"/>
      <c r="AB660" s="576"/>
      <c r="AC660" s="566">
        <v>1706925</v>
      </c>
      <c r="AD660" s="865" t="s">
        <v>328</v>
      </c>
    </row>
    <row r="661" spans="2:30" ht="55.5" customHeight="1" x14ac:dyDescent="0.2">
      <c r="B661" s="1563"/>
      <c r="C661" s="1563"/>
      <c r="D661" s="1717"/>
      <c r="E661" s="1573"/>
      <c r="F661" s="1573"/>
      <c r="G661" s="1573"/>
      <c r="H661" s="1573"/>
      <c r="I661" s="1573"/>
      <c r="J661" s="1573"/>
      <c r="K661" s="1573"/>
      <c r="L661" s="1573"/>
      <c r="M661" s="681">
        <v>29</v>
      </c>
      <c r="N661" s="20" t="s">
        <v>1096</v>
      </c>
      <c r="O661" s="560">
        <v>1</v>
      </c>
      <c r="P661" s="576"/>
      <c r="Q661" s="576"/>
      <c r="R661" s="576"/>
      <c r="S661" s="576"/>
      <c r="T661" s="576"/>
      <c r="U661" s="576"/>
      <c r="V661" s="576"/>
      <c r="W661" s="576"/>
      <c r="X661" s="576"/>
      <c r="Y661" s="576"/>
      <c r="Z661" s="577"/>
      <c r="AA661" s="576"/>
      <c r="AB661" s="576"/>
      <c r="AC661" s="566">
        <v>3000000</v>
      </c>
      <c r="AD661" s="865" t="s">
        <v>328</v>
      </c>
    </row>
    <row r="662" spans="2:30" x14ac:dyDescent="0.2">
      <c r="B662" s="384"/>
      <c r="C662" s="384"/>
      <c r="D662" s="384"/>
      <c r="E662" s="479"/>
      <c r="F662" s="479"/>
      <c r="G662" s="490"/>
      <c r="H662" s="490"/>
      <c r="I662" s="490"/>
      <c r="J662" s="490"/>
      <c r="K662" s="490"/>
      <c r="L662" s="384"/>
      <c r="M662" s="741"/>
      <c r="N662" s="7"/>
      <c r="P662" s="884"/>
      <c r="Q662" s="428"/>
      <c r="R662" s="428"/>
      <c r="S662" s="428"/>
      <c r="T662" s="762"/>
      <c r="U662" s="762"/>
      <c r="V662" s="762"/>
      <c r="W662" s="762"/>
      <c r="X662" s="762"/>
      <c r="Y662" s="762"/>
      <c r="Z662" s="762"/>
      <c r="AA662" s="428"/>
      <c r="AB662" s="428"/>
      <c r="AC662" s="387"/>
    </row>
    <row r="663" spans="2:30" x14ac:dyDescent="0.2">
      <c r="B663" s="384"/>
      <c r="C663" s="384"/>
      <c r="D663" s="384"/>
      <c r="E663" s="479"/>
      <c r="F663" s="479"/>
      <c r="G663" s="490"/>
      <c r="H663" s="490"/>
      <c r="I663" s="490"/>
      <c r="J663" s="490"/>
      <c r="K663" s="490"/>
      <c r="L663" s="384"/>
      <c r="M663" s="741"/>
      <c r="N663" s="7"/>
      <c r="P663" s="884"/>
      <c r="Q663" s="428"/>
      <c r="R663" s="428"/>
      <c r="S663" s="428"/>
      <c r="T663" s="762"/>
      <c r="U663" s="762"/>
      <c r="V663" s="762"/>
      <c r="W663" s="762"/>
      <c r="X663" s="762"/>
      <c r="Y663" s="762"/>
      <c r="Z663" s="762"/>
      <c r="AA663" s="428"/>
      <c r="AB663" s="428"/>
      <c r="AC663" s="387"/>
    </row>
    <row r="664" spans="2:30" ht="15.75" customHeight="1" x14ac:dyDescent="0.2">
      <c r="B664" s="1527" t="s">
        <v>1235</v>
      </c>
      <c r="C664" s="1527"/>
      <c r="D664" s="1527"/>
      <c r="E664" s="1527"/>
      <c r="F664" s="1527"/>
      <c r="G664" s="1527"/>
      <c r="H664" s="1527"/>
      <c r="I664" s="1527"/>
      <c r="J664" s="1527"/>
      <c r="K664" s="1527"/>
      <c r="L664" s="1527"/>
      <c r="M664" s="1527"/>
      <c r="N664" s="1527"/>
      <c r="O664" s="763"/>
      <c r="P664" s="885"/>
      <c r="Q664" s="1540" t="s">
        <v>213</v>
      </c>
      <c r="R664" s="1540"/>
      <c r="S664" s="1540"/>
      <c r="T664" s="1540"/>
      <c r="U664" s="1540"/>
      <c r="V664" s="1540"/>
      <c r="W664" s="1540"/>
      <c r="X664" s="1540"/>
      <c r="Y664" s="1540"/>
      <c r="Z664" s="1540"/>
      <c r="AA664" s="1540"/>
      <c r="AB664" s="1540"/>
      <c r="AC664" s="1540"/>
      <c r="AD664" s="1540"/>
    </row>
    <row r="665" spans="2:30" ht="13.5" thickBot="1" x14ac:dyDescent="0.25">
      <c r="G665" s="427"/>
      <c r="H665" s="427"/>
      <c r="I665" s="427"/>
      <c r="J665" s="427"/>
      <c r="K665" s="427"/>
      <c r="L665" s="427"/>
      <c r="AC665" s="461"/>
    </row>
    <row r="666" spans="2:30" s="1011" customFormat="1" ht="14.1" customHeight="1" thickTop="1" thickBot="1" x14ac:dyDescent="0.3">
      <c r="B666" s="1529" t="s">
        <v>1</v>
      </c>
      <c r="C666" s="1529" t="s">
        <v>2</v>
      </c>
      <c r="D666" s="1529" t="s">
        <v>3</v>
      </c>
      <c r="E666" s="1529" t="s">
        <v>55</v>
      </c>
      <c r="F666" s="1529" t="s">
        <v>4</v>
      </c>
      <c r="G666" s="1529" t="s">
        <v>5</v>
      </c>
      <c r="H666" s="1529"/>
      <c r="I666" s="1529"/>
      <c r="J666" s="1529"/>
      <c r="K666" s="1529" t="s">
        <v>6</v>
      </c>
      <c r="L666" s="1529" t="s">
        <v>7</v>
      </c>
      <c r="M666" s="1529" t="s">
        <v>8</v>
      </c>
      <c r="N666" s="1529" t="s">
        <v>9</v>
      </c>
      <c r="O666" s="1529" t="s">
        <v>10</v>
      </c>
      <c r="P666" s="1529" t="s">
        <v>11</v>
      </c>
      <c r="Q666" s="1529" t="s">
        <v>12</v>
      </c>
      <c r="R666" s="1529"/>
      <c r="S666" s="1529"/>
      <c r="T666" s="1529"/>
      <c r="U666" s="1529"/>
      <c r="V666" s="1529"/>
      <c r="W666" s="1529"/>
      <c r="X666" s="1529"/>
      <c r="Y666" s="1529"/>
      <c r="Z666" s="1529"/>
      <c r="AA666" s="1529"/>
      <c r="AB666" s="1529"/>
      <c r="AC666" s="1541" t="s">
        <v>13</v>
      </c>
      <c r="AD666" s="1542" t="s">
        <v>221</v>
      </c>
    </row>
    <row r="667" spans="2:30" s="1011" customFormat="1" ht="24" customHeight="1" thickTop="1" thickBot="1" x14ac:dyDescent="0.3">
      <c r="B667" s="1529"/>
      <c r="C667" s="1529"/>
      <c r="D667" s="1529"/>
      <c r="E667" s="1529"/>
      <c r="F667" s="1529"/>
      <c r="G667" s="138" t="s">
        <v>14</v>
      </c>
      <c r="H667" s="138" t="s">
        <v>15</v>
      </c>
      <c r="I667" s="138" t="s">
        <v>16</v>
      </c>
      <c r="J667" s="138" t="s">
        <v>17</v>
      </c>
      <c r="K667" s="1529"/>
      <c r="L667" s="1529"/>
      <c r="M667" s="1529"/>
      <c r="N667" s="1529"/>
      <c r="O667" s="1529"/>
      <c r="P667" s="1529"/>
      <c r="Q667" s="139" t="s">
        <v>18</v>
      </c>
      <c r="R667" s="139" t="s">
        <v>19</v>
      </c>
      <c r="S667" s="139" t="s">
        <v>20</v>
      </c>
      <c r="T667" s="139" t="s">
        <v>21</v>
      </c>
      <c r="U667" s="139" t="s">
        <v>22</v>
      </c>
      <c r="V667" s="139" t="s">
        <v>23</v>
      </c>
      <c r="W667" s="139" t="s">
        <v>24</v>
      </c>
      <c r="X667" s="139" t="s">
        <v>25</v>
      </c>
      <c r="Y667" s="139" t="s">
        <v>26</v>
      </c>
      <c r="Z667" s="139" t="s">
        <v>27</v>
      </c>
      <c r="AA667" s="139" t="s">
        <v>28</v>
      </c>
      <c r="AB667" s="139" t="s">
        <v>29</v>
      </c>
      <c r="AC667" s="1541"/>
      <c r="AD667" s="1542"/>
    </row>
    <row r="668" spans="2:30" ht="39" customHeight="1" thickTop="1" x14ac:dyDescent="0.2">
      <c r="B668" s="1597" t="s">
        <v>1266</v>
      </c>
      <c r="C668" s="1664" t="s">
        <v>1265</v>
      </c>
      <c r="D668" s="1661" t="s">
        <v>1097</v>
      </c>
      <c r="E668" s="1558">
        <v>180000</v>
      </c>
      <c r="F668" s="1558">
        <v>10000</v>
      </c>
      <c r="G668" s="1558" t="s">
        <v>49</v>
      </c>
      <c r="H668" s="1558">
        <v>10000</v>
      </c>
      <c r="I668" s="1558" t="s">
        <v>49</v>
      </c>
      <c r="J668" s="1558" t="s">
        <v>49</v>
      </c>
      <c r="K668" s="1558" t="s">
        <v>1051</v>
      </c>
      <c r="L668" s="1558"/>
      <c r="M668" s="681">
        <v>30</v>
      </c>
      <c r="N668" s="20" t="s">
        <v>1098</v>
      </c>
      <c r="O668" s="569">
        <v>1</v>
      </c>
      <c r="P668" s="578" t="s">
        <v>767</v>
      </c>
      <c r="Q668" s="575" t="s">
        <v>49</v>
      </c>
      <c r="R668" s="575" t="s">
        <v>49</v>
      </c>
      <c r="S668" s="575" t="s">
        <v>49</v>
      </c>
      <c r="T668" s="579" t="s">
        <v>49</v>
      </c>
      <c r="U668" s="579" t="s">
        <v>49</v>
      </c>
      <c r="V668" s="579" t="s">
        <v>49</v>
      </c>
      <c r="W668" s="575" t="s">
        <v>49</v>
      </c>
      <c r="X668" s="575" t="s">
        <v>49</v>
      </c>
      <c r="Y668" s="575" t="s">
        <v>49</v>
      </c>
      <c r="Z668" s="575" t="s">
        <v>49</v>
      </c>
      <c r="AA668" s="575" t="s">
        <v>49</v>
      </c>
      <c r="AB668" s="575" t="s">
        <v>49</v>
      </c>
      <c r="AC668" s="580">
        <v>6557352.7999999998</v>
      </c>
      <c r="AD668" s="865" t="s">
        <v>767</v>
      </c>
    </row>
    <row r="669" spans="2:30" ht="51" customHeight="1" x14ac:dyDescent="0.2">
      <c r="B669" s="1597"/>
      <c r="C669" s="1665"/>
      <c r="D669" s="1662"/>
      <c r="E669" s="1559"/>
      <c r="F669" s="1559"/>
      <c r="G669" s="1559"/>
      <c r="H669" s="1559"/>
      <c r="I669" s="1559"/>
      <c r="J669" s="1559"/>
      <c r="K669" s="1559"/>
      <c r="L669" s="1559"/>
      <c r="M669" s="681">
        <v>31</v>
      </c>
      <c r="N669" s="20" t="s">
        <v>1099</v>
      </c>
      <c r="O669" s="28">
        <v>1</v>
      </c>
      <c r="P669" s="126" t="s">
        <v>56</v>
      </c>
      <c r="Q669" s="6"/>
      <c r="R669" s="6"/>
      <c r="S669" s="6"/>
      <c r="T669" s="581"/>
      <c r="U669" s="581"/>
      <c r="V669" s="581"/>
      <c r="W669" s="6"/>
      <c r="X669" s="6"/>
      <c r="Y669" s="6"/>
      <c r="Z669" s="581"/>
      <c r="AA669" s="581"/>
      <c r="AB669" s="581"/>
      <c r="AC669" s="518">
        <v>425100</v>
      </c>
      <c r="AD669" s="865" t="s">
        <v>56</v>
      </c>
    </row>
    <row r="670" spans="2:30" ht="54" customHeight="1" x14ac:dyDescent="0.2">
      <c r="B670" s="1597"/>
      <c r="C670" s="1665"/>
      <c r="D670" s="1662"/>
      <c r="E670" s="1559"/>
      <c r="F670" s="1559"/>
      <c r="G670" s="1559"/>
      <c r="H670" s="1559"/>
      <c r="I670" s="1559"/>
      <c r="J670" s="1559"/>
      <c r="K670" s="1559"/>
      <c r="L670" s="1559"/>
      <c r="M670" s="681">
        <v>32</v>
      </c>
      <c r="N670" s="20" t="s">
        <v>1100</v>
      </c>
      <c r="O670" s="16">
        <v>1</v>
      </c>
      <c r="P670" s="126" t="s">
        <v>56</v>
      </c>
      <c r="Q670" s="582"/>
      <c r="R670" s="582"/>
      <c r="S670" s="582"/>
      <c r="T670" s="582"/>
      <c r="U670" s="582"/>
      <c r="V670" s="582"/>
      <c r="W670" s="583"/>
      <c r="X670" s="583"/>
      <c r="Y670" s="583"/>
      <c r="Z670" s="583"/>
      <c r="AA670" s="583"/>
      <c r="AB670" s="583"/>
      <c r="AC670" s="584">
        <v>3642250</v>
      </c>
      <c r="AD670" s="865" t="s">
        <v>56</v>
      </c>
    </row>
    <row r="671" spans="2:30" ht="51.75" customHeight="1" x14ac:dyDescent="0.2">
      <c r="B671" s="1597"/>
      <c r="C671" s="1665"/>
      <c r="D671" s="1662"/>
      <c r="E671" s="1559"/>
      <c r="F671" s="1559"/>
      <c r="G671" s="1559"/>
      <c r="H671" s="1559"/>
      <c r="I671" s="1559"/>
      <c r="J671" s="1559"/>
      <c r="K671" s="1559"/>
      <c r="L671" s="1559"/>
      <c r="M671" s="681">
        <v>33</v>
      </c>
      <c r="N671" s="20" t="s">
        <v>1101</v>
      </c>
      <c r="O671" s="16"/>
      <c r="P671" s="126" t="s">
        <v>56</v>
      </c>
      <c r="Q671" s="583"/>
      <c r="R671" s="583"/>
      <c r="S671" s="583"/>
      <c r="T671" s="582"/>
      <c r="U671" s="582"/>
      <c r="V671" s="582"/>
      <c r="W671" s="583"/>
      <c r="X671" s="583"/>
      <c r="Y671" s="583"/>
      <c r="Z671" s="582"/>
      <c r="AA671" s="582"/>
      <c r="AB671" s="582"/>
      <c r="AC671" s="585">
        <v>1878000</v>
      </c>
      <c r="AD671" s="865" t="s">
        <v>56</v>
      </c>
    </row>
    <row r="672" spans="2:30" ht="57.75" customHeight="1" x14ac:dyDescent="0.2">
      <c r="B672" s="1597"/>
      <c r="C672" s="1665"/>
      <c r="D672" s="1662"/>
      <c r="E672" s="1559"/>
      <c r="F672" s="1559"/>
      <c r="G672" s="1559"/>
      <c r="H672" s="1559"/>
      <c r="I672" s="1559"/>
      <c r="J672" s="1559"/>
      <c r="K672" s="1559"/>
      <c r="L672" s="1559"/>
      <c r="M672" s="681">
        <v>34</v>
      </c>
      <c r="N672" s="20" t="s">
        <v>1102</v>
      </c>
      <c r="O672" s="16">
        <v>1</v>
      </c>
      <c r="P672" s="126" t="s">
        <v>56</v>
      </c>
      <c r="Q672" s="308"/>
      <c r="R672" s="308"/>
      <c r="S672" s="308"/>
      <c r="T672" s="308"/>
      <c r="U672" s="308"/>
      <c r="V672" s="308"/>
      <c r="W672" s="308"/>
      <c r="X672" s="308"/>
      <c r="Y672" s="308"/>
      <c r="Z672" s="308"/>
      <c r="AA672" s="308"/>
      <c r="AB672" s="308"/>
      <c r="AC672" s="586">
        <v>1808100</v>
      </c>
      <c r="AD672" s="865" t="s">
        <v>56</v>
      </c>
    </row>
    <row r="673" spans="2:30" ht="60" customHeight="1" x14ac:dyDescent="0.2">
      <c r="B673" s="1597"/>
      <c r="C673" s="1665"/>
      <c r="D673" s="1662"/>
      <c r="E673" s="1559"/>
      <c r="F673" s="1559"/>
      <c r="G673" s="1559"/>
      <c r="H673" s="1559"/>
      <c r="I673" s="1559"/>
      <c r="J673" s="1559"/>
      <c r="K673" s="1559"/>
      <c r="L673" s="1559"/>
      <c r="M673" s="681">
        <v>35</v>
      </c>
      <c r="N673" s="20" t="s">
        <v>1103</v>
      </c>
      <c r="O673" s="28">
        <v>1</v>
      </c>
      <c r="P673" s="126" t="s">
        <v>56</v>
      </c>
      <c r="Q673" s="6"/>
      <c r="R673" s="6"/>
      <c r="S673" s="6"/>
      <c r="T673" s="581"/>
      <c r="U673" s="581"/>
      <c r="V673" s="581"/>
      <c r="W673" s="581"/>
      <c r="X673" s="581"/>
      <c r="Y673" s="581"/>
      <c r="Z673" s="581"/>
      <c r="AA673" s="581"/>
      <c r="AB673" s="581"/>
      <c r="AC673" s="587">
        <v>653500</v>
      </c>
      <c r="AD673" s="865" t="s">
        <v>56</v>
      </c>
    </row>
    <row r="674" spans="2:30" ht="54.75" customHeight="1" x14ac:dyDescent="0.2">
      <c r="B674" s="1597"/>
      <c r="C674" s="1666"/>
      <c r="D674" s="1663"/>
      <c r="E674" s="1560"/>
      <c r="F674" s="1560"/>
      <c r="G674" s="1560"/>
      <c r="H674" s="1560"/>
      <c r="I674" s="1560"/>
      <c r="J674" s="1560"/>
      <c r="K674" s="1560"/>
      <c r="L674" s="1560"/>
      <c r="M674" s="681">
        <v>36</v>
      </c>
      <c r="N674" s="20" t="s">
        <v>1104</v>
      </c>
      <c r="O674" s="16">
        <v>1</v>
      </c>
      <c r="P674" s="126" t="s">
        <v>56</v>
      </c>
      <c r="Q674" s="582"/>
      <c r="R674" s="582"/>
      <c r="S674" s="582"/>
      <c r="T674" s="582"/>
      <c r="U674" s="582"/>
      <c r="V674" s="582"/>
      <c r="W674" s="582"/>
      <c r="X674" s="582"/>
      <c r="Y674" s="582"/>
      <c r="Z674" s="582"/>
      <c r="AA674" s="582"/>
      <c r="AB674" s="582"/>
      <c r="AC674" s="588">
        <v>1881200</v>
      </c>
      <c r="AD674" s="865" t="s">
        <v>56</v>
      </c>
    </row>
    <row r="675" spans="2:30" ht="39" customHeight="1" x14ac:dyDescent="0.2">
      <c r="B675" s="1597"/>
      <c r="C675" s="1564" t="s">
        <v>1105</v>
      </c>
      <c r="D675" s="1564" t="s">
        <v>1191</v>
      </c>
      <c r="E675" s="1567" t="s">
        <v>52</v>
      </c>
      <c r="F675" s="1570">
        <v>4000</v>
      </c>
      <c r="G675" s="1567"/>
      <c r="H675" s="1567"/>
      <c r="I675" s="1567"/>
      <c r="J675" s="1570">
        <v>4000</v>
      </c>
      <c r="K675" s="1567" t="s">
        <v>1051</v>
      </c>
      <c r="L675" s="1567" t="s">
        <v>328</v>
      </c>
      <c r="M675" s="857">
        <v>1</v>
      </c>
      <c r="N675" s="20" t="s">
        <v>1106</v>
      </c>
      <c r="O675" s="591">
        <v>1</v>
      </c>
      <c r="P675" s="894"/>
      <c r="Q675" s="592"/>
      <c r="R675" s="592"/>
      <c r="S675" s="592"/>
      <c r="T675" s="592"/>
      <c r="U675" s="592"/>
      <c r="V675" s="592"/>
      <c r="W675" s="592"/>
      <c r="X675" s="593"/>
      <c r="Y675" s="592"/>
      <c r="Z675" s="592"/>
      <c r="AA675" s="592"/>
      <c r="AB675" s="592"/>
      <c r="AC675" s="500">
        <v>4363144</v>
      </c>
      <c r="AD675" s="869" t="s">
        <v>328</v>
      </c>
    </row>
    <row r="676" spans="2:30" ht="57.75" customHeight="1" x14ac:dyDescent="0.2">
      <c r="B676" s="1597"/>
      <c r="C676" s="1565"/>
      <c r="D676" s="1565"/>
      <c r="E676" s="1568"/>
      <c r="F676" s="1568"/>
      <c r="G676" s="1568"/>
      <c r="H676" s="1568"/>
      <c r="I676" s="1568"/>
      <c r="J676" s="1568"/>
      <c r="K676" s="1568"/>
      <c r="L676" s="1568"/>
      <c r="M676" s="857">
        <v>2</v>
      </c>
      <c r="N676" s="20" t="s">
        <v>1107</v>
      </c>
      <c r="O676" s="591">
        <v>1</v>
      </c>
      <c r="P676" s="894"/>
      <c r="Q676" s="592"/>
      <c r="R676" s="592"/>
      <c r="S676" s="592"/>
      <c r="T676" s="592"/>
      <c r="U676" s="592"/>
      <c r="V676" s="592"/>
      <c r="W676" s="592"/>
      <c r="X676" s="592"/>
      <c r="Y676" s="593"/>
      <c r="Z676" s="592"/>
      <c r="AA676" s="592"/>
      <c r="AB676" s="592"/>
      <c r="AC676" s="500">
        <v>5602581</v>
      </c>
      <c r="AD676" s="869" t="s">
        <v>328</v>
      </c>
    </row>
    <row r="677" spans="2:30" ht="66" customHeight="1" x14ac:dyDescent="0.2">
      <c r="B677" s="1597"/>
      <c r="C677" s="1565"/>
      <c r="D677" s="1565"/>
      <c r="E677" s="1568"/>
      <c r="F677" s="1568"/>
      <c r="G677" s="1568"/>
      <c r="H677" s="1568"/>
      <c r="I677" s="1568"/>
      <c r="J677" s="1568"/>
      <c r="K677" s="1568"/>
      <c r="L677" s="1568"/>
      <c r="M677" s="857">
        <v>3</v>
      </c>
      <c r="N677" s="20" t="s">
        <v>1108</v>
      </c>
      <c r="O677" s="591">
        <v>1</v>
      </c>
      <c r="P677" s="894"/>
      <c r="Q677" s="592"/>
      <c r="R677" s="592"/>
      <c r="S677" s="592"/>
      <c r="T677" s="592"/>
      <c r="U677" s="592"/>
      <c r="V677" s="592"/>
      <c r="W677" s="592"/>
      <c r="X677" s="592"/>
      <c r="Y677" s="592"/>
      <c r="Z677" s="592"/>
      <c r="AA677" s="593"/>
      <c r="AB677" s="592"/>
      <c r="AC677" s="500">
        <v>5303000</v>
      </c>
      <c r="AD677" s="869" t="s">
        <v>328</v>
      </c>
    </row>
    <row r="678" spans="2:30" ht="54" customHeight="1" x14ac:dyDescent="0.2">
      <c r="B678" s="1597"/>
      <c r="C678" s="1565"/>
      <c r="D678" s="1565"/>
      <c r="E678" s="1568"/>
      <c r="F678" s="1568"/>
      <c r="G678" s="1568"/>
      <c r="H678" s="1568"/>
      <c r="I678" s="1568"/>
      <c r="J678" s="1568"/>
      <c r="K678" s="1568"/>
      <c r="L678" s="1568"/>
      <c r="M678" s="857">
        <v>4</v>
      </c>
      <c r="N678" s="20" t="s">
        <v>1109</v>
      </c>
      <c r="O678" s="591">
        <v>1</v>
      </c>
      <c r="P678" s="894"/>
      <c r="Q678" s="592"/>
      <c r="R678" s="592"/>
      <c r="S678" s="592"/>
      <c r="T678" s="592"/>
      <c r="U678" s="592"/>
      <c r="V678" s="592"/>
      <c r="W678" s="592"/>
      <c r="X678" s="592"/>
      <c r="Y678" s="592"/>
      <c r="Z678" s="593"/>
      <c r="AA678" s="592"/>
      <c r="AB678" s="592"/>
      <c r="AC678" s="500">
        <v>22589870</v>
      </c>
      <c r="AD678" s="869" t="s">
        <v>328</v>
      </c>
    </row>
    <row r="679" spans="2:30" ht="61.5" customHeight="1" x14ac:dyDescent="0.2">
      <c r="B679" s="1597"/>
      <c r="C679" s="1565"/>
      <c r="D679" s="1565"/>
      <c r="E679" s="1568"/>
      <c r="F679" s="1568"/>
      <c r="G679" s="1568"/>
      <c r="H679" s="1568"/>
      <c r="I679" s="1568"/>
      <c r="J679" s="1568"/>
      <c r="K679" s="1568"/>
      <c r="L679" s="1568"/>
      <c r="M679" s="857">
        <v>5</v>
      </c>
      <c r="N679" s="20" t="s">
        <v>1110</v>
      </c>
      <c r="O679" s="591">
        <v>1</v>
      </c>
      <c r="P679" s="894"/>
      <c r="Q679" s="592"/>
      <c r="R679" s="592"/>
      <c r="S679" s="592"/>
      <c r="T679" s="593"/>
      <c r="U679" s="592"/>
      <c r="V679" s="592"/>
      <c r="W679" s="592"/>
      <c r="X679" s="592"/>
      <c r="Y679" s="592"/>
      <c r="Z679" s="592"/>
      <c r="AA679" s="593"/>
      <c r="AB679" s="592"/>
      <c r="AC679" s="500">
        <v>693610</v>
      </c>
      <c r="AD679" s="869" t="s">
        <v>328</v>
      </c>
    </row>
    <row r="680" spans="2:30" ht="111.75" customHeight="1" x14ac:dyDescent="0.2">
      <c r="B680" s="1597"/>
      <c r="C680" s="1565"/>
      <c r="D680" s="1565"/>
      <c r="E680" s="1568"/>
      <c r="F680" s="1568"/>
      <c r="G680" s="1568"/>
      <c r="H680" s="1568"/>
      <c r="I680" s="1568"/>
      <c r="J680" s="1568"/>
      <c r="K680" s="1568"/>
      <c r="L680" s="1568"/>
      <c r="M680" s="857">
        <v>6</v>
      </c>
      <c r="N680" s="20" t="s">
        <v>1111</v>
      </c>
      <c r="O680" s="591">
        <v>1</v>
      </c>
      <c r="P680" s="894"/>
      <c r="Q680" s="592"/>
      <c r="R680" s="592"/>
      <c r="S680" s="592"/>
      <c r="T680" s="592"/>
      <c r="U680" s="592"/>
      <c r="V680" s="592"/>
      <c r="W680" s="593"/>
      <c r="X680" s="592"/>
      <c r="Y680" s="592"/>
      <c r="Z680" s="592"/>
      <c r="AA680" s="592"/>
      <c r="AB680" s="592"/>
      <c r="AC680" s="500">
        <v>9924098</v>
      </c>
      <c r="AD680" s="869" t="s">
        <v>328</v>
      </c>
    </row>
    <row r="681" spans="2:30" ht="58.5" customHeight="1" x14ac:dyDescent="0.2">
      <c r="B681" s="1597"/>
      <c r="C681" s="1565"/>
      <c r="D681" s="1565"/>
      <c r="E681" s="1568"/>
      <c r="F681" s="1568"/>
      <c r="G681" s="1568"/>
      <c r="H681" s="1568"/>
      <c r="I681" s="1568"/>
      <c r="J681" s="1568"/>
      <c r="K681" s="1568"/>
      <c r="L681" s="1568"/>
      <c r="M681" s="857">
        <v>7</v>
      </c>
      <c r="N681" s="20" t="s">
        <v>1112</v>
      </c>
      <c r="O681" s="591">
        <v>1</v>
      </c>
      <c r="P681" s="894"/>
      <c r="Q681" s="592"/>
      <c r="R681" s="592"/>
      <c r="S681" s="592"/>
      <c r="T681" s="592"/>
      <c r="U681" s="592"/>
      <c r="V681" s="592"/>
      <c r="W681" s="592"/>
      <c r="X681" s="592"/>
      <c r="Y681" s="592"/>
      <c r="Z681" s="592"/>
      <c r="AA681" s="592"/>
      <c r="AB681" s="593"/>
      <c r="AC681" s="500">
        <v>7674357</v>
      </c>
      <c r="AD681" s="869" t="s">
        <v>328</v>
      </c>
    </row>
    <row r="682" spans="2:30" ht="48" customHeight="1" x14ac:dyDescent="0.2">
      <c r="B682" s="1597"/>
      <c r="C682" s="1566"/>
      <c r="D682" s="1566"/>
      <c r="E682" s="1569"/>
      <c r="F682" s="1569"/>
      <c r="G682" s="1569"/>
      <c r="H682" s="1569"/>
      <c r="I682" s="1569"/>
      <c r="J682" s="1569"/>
      <c r="K682" s="1569"/>
      <c r="L682" s="1569"/>
      <c r="M682" s="857">
        <v>8</v>
      </c>
      <c r="N682" s="20" t="s">
        <v>1113</v>
      </c>
      <c r="O682" s="591">
        <v>1</v>
      </c>
      <c r="P682" s="894"/>
      <c r="Q682" s="592"/>
      <c r="R682" s="592"/>
      <c r="S682" s="592"/>
      <c r="T682" s="592"/>
      <c r="U682" s="592"/>
      <c r="V682" s="592"/>
      <c r="W682" s="592"/>
      <c r="X682" s="592"/>
      <c r="Y682" s="592"/>
      <c r="Z682" s="592"/>
      <c r="AA682" s="593"/>
      <c r="AB682" s="592"/>
      <c r="AC682" s="500">
        <v>553330</v>
      </c>
      <c r="AD682" s="869" t="s">
        <v>328</v>
      </c>
    </row>
    <row r="685" spans="2:30" ht="15" x14ac:dyDescent="0.2">
      <c r="B685" s="1527" t="s">
        <v>1267</v>
      </c>
      <c r="C685" s="1527"/>
      <c r="D685" s="1527"/>
      <c r="E685" s="1527"/>
      <c r="F685" s="1527"/>
      <c r="G685" s="1527"/>
      <c r="H685" s="1527"/>
      <c r="I685" s="1527"/>
      <c r="J685" s="1527"/>
      <c r="K685" s="1527"/>
      <c r="L685" s="1527"/>
      <c r="M685" s="1527"/>
      <c r="N685" s="1527"/>
      <c r="O685" s="1527"/>
      <c r="P685" s="1527"/>
      <c r="Q685" s="1527"/>
      <c r="R685" s="1527"/>
      <c r="S685" s="1527"/>
      <c r="T685" s="1527"/>
      <c r="U685" s="1527"/>
      <c r="V685" s="1527"/>
      <c r="W685" s="1527"/>
      <c r="X685" s="1527"/>
      <c r="Y685" s="1527"/>
      <c r="Z685" s="1527"/>
      <c r="AA685" s="1527"/>
      <c r="AB685" s="1527"/>
      <c r="AC685" s="1527"/>
      <c r="AD685" s="1527"/>
    </row>
    <row r="686" spans="2:30" x14ac:dyDescent="0.2">
      <c r="B686" s="850"/>
      <c r="C686" s="851"/>
      <c r="D686" s="852"/>
      <c r="E686" s="852"/>
      <c r="F686" s="852"/>
      <c r="G686" s="853"/>
      <c r="H686" s="854"/>
      <c r="I686" s="854"/>
      <c r="J686" s="854"/>
      <c r="K686" s="854"/>
      <c r="L686" s="854"/>
      <c r="M686" s="763"/>
      <c r="N686" s="460"/>
      <c r="O686" s="596"/>
      <c r="P686" s="600"/>
      <c r="Q686" s="598"/>
      <c r="R686" s="598"/>
      <c r="S686" s="598"/>
      <c r="T686" s="598"/>
      <c r="U686" s="598"/>
      <c r="V686" s="598"/>
      <c r="W686" s="598"/>
      <c r="X686" s="598"/>
      <c r="Y686" s="598"/>
      <c r="Z686" s="598"/>
      <c r="AA686" s="598"/>
      <c r="AB686" s="598"/>
      <c r="AC686" s="599"/>
    </row>
    <row r="687" spans="2:30" ht="15.75" customHeight="1" x14ac:dyDescent="0.2">
      <c r="B687" s="1527" t="s">
        <v>1268</v>
      </c>
      <c r="C687" s="1527"/>
      <c r="D687" s="1527"/>
      <c r="E687" s="1527"/>
      <c r="F687" s="1527"/>
      <c r="G687" s="1527"/>
      <c r="H687" s="1527"/>
      <c r="I687" s="1527"/>
      <c r="J687" s="1527"/>
      <c r="K687" s="1527"/>
      <c r="L687" s="1527"/>
      <c r="M687" s="763"/>
      <c r="N687" s="460"/>
      <c r="O687" s="596"/>
      <c r="P687" s="600"/>
      <c r="Q687" s="1540" t="s">
        <v>213</v>
      </c>
      <c r="R687" s="1540"/>
      <c r="S687" s="1540"/>
      <c r="T687" s="1540"/>
      <c r="U687" s="1540"/>
      <c r="V687" s="1540"/>
      <c r="W687" s="1540"/>
      <c r="X687" s="1540"/>
      <c r="Y687" s="1540"/>
      <c r="Z687" s="1540"/>
      <c r="AA687" s="1540"/>
      <c r="AB687" s="1540"/>
      <c r="AC687" s="1540"/>
      <c r="AD687" s="1540"/>
    </row>
    <row r="688" spans="2:30" ht="13.5" thickBot="1" x14ac:dyDescent="0.25">
      <c r="B688" s="600"/>
      <c r="C688" s="601"/>
      <c r="D688" s="601"/>
      <c r="E688" s="602"/>
      <c r="F688" s="602"/>
      <c r="G688" s="602"/>
      <c r="H688" s="602"/>
      <c r="I688" s="602"/>
      <c r="J688" s="602"/>
      <c r="K688" s="601"/>
      <c r="L688" s="597"/>
      <c r="M688" s="603"/>
      <c r="N688" s="600"/>
      <c r="O688" s="596"/>
      <c r="P688" s="600"/>
      <c r="Q688" s="598"/>
      <c r="R688" s="598"/>
      <c r="S688" s="598"/>
      <c r="T688" s="598"/>
      <c r="U688" s="598"/>
      <c r="V688" s="598"/>
      <c r="W688" s="598"/>
      <c r="X688" s="598"/>
      <c r="Y688" s="598"/>
      <c r="Z688" s="598"/>
      <c r="AA688" s="598"/>
      <c r="AB688" s="598"/>
      <c r="AC688" s="599"/>
    </row>
    <row r="689" spans="2:31" s="1011" customFormat="1" ht="14.1" customHeight="1" thickTop="1" thickBot="1" x14ac:dyDescent="0.3">
      <c r="B689" s="1529" t="s">
        <v>1</v>
      </c>
      <c r="C689" s="1529" t="s">
        <v>2</v>
      </c>
      <c r="D689" s="1529" t="s">
        <v>3</v>
      </c>
      <c r="E689" s="1529" t="s">
        <v>55</v>
      </c>
      <c r="F689" s="1529" t="s">
        <v>4</v>
      </c>
      <c r="G689" s="1529" t="s">
        <v>5</v>
      </c>
      <c r="H689" s="1529"/>
      <c r="I689" s="1529"/>
      <c r="J689" s="1529"/>
      <c r="K689" s="1529" t="s">
        <v>6</v>
      </c>
      <c r="L689" s="1529" t="s">
        <v>7</v>
      </c>
      <c r="M689" s="1529" t="s">
        <v>8</v>
      </c>
      <c r="N689" s="1529" t="s">
        <v>9</v>
      </c>
      <c r="O689" s="1529" t="s">
        <v>10</v>
      </c>
      <c r="P689" s="1529" t="s">
        <v>11</v>
      </c>
      <c r="Q689" s="1529" t="s">
        <v>12</v>
      </c>
      <c r="R689" s="1529"/>
      <c r="S689" s="1529"/>
      <c r="T689" s="1529"/>
      <c r="U689" s="1529"/>
      <c r="V689" s="1529"/>
      <c r="W689" s="1529"/>
      <c r="X689" s="1529"/>
      <c r="Y689" s="1529"/>
      <c r="Z689" s="1529"/>
      <c r="AA689" s="1529"/>
      <c r="AB689" s="1529"/>
      <c r="AC689" s="1541" t="s">
        <v>13</v>
      </c>
      <c r="AD689" s="1542" t="s">
        <v>221</v>
      </c>
    </row>
    <row r="690" spans="2:31" s="1011" customFormat="1" ht="24" customHeight="1" thickTop="1" thickBot="1" x14ac:dyDescent="0.3">
      <c r="B690" s="1529"/>
      <c r="C690" s="1529"/>
      <c r="D690" s="1529"/>
      <c r="E690" s="1529"/>
      <c r="F690" s="1529"/>
      <c r="G690" s="138" t="s">
        <v>14</v>
      </c>
      <c r="H690" s="138" t="s">
        <v>15</v>
      </c>
      <c r="I690" s="138" t="s">
        <v>16</v>
      </c>
      <c r="J690" s="138" t="s">
        <v>17</v>
      </c>
      <c r="K690" s="1529"/>
      <c r="L690" s="1529"/>
      <c r="M690" s="1529"/>
      <c r="N690" s="1529"/>
      <c r="O690" s="1529"/>
      <c r="P690" s="1529"/>
      <c r="Q690" s="139" t="s">
        <v>18</v>
      </c>
      <c r="R690" s="139" t="s">
        <v>19</v>
      </c>
      <c r="S690" s="139" t="s">
        <v>20</v>
      </c>
      <c r="T690" s="139" t="s">
        <v>21</v>
      </c>
      <c r="U690" s="139" t="s">
        <v>22</v>
      </c>
      <c r="V690" s="139" t="s">
        <v>23</v>
      </c>
      <c r="W690" s="139" t="s">
        <v>24</v>
      </c>
      <c r="X690" s="139" t="s">
        <v>25</v>
      </c>
      <c r="Y690" s="139" t="s">
        <v>26</v>
      </c>
      <c r="Z690" s="139" t="s">
        <v>27</v>
      </c>
      <c r="AA690" s="139" t="s">
        <v>28</v>
      </c>
      <c r="AB690" s="139" t="s">
        <v>29</v>
      </c>
      <c r="AC690" s="1541"/>
      <c r="AD690" s="1542"/>
    </row>
    <row r="691" spans="2:31" ht="51" customHeight="1" thickTop="1" x14ac:dyDescent="0.2">
      <c r="B691" s="1546" t="s">
        <v>1114</v>
      </c>
      <c r="C691" s="1546" t="s">
        <v>1115</v>
      </c>
      <c r="D691" s="1546" t="s">
        <v>1116</v>
      </c>
      <c r="E691" s="1549" t="s">
        <v>52</v>
      </c>
      <c r="F691" s="1549">
        <v>2000</v>
      </c>
      <c r="G691" s="1549"/>
      <c r="H691" s="1549"/>
      <c r="I691" s="1549"/>
      <c r="J691" s="1549">
        <v>2000</v>
      </c>
      <c r="K691" s="1552" t="s">
        <v>1051</v>
      </c>
      <c r="L691" s="1555" t="s">
        <v>1117</v>
      </c>
      <c r="M691" s="235">
        <v>1</v>
      </c>
      <c r="N691" s="20" t="s">
        <v>1118</v>
      </c>
      <c r="O691" s="17">
        <v>1</v>
      </c>
      <c r="P691" s="873" t="s">
        <v>88</v>
      </c>
      <c r="Q691" s="710" t="s">
        <v>49</v>
      </c>
      <c r="R691" s="710" t="s">
        <v>49</v>
      </c>
      <c r="S691" s="710" t="s">
        <v>49</v>
      </c>
      <c r="T691" s="710" t="s">
        <v>49</v>
      </c>
      <c r="U691" s="710" t="s">
        <v>49</v>
      </c>
      <c r="V691" s="710" t="s">
        <v>49</v>
      </c>
      <c r="W691" s="710" t="s">
        <v>49</v>
      </c>
      <c r="X691" s="710" t="s">
        <v>49</v>
      </c>
      <c r="Y691" s="710" t="s">
        <v>49</v>
      </c>
      <c r="Z691" s="710" t="s">
        <v>49</v>
      </c>
      <c r="AA691" s="710" t="s">
        <v>49</v>
      </c>
      <c r="AB691" s="710" t="s">
        <v>49</v>
      </c>
      <c r="AC691" s="711">
        <v>18000000</v>
      </c>
      <c r="AD691" s="869" t="s">
        <v>1117</v>
      </c>
    </row>
    <row r="692" spans="2:31" ht="25.5" x14ac:dyDescent="0.2">
      <c r="B692" s="1547"/>
      <c r="C692" s="1547"/>
      <c r="D692" s="1547"/>
      <c r="E692" s="1550"/>
      <c r="F692" s="1550"/>
      <c r="G692" s="1550"/>
      <c r="H692" s="1550"/>
      <c r="I692" s="1550"/>
      <c r="J692" s="1550"/>
      <c r="K692" s="1553"/>
      <c r="L692" s="1556"/>
      <c r="M692" s="235">
        <v>2</v>
      </c>
      <c r="N692" s="20" t="s">
        <v>1119</v>
      </c>
      <c r="O692" s="17">
        <v>2</v>
      </c>
      <c r="P692" s="401" t="s">
        <v>49</v>
      </c>
      <c r="Q692" s="713" t="s">
        <v>49</v>
      </c>
      <c r="R692" s="713" t="s">
        <v>49</v>
      </c>
      <c r="S692" s="713" t="s">
        <v>49</v>
      </c>
      <c r="T692" s="712" t="s">
        <v>49</v>
      </c>
      <c r="U692" s="712" t="s">
        <v>49</v>
      </c>
      <c r="V692" s="712" t="s">
        <v>49</v>
      </c>
      <c r="W692" s="712" t="s">
        <v>49</v>
      </c>
      <c r="X692" s="712" t="s">
        <v>49</v>
      </c>
      <c r="Y692" s="712" t="s">
        <v>49</v>
      </c>
      <c r="Z692" s="712" t="s">
        <v>49</v>
      </c>
      <c r="AA692" s="712" t="s">
        <v>49</v>
      </c>
      <c r="AB692" s="712" t="s">
        <v>49</v>
      </c>
      <c r="AC692" s="711">
        <v>526590</v>
      </c>
      <c r="AD692" s="869" t="s">
        <v>1117</v>
      </c>
      <c r="AE692" s="714"/>
    </row>
    <row r="693" spans="2:31" ht="25.5" x14ac:dyDescent="0.2">
      <c r="B693" s="1547"/>
      <c r="C693" s="1547"/>
      <c r="D693" s="1547"/>
      <c r="E693" s="1550"/>
      <c r="F693" s="1550"/>
      <c r="G693" s="1550"/>
      <c r="H693" s="1550"/>
      <c r="I693" s="1550"/>
      <c r="J693" s="1550"/>
      <c r="K693" s="1553"/>
      <c r="L693" s="1556"/>
      <c r="M693" s="235">
        <v>3</v>
      </c>
      <c r="N693" s="20" t="s">
        <v>1120</v>
      </c>
      <c r="O693" s="17">
        <v>2</v>
      </c>
      <c r="P693" s="401" t="s">
        <v>1121</v>
      </c>
      <c r="Q693" s="713" t="s">
        <v>49</v>
      </c>
      <c r="R693" s="713" t="s">
        <v>49</v>
      </c>
      <c r="S693" s="713" t="s">
        <v>49</v>
      </c>
      <c r="T693" s="713" t="s">
        <v>49</v>
      </c>
      <c r="U693" s="713" t="s">
        <v>49</v>
      </c>
      <c r="V693" s="713" t="s">
        <v>49</v>
      </c>
      <c r="W693" s="712" t="s">
        <v>49</v>
      </c>
      <c r="X693" s="712" t="s">
        <v>49</v>
      </c>
      <c r="Y693" s="712" t="s">
        <v>49</v>
      </c>
      <c r="Z693" s="712" t="s">
        <v>49</v>
      </c>
      <c r="AA693" s="712" t="s">
        <v>49</v>
      </c>
      <c r="AB693" s="712" t="s">
        <v>49</v>
      </c>
      <c r="AC693" s="711">
        <v>105462480</v>
      </c>
      <c r="AD693" s="869" t="s">
        <v>1117</v>
      </c>
      <c r="AE693" s="714"/>
    </row>
    <row r="694" spans="2:31" ht="39.75" customHeight="1" x14ac:dyDescent="0.2">
      <c r="B694" s="1547"/>
      <c r="C694" s="1547"/>
      <c r="D694" s="1547"/>
      <c r="E694" s="1550"/>
      <c r="F694" s="1550"/>
      <c r="G694" s="1550"/>
      <c r="H694" s="1550"/>
      <c r="I694" s="1550"/>
      <c r="J694" s="1550"/>
      <c r="K694" s="1553"/>
      <c r="L694" s="1556"/>
      <c r="M694" s="235">
        <v>4</v>
      </c>
      <c r="N694" s="20" t="s">
        <v>1269</v>
      </c>
      <c r="O694" s="17">
        <v>1</v>
      </c>
      <c r="P694" s="895" t="s">
        <v>49</v>
      </c>
      <c r="Q694" s="713" t="s">
        <v>49</v>
      </c>
      <c r="R694" s="713" t="s">
        <v>49</v>
      </c>
      <c r="S694" s="713" t="s">
        <v>49</v>
      </c>
      <c r="T694" s="712" t="s">
        <v>49</v>
      </c>
      <c r="U694" s="712" t="s">
        <v>49</v>
      </c>
      <c r="V694" s="712" t="s">
        <v>49</v>
      </c>
      <c r="W694" s="712" t="s">
        <v>49</v>
      </c>
      <c r="X694" s="712" t="s">
        <v>49</v>
      </c>
      <c r="Y694" s="712" t="s">
        <v>49</v>
      </c>
      <c r="Z694" s="712" t="s">
        <v>49</v>
      </c>
      <c r="AA694" s="712" t="s">
        <v>49</v>
      </c>
      <c r="AB694" s="712" t="s">
        <v>49</v>
      </c>
      <c r="AC694" s="711">
        <v>1039527.6</v>
      </c>
      <c r="AD694" s="869" t="s">
        <v>1117</v>
      </c>
      <c r="AE694" s="714"/>
    </row>
    <row r="695" spans="2:31" ht="38.25" x14ac:dyDescent="0.2">
      <c r="B695" s="1547"/>
      <c r="C695" s="1547"/>
      <c r="D695" s="1547"/>
      <c r="E695" s="1550"/>
      <c r="F695" s="1550"/>
      <c r="G695" s="1550"/>
      <c r="H695" s="1550"/>
      <c r="I695" s="1550"/>
      <c r="J695" s="1550"/>
      <c r="K695" s="1553"/>
      <c r="L695" s="1556"/>
      <c r="M695" s="235">
        <v>5</v>
      </c>
      <c r="N695" s="20" t="s">
        <v>1122</v>
      </c>
      <c r="O695" s="17">
        <v>4</v>
      </c>
      <c r="P695" s="895" t="s">
        <v>49</v>
      </c>
      <c r="Q695" s="713" t="s">
        <v>49</v>
      </c>
      <c r="R695" s="713" t="s">
        <v>49</v>
      </c>
      <c r="S695" s="713" t="s">
        <v>49</v>
      </c>
      <c r="T695" s="713" t="s">
        <v>49</v>
      </c>
      <c r="U695" s="713" t="s">
        <v>49</v>
      </c>
      <c r="V695" s="713" t="s">
        <v>49</v>
      </c>
      <c r="W695" s="713" t="s">
        <v>49</v>
      </c>
      <c r="X695" s="713" t="s">
        <v>49</v>
      </c>
      <c r="Y695" s="713" t="s">
        <v>49</v>
      </c>
      <c r="Z695" s="713" t="s">
        <v>49</v>
      </c>
      <c r="AA695" s="713" t="s">
        <v>49</v>
      </c>
      <c r="AB695" s="713" t="s">
        <v>49</v>
      </c>
      <c r="AC695" s="711">
        <v>12840000</v>
      </c>
      <c r="AD695" s="869" t="s">
        <v>1117</v>
      </c>
      <c r="AE695" s="714"/>
    </row>
    <row r="696" spans="2:31" ht="76.5" customHeight="1" x14ac:dyDescent="0.2">
      <c r="B696" s="1547"/>
      <c r="C696" s="1547"/>
      <c r="D696" s="1547"/>
      <c r="E696" s="1550"/>
      <c r="F696" s="1550"/>
      <c r="G696" s="1550"/>
      <c r="H696" s="1550"/>
      <c r="I696" s="1550"/>
      <c r="J696" s="1550"/>
      <c r="K696" s="1553"/>
      <c r="L696" s="1556"/>
      <c r="M696" s="235">
        <v>6</v>
      </c>
      <c r="N696" s="20" t="s">
        <v>1123</v>
      </c>
      <c r="O696" s="17">
        <v>4</v>
      </c>
      <c r="P696" s="401" t="s">
        <v>2058</v>
      </c>
      <c r="Q696" s="713" t="s">
        <v>49</v>
      </c>
      <c r="R696" s="713" t="s">
        <v>49</v>
      </c>
      <c r="S696" s="713" t="s">
        <v>49</v>
      </c>
      <c r="T696" s="713" t="s">
        <v>49</v>
      </c>
      <c r="U696" s="713" t="s">
        <v>49</v>
      </c>
      <c r="V696" s="713" t="s">
        <v>49</v>
      </c>
      <c r="W696" s="713" t="s">
        <v>49</v>
      </c>
      <c r="X696" s="713" t="s">
        <v>49</v>
      </c>
      <c r="Y696" s="713" t="s">
        <v>49</v>
      </c>
      <c r="Z696" s="713" t="s">
        <v>49</v>
      </c>
      <c r="AA696" s="713" t="s">
        <v>49</v>
      </c>
      <c r="AB696" s="713" t="s">
        <v>49</v>
      </c>
      <c r="AC696" s="711">
        <v>206200000</v>
      </c>
      <c r="AD696" s="869" t="s">
        <v>1117</v>
      </c>
      <c r="AE696" s="714"/>
    </row>
    <row r="697" spans="2:31" ht="90" customHeight="1" x14ac:dyDescent="0.2">
      <c r="B697" s="1547"/>
      <c r="C697" s="1547"/>
      <c r="D697" s="1547"/>
      <c r="E697" s="1550"/>
      <c r="F697" s="1550"/>
      <c r="G697" s="1550"/>
      <c r="H697" s="1550"/>
      <c r="I697" s="1550"/>
      <c r="J697" s="1550"/>
      <c r="K697" s="1553"/>
      <c r="L697" s="1556"/>
      <c r="M697" s="400">
        <v>7</v>
      </c>
      <c r="N697" s="20" t="s">
        <v>1124</v>
      </c>
      <c r="O697" s="17">
        <v>4</v>
      </c>
      <c r="P697" s="401" t="s">
        <v>2058</v>
      </c>
      <c r="Q697" s="713" t="s">
        <v>49</v>
      </c>
      <c r="R697" s="713" t="s">
        <v>49</v>
      </c>
      <c r="S697" s="713" t="s">
        <v>49</v>
      </c>
      <c r="T697" s="713" t="s">
        <v>49</v>
      </c>
      <c r="U697" s="713" t="s">
        <v>49</v>
      </c>
      <c r="V697" s="713" t="s">
        <v>49</v>
      </c>
      <c r="W697" s="713" t="s">
        <v>49</v>
      </c>
      <c r="X697" s="713" t="s">
        <v>49</v>
      </c>
      <c r="Y697" s="713" t="s">
        <v>49</v>
      </c>
      <c r="Z697" s="713" t="s">
        <v>49</v>
      </c>
      <c r="AA697" s="713" t="s">
        <v>49</v>
      </c>
      <c r="AB697" s="713" t="s">
        <v>49</v>
      </c>
      <c r="AC697" s="711">
        <v>2091930</v>
      </c>
      <c r="AD697" s="869" t="s">
        <v>1117</v>
      </c>
      <c r="AE697" s="714"/>
    </row>
    <row r="698" spans="2:31" ht="63" customHeight="1" x14ac:dyDescent="0.2">
      <c r="B698" s="1547"/>
      <c r="C698" s="1547"/>
      <c r="D698" s="1547"/>
      <c r="E698" s="1550"/>
      <c r="F698" s="1550"/>
      <c r="G698" s="1550"/>
      <c r="H698" s="1550"/>
      <c r="I698" s="1550"/>
      <c r="J698" s="1550"/>
      <c r="K698" s="1553"/>
      <c r="L698" s="1556"/>
      <c r="M698" s="400">
        <v>8</v>
      </c>
      <c r="N698" s="20" t="s">
        <v>1125</v>
      </c>
      <c r="O698" s="17">
        <v>2</v>
      </c>
      <c r="P698" s="401" t="s">
        <v>1126</v>
      </c>
      <c r="Q698" s="713" t="s">
        <v>49</v>
      </c>
      <c r="R698" s="713" t="s">
        <v>49</v>
      </c>
      <c r="S698" s="713" t="s">
        <v>49</v>
      </c>
      <c r="T698" s="713" t="s">
        <v>49</v>
      </c>
      <c r="U698" s="713" t="s">
        <v>49</v>
      </c>
      <c r="V698" s="713" t="s">
        <v>49</v>
      </c>
      <c r="W698" s="712" t="s">
        <v>49</v>
      </c>
      <c r="X698" s="712" t="s">
        <v>49</v>
      </c>
      <c r="Y698" s="712" t="s">
        <v>49</v>
      </c>
      <c r="Z698" s="712" t="s">
        <v>49</v>
      </c>
      <c r="AA698" s="712" t="s">
        <v>49</v>
      </c>
      <c r="AB698" s="712" t="s">
        <v>49</v>
      </c>
      <c r="AC698" s="711">
        <v>4944372.96</v>
      </c>
      <c r="AD698" s="869" t="s">
        <v>1117</v>
      </c>
      <c r="AE698" s="714"/>
    </row>
    <row r="699" spans="2:31" ht="66" customHeight="1" x14ac:dyDescent="0.2">
      <c r="B699" s="1547"/>
      <c r="C699" s="1547"/>
      <c r="D699" s="1547"/>
      <c r="E699" s="1550"/>
      <c r="F699" s="1550"/>
      <c r="G699" s="1550"/>
      <c r="H699" s="1550"/>
      <c r="I699" s="1550"/>
      <c r="J699" s="1550"/>
      <c r="K699" s="1553"/>
      <c r="L699" s="1556"/>
      <c r="M699" s="400">
        <v>9</v>
      </c>
      <c r="N699" s="20" t="s">
        <v>1127</v>
      </c>
      <c r="O699" s="17">
        <v>2</v>
      </c>
      <c r="P699" s="401" t="s">
        <v>1128</v>
      </c>
      <c r="Q699" s="712" t="s">
        <v>49</v>
      </c>
      <c r="R699" s="712" t="s">
        <v>49</v>
      </c>
      <c r="S699" s="712" t="s">
        <v>49</v>
      </c>
      <c r="T699" s="713" t="s">
        <v>49</v>
      </c>
      <c r="U699" s="713" t="s">
        <v>49</v>
      </c>
      <c r="V699" s="713" t="s">
        <v>49</v>
      </c>
      <c r="W699" s="713" t="s">
        <v>49</v>
      </c>
      <c r="X699" s="713" t="s">
        <v>49</v>
      </c>
      <c r="Y699" s="713" t="s">
        <v>49</v>
      </c>
      <c r="Z699" s="712" t="s">
        <v>49</v>
      </c>
      <c r="AA699" s="712" t="s">
        <v>49</v>
      </c>
      <c r="AB699" s="712" t="s">
        <v>49</v>
      </c>
      <c r="AC699" s="711">
        <v>3000000</v>
      </c>
      <c r="AD699" s="869" t="s">
        <v>1117</v>
      </c>
      <c r="AE699" s="714"/>
    </row>
    <row r="700" spans="2:31" ht="80.25" customHeight="1" x14ac:dyDescent="0.2">
      <c r="B700" s="1547"/>
      <c r="C700" s="1547"/>
      <c r="D700" s="1547"/>
      <c r="E700" s="1550"/>
      <c r="F700" s="1550"/>
      <c r="G700" s="1550"/>
      <c r="H700" s="1550"/>
      <c r="I700" s="1550"/>
      <c r="J700" s="1550"/>
      <c r="K700" s="1553"/>
      <c r="L700" s="1556"/>
      <c r="M700" s="400">
        <v>10</v>
      </c>
      <c r="N700" s="20" t="s">
        <v>1129</v>
      </c>
      <c r="O700" s="17">
        <v>3</v>
      </c>
      <c r="P700" s="895" t="s">
        <v>49</v>
      </c>
      <c r="Q700" s="712" t="s">
        <v>49</v>
      </c>
      <c r="R700" s="712" t="s">
        <v>49</v>
      </c>
      <c r="S700" s="712" t="s">
        <v>49</v>
      </c>
      <c r="T700" s="713" t="s">
        <v>49</v>
      </c>
      <c r="U700" s="713" t="s">
        <v>49</v>
      </c>
      <c r="V700" s="713" t="s">
        <v>49</v>
      </c>
      <c r="W700" s="713" t="s">
        <v>49</v>
      </c>
      <c r="X700" s="713" t="s">
        <v>49</v>
      </c>
      <c r="Y700" s="713" t="s">
        <v>49</v>
      </c>
      <c r="Z700" s="713" t="s">
        <v>49</v>
      </c>
      <c r="AA700" s="713" t="s">
        <v>49</v>
      </c>
      <c r="AB700" s="713" t="s">
        <v>49</v>
      </c>
      <c r="AC700" s="711">
        <v>9396233.3300000001</v>
      </c>
      <c r="AD700" s="869" t="s">
        <v>1117</v>
      </c>
      <c r="AE700" s="714"/>
    </row>
    <row r="701" spans="2:31" ht="39.75" customHeight="1" x14ac:dyDescent="0.2">
      <c r="B701" s="1547"/>
      <c r="C701" s="1547"/>
      <c r="D701" s="1547"/>
      <c r="E701" s="1550"/>
      <c r="F701" s="1550"/>
      <c r="G701" s="1550"/>
      <c r="H701" s="1550"/>
      <c r="I701" s="1550"/>
      <c r="J701" s="1550"/>
      <c r="K701" s="1553"/>
      <c r="L701" s="1556"/>
      <c r="M701" s="400">
        <v>11</v>
      </c>
      <c r="N701" s="20" t="s">
        <v>1130</v>
      </c>
      <c r="O701" s="17">
        <v>2</v>
      </c>
      <c r="P701" s="895" t="s">
        <v>49</v>
      </c>
      <c r="Q701" s="713" t="s">
        <v>49</v>
      </c>
      <c r="R701" s="713" t="s">
        <v>49</v>
      </c>
      <c r="S701" s="713" t="s">
        <v>49</v>
      </c>
      <c r="T701" s="713" t="s">
        <v>49</v>
      </c>
      <c r="U701" s="713" t="s">
        <v>49</v>
      </c>
      <c r="V701" s="713" t="s">
        <v>49</v>
      </c>
      <c r="W701" s="712" t="s">
        <v>49</v>
      </c>
      <c r="X701" s="712" t="s">
        <v>49</v>
      </c>
      <c r="Y701" s="712" t="s">
        <v>49</v>
      </c>
      <c r="Z701" s="712" t="s">
        <v>49</v>
      </c>
      <c r="AA701" s="712" t="s">
        <v>49</v>
      </c>
      <c r="AB701" s="712" t="s">
        <v>49</v>
      </c>
      <c r="AC701" s="711">
        <v>2890918</v>
      </c>
      <c r="AD701" s="869" t="s">
        <v>1117</v>
      </c>
      <c r="AE701" s="714"/>
    </row>
    <row r="702" spans="2:31" ht="54.75" customHeight="1" x14ac:dyDescent="0.2">
      <c r="B702" s="1547"/>
      <c r="C702" s="1547"/>
      <c r="D702" s="1547"/>
      <c r="E702" s="1550"/>
      <c r="F702" s="1550"/>
      <c r="G702" s="1550"/>
      <c r="H702" s="1550"/>
      <c r="I702" s="1550"/>
      <c r="J702" s="1550"/>
      <c r="K702" s="1553"/>
      <c r="L702" s="1556"/>
      <c r="M702" s="400">
        <v>12</v>
      </c>
      <c r="N702" s="20" t="s">
        <v>1131</v>
      </c>
      <c r="O702" s="17">
        <v>3</v>
      </c>
      <c r="P702" s="895" t="s">
        <v>49</v>
      </c>
      <c r="Q702" s="712" t="s">
        <v>49</v>
      </c>
      <c r="R702" s="712" t="s">
        <v>49</v>
      </c>
      <c r="S702" s="712" t="s">
        <v>49</v>
      </c>
      <c r="T702" s="713" t="s">
        <v>49</v>
      </c>
      <c r="U702" s="713" t="s">
        <v>49</v>
      </c>
      <c r="V702" s="713" t="s">
        <v>49</v>
      </c>
      <c r="W702" s="713" t="s">
        <v>49</v>
      </c>
      <c r="X702" s="713" t="s">
        <v>49</v>
      </c>
      <c r="Y702" s="713" t="s">
        <v>49</v>
      </c>
      <c r="Z702" s="713" t="s">
        <v>49</v>
      </c>
      <c r="AA702" s="713" t="s">
        <v>49</v>
      </c>
      <c r="AB702" s="713" t="s">
        <v>49</v>
      </c>
      <c r="AC702" s="711">
        <v>1448040</v>
      </c>
      <c r="AD702" s="869" t="s">
        <v>1117</v>
      </c>
      <c r="AE702" s="714"/>
    </row>
    <row r="703" spans="2:31" ht="66.75" customHeight="1" x14ac:dyDescent="0.2">
      <c r="B703" s="1547"/>
      <c r="C703" s="1547"/>
      <c r="D703" s="1547"/>
      <c r="E703" s="1550"/>
      <c r="F703" s="1550"/>
      <c r="G703" s="1550"/>
      <c r="H703" s="1550"/>
      <c r="I703" s="1550"/>
      <c r="J703" s="1550"/>
      <c r="K703" s="1553"/>
      <c r="L703" s="1556"/>
      <c r="M703" s="400">
        <v>13</v>
      </c>
      <c r="N703" s="20" t="s">
        <v>1132</v>
      </c>
      <c r="O703" s="17">
        <v>2</v>
      </c>
      <c r="P703" s="896" t="s">
        <v>49</v>
      </c>
      <c r="Q703" s="712" t="s">
        <v>49</v>
      </c>
      <c r="R703" s="712" t="s">
        <v>49</v>
      </c>
      <c r="S703" s="712" t="s">
        <v>49</v>
      </c>
      <c r="T703" s="712" t="s">
        <v>49</v>
      </c>
      <c r="U703" s="712" t="s">
        <v>49</v>
      </c>
      <c r="V703" s="712" t="s">
        <v>49</v>
      </c>
      <c r="W703" s="712" t="s">
        <v>49</v>
      </c>
      <c r="X703" s="712" t="s">
        <v>49</v>
      </c>
      <c r="Y703" s="712" t="s">
        <v>49</v>
      </c>
      <c r="Z703" s="713" t="s">
        <v>49</v>
      </c>
      <c r="AA703" s="713" t="s">
        <v>49</v>
      </c>
      <c r="AB703" s="713" t="s">
        <v>49</v>
      </c>
      <c r="AC703" s="711">
        <v>4592550</v>
      </c>
      <c r="AD703" s="869" t="s">
        <v>1117</v>
      </c>
      <c r="AE703" s="714"/>
    </row>
    <row r="704" spans="2:31" ht="81.75" customHeight="1" x14ac:dyDescent="0.2">
      <c r="B704" s="1548"/>
      <c r="C704" s="1548"/>
      <c r="D704" s="1548"/>
      <c r="E704" s="1551"/>
      <c r="F704" s="1551"/>
      <c r="G704" s="1551"/>
      <c r="H704" s="1551"/>
      <c r="I704" s="1551"/>
      <c r="J704" s="1551"/>
      <c r="K704" s="1554"/>
      <c r="L704" s="1557"/>
      <c r="M704" s="400">
        <v>14</v>
      </c>
      <c r="N704" s="20" t="s">
        <v>1133</v>
      </c>
      <c r="O704" s="715">
        <v>10</v>
      </c>
      <c r="P704" s="897"/>
      <c r="Q704" s="712" t="s">
        <v>49</v>
      </c>
      <c r="R704" s="712" t="s">
        <v>49</v>
      </c>
      <c r="S704" s="712" t="s">
        <v>49</v>
      </c>
      <c r="T704" s="712" t="s">
        <v>49</v>
      </c>
      <c r="U704" s="712" t="s">
        <v>49</v>
      </c>
      <c r="V704" s="712" t="s">
        <v>49</v>
      </c>
      <c r="W704" s="713" t="s">
        <v>49</v>
      </c>
      <c r="X704" s="713" t="s">
        <v>49</v>
      </c>
      <c r="Y704" s="713" t="s">
        <v>49</v>
      </c>
      <c r="Z704" s="713" t="s">
        <v>49</v>
      </c>
      <c r="AA704" s="713" t="s">
        <v>49</v>
      </c>
      <c r="AB704" s="713" t="s">
        <v>49</v>
      </c>
      <c r="AC704" s="711">
        <v>2862200</v>
      </c>
      <c r="AD704" s="869" t="s">
        <v>1117</v>
      </c>
      <c r="AE704" s="714"/>
    </row>
    <row r="707" spans="2:30" ht="15.75" customHeight="1" x14ac:dyDescent="0.2">
      <c r="B707" s="1527" t="s">
        <v>1270</v>
      </c>
      <c r="C707" s="1527"/>
      <c r="D707" s="1527"/>
      <c r="E707" s="1527"/>
      <c r="F707" s="1527"/>
      <c r="G707" s="1527"/>
      <c r="H707" s="1527"/>
      <c r="I707" s="1527"/>
      <c r="J707" s="1527"/>
      <c r="K707" s="1527"/>
      <c r="L707" s="1527"/>
      <c r="M707" s="858"/>
      <c r="N707" s="604"/>
      <c r="O707" s="858"/>
      <c r="P707" s="898"/>
      <c r="Q707" s="1540" t="s">
        <v>213</v>
      </c>
      <c r="R707" s="1540"/>
      <c r="S707" s="1540"/>
      <c r="T707" s="1540"/>
      <c r="U707" s="1540"/>
      <c r="V707" s="1540"/>
      <c r="W707" s="1540"/>
      <c r="X707" s="1540"/>
      <c r="Y707" s="1540"/>
      <c r="Z707" s="1540"/>
      <c r="AA707" s="1540"/>
      <c r="AB707" s="1540"/>
      <c r="AC707" s="1540"/>
      <c r="AD707" s="1540"/>
    </row>
    <row r="708" spans="2:30" ht="13.5" thickBot="1" x14ac:dyDescent="0.25">
      <c r="B708" s="614"/>
      <c r="C708" s="614"/>
      <c r="D708" s="614"/>
      <c r="E708" s="614"/>
      <c r="F708" s="614"/>
      <c r="G708" s="614"/>
      <c r="H708" s="614"/>
      <c r="I708" s="614"/>
      <c r="J708" s="614"/>
      <c r="K708" s="614"/>
      <c r="L708" s="614"/>
      <c r="M708" s="615"/>
      <c r="N708" s="595"/>
      <c r="O708" s="615"/>
      <c r="P708" s="899"/>
      <c r="Q708" s="614"/>
      <c r="R708" s="614"/>
      <c r="S708" s="614"/>
      <c r="T708" s="614"/>
      <c r="U708" s="614"/>
      <c r="V708" s="614"/>
      <c r="W708" s="614"/>
      <c r="X708" s="614"/>
      <c r="Y708" s="614"/>
      <c r="Z708" s="614"/>
      <c r="AA708" s="614"/>
      <c r="AB708" s="614"/>
      <c r="AC708" s="605"/>
    </row>
    <row r="709" spans="2:30" s="1011" customFormat="1" ht="14.1" customHeight="1" thickTop="1" thickBot="1" x14ac:dyDescent="0.3">
      <c r="B709" s="1529" t="s">
        <v>1</v>
      </c>
      <c r="C709" s="1529" t="s">
        <v>2</v>
      </c>
      <c r="D709" s="1529" t="s">
        <v>3</v>
      </c>
      <c r="E709" s="1529" t="s">
        <v>55</v>
      </c>
      <c r="F709" s="1529" t="s">
        <v>4</v>
      </c>
      <c r="G709" s="1529" t="s">
        <v>5</v>
      </c>
      <c r="H709" s="1529"/>
      <c r="I709" s="1529"/>
      <c r="J709" s="1529"/>
      <c r="K709" s="1529" t="s">
        <v>6</v>
      </c>
      <c r="L709" s="1529" t="s">
        <v>7</v>
      </c>
      <c r="M709" s="1529" t="s">
        <v>8</v>
      </c>
      <c r="N709" s="1529" t="s">
        <v>9</v>
      </c>
      <c r="O709" s="1529" t="s">
        <v>10</v>
      </c>
      <c r="P709" s="1529" t="s">
        <v>11</v>
      </c>
      <c r="Q709" s="1529" t="s">
        <v>12</v>
      </c>
      <c r="R709" s="1529"/>
      <c r="S709" s="1529"/>
      <c r="T709" s="1529"/>
      <c r="U709" s="1529"/>
      <c r="V709" s="1529"/>
      <c r="W709" s="1529"/>
      <c r="X709" s="1529"/>
      <c r="Y709" s="1529"/>
      <c r="Z709" s="1529"/>
      <c r="AA709" s="1529"/>
      <c r="AB709" s="1529"/>
      <c r="AC709" s="1541" t="s">
        <v>13</v>
      </c>
      <c r="AD709" s="1542" t="s">
        <v>221</v>
      </c>
    </row>
    <row r="710" spans="2:30" s="1011" customFormat="1" ht="24" customHeight="1" thickTop="1" thickBot="1" x14ac:dyDescent="0.3">
      <c r="B710" s="1529"/>
      <c r="C710" s="1529"/>
      <c r="D710" s="1529"/>
      <c r="E710" s="1529"/>
      <c r="F710" s="1529"/>
      <c r="G710" s="138" t="s">
        <v>14</v>
      </c>
      <c r="H710" s="138" t="s">
        <v>15</v>
      </c>
      <c r="I710" s="138" t="s">
        <v>16</v>
      </c>
      <c r="J710" s="138" t="s">
        <v>17</v>
      </c>
      <c r="K710" s="1529"/>
      <c r="L710" s="1529"/>
      <c r="M710" s="1529"/>
      <c r="N710" s="1529"/>
      <c r="O710" s="1529"/>
      <c r="P710" s="1529"/>
      <c r="Q710" s="139" t="s">
        <v>18</v>
      </c>
      <c r="R710" s="139" t="s">
        <v>19</v>
      </c>
      <c r="S710" s="139" t="s">
        <v>20</v>
      </c>
      <c r="T710" s="139" t="s">
        <v>21</v>
      </c>
      <c r="U710" s="139" t="s">
        <v>22</v>
      </c>
      <c r="V710" s="139" t="s">
        <v>23</v>
      </c>
      <c r="W710" s="139" t="s">
        <v>24</v>
      </c>
      <c r="X710" s="139" t="s">
        <v>25</v>
      </c>
      <c r="Y710" s="139" t="s">
        <v>26</v>
      </c>
      <c r="Z710" s="139" t="s">
        <v>27</v>
      </c>
      <c r="AA710" s="139" t="s">
        <v>28</v>
      </c>
      <c r="AB710" s="139" t="s">
        <v>29</v>
      </c>
      <c r="AC710" s="1541"/>
      <c r="AD710" s="1542"/>
    </row>
    <row r="711" spans="2:30" ht="87.75" customHeight="1" thickTop="1" x14ac:dyDescent="0.2">
      <c r="B711" s="1642" t="s">
        <v>1134</v>
      </c>
      <c r="C711" s="1642" t="s">
        <v>1135</v>
      </c>
      <c r="D711" s="1642" t="s">
        <v>1136</v>
      </c>
      <c r="E711" s="1643">
        <v>68540</v>
      </c>
      <c r="F711" s="1643">
        <v>76540</v>
      </c>
      <c r="G711" s="1643"/>
      <c r="H711" s="1643"/>
      <c r="I711" s="1643">
        <v>76540</v>
      </c>
      <c r="J711" s="1643"/>
      <c r="K711" s="1643" t="s">
        <v>1051</v>
      </c>
      <c r="L711" s="1643" t="s">
        <v>54</v>
      </c>
      <c r="M711" s="619" t="s">
        <v>31</v>
      </c>
      <c r="N711" s="20" t="s">
        <v>1137</v>
      </c>
      <c r="O711" s="607">
        <v>1</v>
      </c>
      <c r="P711" s="668" t="s">
        <v>1138</v>
      </c>
      <c r="Q711" s="608"/>
      <c r="R711" s="608"/>
      <c r="S711" s="608"/>
      <c r="T711" s="608"/>
      <c r="U711" s="608"/>
      <c r="V711" s="608"/>
      <c r="W711" s="609"/>
      <c r="X711" s="609"/>
      <c r="Y711" s="609"/>
      <c r="Z711" s="608"/>
      <c r="AA711" s="608"/>
      <c r="AB711" s="608"/>
      <c r="AC711" s="311">
        <v>2100000</v>
      </c>
      <c r="AD711" s="865" t="s">
        <v>54</v>
      </c>
    </row>
    <row r="712" spans="2:30" ht="63.75" customHeight="1" x14ac:dyDescent="0.2">
      <c r="B712" s="1530"/>
      <c r="C712" s="1530"/>
      <c r="D712" s="1530"/>
      <c r="E712" s="1644"/>
      <c r="F712" s="1644"/>
      <c r="G712" s="1644"/>
      <c r="H712" s="1644"/>
      <c r="I712" s="1644"/>
      <c r="J712" s="1644"/>
      <c r="K712" s="1644"/>
      <c r="L712" s="1644"/>
      <c r="M712" s="610" t="s">
        <v>32</v>
      </c>
      <c r="N712" s="20" t="s">
        <v>1139</v>
      </c>
      <c r="O712" s="612">
        <v>1</v>
      </c>
      <c r="P712" s="668" t="s">
        <v>2059</v>
      </c>
      <c r="Q712" s="503"/>
      <c r="R712" s="503"/>
      <c r="S712" s="503"/>
      <c r="T712" s="503"/>
      <c r="U712" s="503"/>
      <c r="V712" s="503"/>
      <c r="W712" s="503"/>
      <c r="X712" s="503"/>
      <c r="Y712" s="613"/>
      <c r="Z712" s="613"/>
      <c r="AA712" s="503"/>
      <c r="AB712" s="503"/>
      <c r="AC712" s="311">
        <v>3051180.6</v>
      </c>
      <c r="AD712" s="865" t="s">
        <v>54</v>
      </c>
    </row>
    <row r="713" spans="2:30" ht="49.5" customHeight="1" x14ac:dyDescent="0.2">
      <c r="B713" s="1530"/>
      <c r="C713" s="1530"/>
      <c r="D713" s="1530"/>
      <c r="E713" s="1644"/>
      <c r="F713" s="1644"/>
      <c r="G713" s="1644"/>
      <c r="H713" s="1644"/>
      <c r="I713" s="1644"/>
      <c r="J713" s="1644"/>
      <c r="K713" s="1644"/>
      <c r="L713" s="1644"/>
      <c r="M713" s="610" t="s">
        <v>33</v>
      </c>
      <c r="N713" s="20" t="s">
        <v>1271</v>
      </c>
      <c r="O713" s="612">
        <v>1</v>
      </c>
      <c r="P713" s="668" t="s">
        <v>2060</v>
      </c>
      <c r="Q713" s="503"/>
      <c r="R713" s="503"/>
      <c r="S713" s="503"/>
      <c r="T713" s="503"/>
      <c r="U713" s="503"/>
      <c r="V713" s="503"/>
      <c r="W713" s="503"/>
      <c r="X713" s="503"/>
      <c r="Y713" s="613"/>
      <c r="Z713" s="613"/>
      <c r="AA713" s="613"/>
      <c r="AB713" s="503"/>
      <c r="AC713" s="311">
        <v>85800000</v>
      </c>
      <c r="AD713" s="865" t="s">
        <v>54</v>
      </c>
    </row>
    <row r="714" spans="2:30" ht="105.75" customHeight="1" x14ac:dyDescent="0.2">
      <c r="B714" s="1530"/>
      <c r="C714" s="1530"/>
      <c r="D714" s="1530"/>
      <c r="E714" s="1644"/>
      <c r="F714" s="1644"/>
      <c r="G714" s="1644"/>
      <c r="H714" s="1644"/>
      <c r="I714" s="1644"/>
      <c r="J714" s="1644"/>
      <c r="K714" s="1644"/>
      <c r="L714" s="1644"/>
      <c r="M714" s="619" t="s">
        <v>34</v>
      </c>
      <c r="N714" s="20" t="s">
        <v>1140</v>
      </c>
      <c r="O714" s="612">
        <v>1</v>
      </c>
      <c r="P714" s="668" t="s">
        <v>2059</v>
      </c>
      <c r="Q714" s="503"/>
      <c r="R714" s="503"/>
      <c r="S714" s="503"/>
      <c r="T714" s="503"/>
      <c r="U714" s="503"/>
      <c r="V714" s="503"/>
      <c r="W714" s="503"/>
      <c r="X714" s="613"/>
      <c r="Y714" s="613"/>
      <c r="Z714" s="503"/>
      <c r="AA714" s="503"/>
      <c r="AB714" s="503"/>
      <c r="AC714" s="311">
        <v>716585.8</v>
      </c>
      <c r="AD714" s="865" t="s">
        <v>54</v>
      </c>
    </row>
    <row r="715" spans="2:30" ht="78" customHeight="1" x14ac:dyDescent="0.2">
      <c r="B715" s="1530"/>
      <c r="C715" s="1530"/>
      <c r="D715" s="1530"/>
      <c r="E715" s="1644"/>
      <c r="F715" s="1644"/>
      <c r="G715" s="1644"/>
      <c r="H715" s="1644"/>
      <c r="I715" s="1644"/>
      <c r="J715" s="1644"/>
      <c r="K715" s="1644"/>
      <c r="L715" s="1644"/>
      <c r="M715" s="610" t="s">
        <v>35</v>
      </c>
      <c r="N715" s="20" t="s">
        <v>1141</v>
      </c>
      <c r="O715" s="607">
        <v>1</v>
      </c>
      <c r="P715" s="668" t="s">
        <v>2061</v>
      </c>
      <c r="Q715" s="613"/>
      <c r="R715" s="613"/>
      <c r="S715" s="613"/>
      <c r="T715" s="608"/>
      <c r="U715" s="608"/>
      <c r="V715" s="608"/>
      <c r="W715" s="608"/>
      <c r="X715" s="608"/>
      <c r="Y715" s="608"/>
      <c r="Z715" s="608"/>
      <c r="AA715" s="608"/>
      <c r="AB715" s="608"/>
      <c r="AC715" s="311">
        <v>326820</v>
      </c>
      <c r="AD715" s="865" t="s">
        <v>54</v>
      </c>
    </row>
    <row r="716" spans="2:30" ht="53.25" customHeight="1" x14ac:dyDescent="0.2">
      <c r="B716" s="1530"/>
      <c r="C716" s="1530"/>
      <c r="D716" s="1530"/>
      <c r="E716" s="1644"/>
      <c r="F716" s="1644"/>
      <c r="G716" s="1644"/>
      <c r="H716" s="1644"/>
      <c r="I716" s="1644"/>
      <c r="J716" s="1644"/>
      <c r="K716" s="1644"/>
      <c r="L716" s="1644"/>
      <c r="M716" s="610" t="s">
        <v>36</v>
      </c>
      <c r="N716" s="20" t="s">
        <v>1142</v>
      </c>
      <c r="O716" s="612">
        <v>1</v>
      </c>
      <c r="P716" s="668"/>
      <c r="Q716" s="503"/>
      <c r="R716" s="503"/>
      <c r="S716" s="503"/>
      <c r="T716" s="503"/>
      <c r="U716" s="503"/>
      <c r="V716" s="503"/>
      <c r="W716" s="613"/>
      <c r="X716" s="613"/>
      <c r="Y716" s="613"/>
      <c r="Z716" s="503"/>
      <c r="AA716" s="503"/>
      <c r="AB716" s="503"/>
      <c r="AC716" s="311">
        <v>8540350.4000000004</v>
      </c>
      <c r="AD716" s="865" t="s">
        <v>54</v>
      </c>
    </row>
    <row r="717" spans="2:30" ht="38.25" x14ac:dyDescent="0.2">
      <c r="B717" s="1530"/>
      <c r="C717" s="1531"/>
      <c r="D717" s="1531"/>
      <c r="E717" s="1645"/>
      <c r="F717" s="1645"/>
      <c r="G717" s="1645"/>
      <c r="H717" s="1645"/>
      <c r="I717" s="1645"/>
      <c r="J717" s="1645"/>
      <c r="K717" s="1645"/>
      <c r="L717" s="1645"/>
      <c r="M717" s="606" t="s">
        <v>37</v>
      </c>
      <c r="N717" s="20" t="s">
        <v>1143</v>
      </c>
      <c r="O717" s="607">
        <v>1</v>
      </c>
      <c r="P717" s="668"/>
      <c r="Q717" s="608"/>
      <c r="R717" s="608"/>
      <c r="S717" s="608"/>
      <c r="T717" s="608"/>
      <c r="U717" s="608"/>
      <c r="V717" s="608"/>
      <c r="W717" s="613"/>
      <c r="X717" s="613"/>
      <c r="Y717" s="613"/>
      <c r="Z717" s="608"/>
      <c r="AA717" s="608"/>
      <c r="AB717" s="608"/>
      <c r="AC717" s="311">
        <v>4404012.5999999996</v>
      </c>
      <c r="AD717" s="865" t="s">
        <v>54</v>
      </c>
    </row>
    <row r="718" spans="2:30" ht="55.5" customHeight="1" x14ac:dyDescent="0.2">
      <c r="B718" s="1530"/>
      <c r="C718" s="1545" t="s">
        <v>1144</v>
      </c>
      <c r="D718" s="1545" t="s">
        <v>1145</v>
      </c>
      <c r="E718" s="1504">
        <v>133121</v>
      </c>
      <c r="F718" s="1504">
        <v>140000</v>
      </c>
      <c r="G718" s="1504"/>
      <c r="H718" s="1504"/>
      <c r="I718" s="1504"/>
      <c r="J718" s="1504">
        <v>140000</v>
      </c>
      <c r="K718" s="1504" t="s">
        <v>1146</v>
      </c>
      <c r="L718" s="1504" t="s">
        <v>1002</v>
      </c>
      <c r="M718" s="16">
        <v>1</v>
      </c>
      <c r="N718" s="20" t="s">
        <v>1147</v>
      </c>
      <c r="O718" s="16">
        <v>1</v>
      </c>
      <c r="P718" s="126" t="s">
        <v>1148</v>
      </c>
      <c r="Q718" s="4"/>
      <c r="R718" s="4"/>
      <c r="S718" s="4"/>
      <c r="T718" s="4"/>
      <c r="U718" s="4"/>
      <c r="V718" s="4"/>
      <c r="W718" s="308"/>
      <c r="X718" s="308"/>
      <c r="Y718" s="308"/>
      <c r="Z718" s="4"/>
      <c r="AA718" s="4"/>
      <c r="AB718" s="4"/>
      <c r="AC718" s="290">
        <v>6600000</v>
      </c>
      <c r="AD718" s="865" t="s">
        <v>1002</v>
      </c>
    </row>
    <row r="719" spans="2:30" ht="54.75" customHeight="1" x14ac:dyDescent="0.2">
      <c r="B719" s="1530"/>
      <c r="C719" s="1545"/>
      <c r="D719" s="1545"/>
      <c r="E719" s="1505"/>
      <c r="F719" s="1505"/>
      <c r="G719" s="1505"/>
      <c r="H719" s="1505"/>
      <c r="I719" s="1505"/>
      <c r="J719" s="1505"/>
      <c r="K719" s="1505"/>
      <c r="L719" s="1505"/>
      <c r="M719" s="16">
        <v>2</v>
      </c>
      <c r="N719" s="20" t="s">
        <v>1149</v>
      </c>
      <c r="O719" s="16">
        <v>1</v>
      </c>
      <c r="P719" s="126" t="s">
        <v>1150</v>
      </c>
      <c r="Q719" s="4"/>
      <c r="R719" s="4"/>
      <c r="S719" s="4"/>
      <c r="T719" s="4"/>
      <c r="U719" s="4"/>
      <c r="V719" s="4"/>
      <c r="W719" s="308"/>
      <c r="X719" s="308"/>
      <c r="Y719" s="308"/>
      <c r="Z719" s="4"/>
      <c r="AA719" s="4"/>
      <c r="AB719" s="4"/>
      <c r="AC719" s="290">
        <v>8750000</v>
      </c>
      <c r="AD719" s="865" t="s">
        <v>1002</v>
      </c>
    </row>
    <row r="720" spans="2:30" ht="129" customHeight="1" x14ac:dyDescent="0.2">
      <c r="B720" s="1530"/>
      <c r="C720" s="1545"/>
      <c r="D720" s="1545"/>
      <c r="E720" s="1505"/>
      <c r="F720" s="1505"/>
      <c r="G720" s="1505"/>
      <c r="H720" s="1505"/>
      <c r="I720" s="1505"/>
      <c r="J720" s="1505"/>
      <c r="K720" s="1505"/>
      <c r="L720" s="1505"/>
      <c r="M720" s="16">
        <v>3</v>
      </c>
      <c r="N720" s="20" t="s">
        <v>1151</v>
      </c>
      <c r="O720" s="16">
        <v>1</v>
      </c>
      <c r="P720" s="126" t="s">
        <v>1273</v>
      </c>
      <c r="Q720" s="308"/>
      <c r="R720" s="308"/>
      <c r="S720" s="308"/>
      <c r="T720" s="4"/>
      <c r="U720" s="4"/>
      <c r="V720" s="4"/>
      <c r="W720" s="4"/>
      <c r="X720" s="4"/>
      <c r="Y720" s="4"/>
      <c r="Z720" s="4"/>
      <c r="AA720" s="4"/>
      <c r="AB720" s="4"/>
      <c r="AC720" s="290">
        <v>277500</v>
      </c>
      <c r="AD720" s="865" t="s">
        <v>1002</v>
      </c>
    </row>
    <row r="721" spans="2:33" ht="65.25" customHeight="1" x14ac:dyDescent="0.2">
      <c r="B721" s="1530"/>
      <c r="C721" s="1545"/>
      <c r="D721" s="1545"/>
      <c r="E721" s="1505"/>
      <c r="F721" s="1505"/>
      <c r="G721" s="1505"/>
      <c r="H721" s="1505"/>
      <c r="I721" s="1505"/>
      <c r="J721" s="1505"/>
      <c r="K721" s="1505"/>
      <c r="L721" s="1505"/>
      <c r="M721" s="16">
        <v>4</v>
      </c>
      <c r="N721" s="20" t="s">
        <v>1152</v>
      </c>
      <c r="O721" s="16">
        <v>1</v>
      </c>
      <c r="P721" s="126" t="s">
        <v>1153</v>
      </c>
      <c r="Q721" s="4"/>
      <c r="R721" s="4"/>
      <c r="S721" s="4"/>
      <c r="T721" s="4"/>
      <c r="U721" s="308"/>
      <c r="V721" s="308"/>
      <c r="W721" s="308"/>
      <c r="X721" s="308"/>
      <c r="Y721" s="308"/>
      <c r="Z721" s="308"/>
      <c r="AA721" s="308"/>
      <c r="AB721" s="308"/>
      <c r="AC721" s="290">
        <v>9000000</v>
      </c>
      <c r="AD721" s="865" t="s">
        <v>1002</v>
      </c>
    </row>
    <row r="722" spans="2:33" ht="67.5" customHeight="1" x14ac:dyDescent="0.2">
      <c r="B722" s="1531"/>
      <c r="C722" s="1545"/>
      <c r="D722" s="1545"/>
      <c r="E722" s="1506"/>
      <c r="F722" s="1506"/>
      <c r="G722" s="1506"/>
      <c r="H722" s="1506"/>
      <c r="I722" s="1506"/>
      <c r="J722" s="1506"/>
      <c r="K722" s="1506"/>
      <c r="L722" s="1506"/>
      <c r="M722" s="16">
        <v>5</v>
      </c>
      <c r="N722" s="20" t="s">
        <v>1154</v>
      </c>
      <c r="O722" s="16">
        <v>1</v>
      </c>
      <c r="P722" s="126" t="s">
        <v>1150</v>
      </c>
      <c r="Q722" s="4"/>
      <c r="R722" s="4"/>
      <c r="S722" s="4"/>
      <c r="T722" s="308"/>
      <c r="U722" s="308"/>
      <c r="V722" s="308"/>
      <c r="W722" s="308"/>
      <c r="X722" s="4"/>
      <c r="Y722" s="4"/>
      <c r="Z722" s="4"/>
      <c r="AA722" s="4"/>
      <c r="AB722" s="4"/>
      <c r="AC722" s="290">
        <v>5830000</v>
      </c>
      <c r="AD722" s="865" t="s">
        <v>1002</v>
      </c>
    </row>
    <row r="725" spans="2:33" ht="15.75" customHeight="1" x14ac:dyDescent="0.2">
      <c r="B725" s="1527" t="s">
        <v>1270</v>
      </c>
      <c r="C725" s="1527"/>
      <c r="D725" s="1527"/>
      <c r="E725" s="1527"/>
      <c r="F725" s="1527"/>
      <c r="G725" s="1527"/>
      <c r="H725" s="1527"/>
      <c r="I725" s="1527"/>
      <c r="J725" s="1527"/>
      <c r="K725" s="1527"/>
      <c r="L725" s="1527"/>
      <c r="M725" s="858"/>
      <c r="N725" s="604"/>
      <c r="O725" s="858"/>
      <c r="P725" s="898"/>
      <c r="Q725" s="1540" t="s">
        <v>213</v>
      </c>
      <c r="R725" s="1540"/>
      <c r="S725" s="1540"/>
      <c r="T725" s="1540"/>
      <c r="U725" s="1540"/>
      <c r="V725" s="1540"/>
      <c r="W725" s="1540"/>
      <c r="X725" s="1540"/>
      <c r="Y725" s="1540"/>
      <c r="Z725" s="1540"/>
      <c r="AA725" s="1540"/>
      <c r="AB725" s="1540"/>
      <c r="AC725" s="1540"/>
      <c r="AD725" s="1540"/>
    </row>
    <row r="726" spans="2:33" ht="13.5" thickBot="1" x14ac:dyDescent="0.25">
      <c r="B726" s="614"/>
      <c r="C726" s="614"/>
      <c r="D726" s="614"/>
      <c r="E726" s="614"/>
      <c r="F726" s="614"/>
      <c r="G726" s="614"/>
      <c r="H726" s="614"/>
      <c r="I726" s="614"/>
      <c r="J726" s="614"/>
      <c r="K726" s="614"/>
      <c r="L726" s="614"/>
      <c r="M726" s="615"/>
      <c r="N726" s="595"/>
      <c r="O726" s="615"/>
      <c r="P726" s="899"/>
      <c r="Q726" s="614"/>
      <c r="R726" s="614"/>
      <c r="S726" s="614"/>
      <c r="T726" s="614"/>
      <c r="U726" s="614"/>
      <c r="V726" s="614"/>
      <c r="W726" s="614"/>
      <c r="X726" s="614"/>
      <c r="Y726" s="614"/>
      <c r="Z726" s="614"/>
      <c r="AA726" s="614"/>
      <c r="AB726" s="614"/>
      <c r="AC726" s="605"/>
    </row>
    <row r="727" spans="2:33" s="1011" customFormat="1" ht="14.1" customHeight="1" thickTop="1" thickBot="1" x14ac:dyDescent="0.3">
      <c r="B727" s="1529" t="s">
        <v>1</v>
      </c>
      <c r="C727" s="1529" t="s">
        <v>2</v>
      </c>
      <c r="D727" s="1529" t="s">
        <v>3</v>
      </c>
      <c r="E727" s="1529" t="s">
        <v>55</v>
      </c>
      <c r="F727" s="1529" t="s">
        <v>4</v>
      </c>
      <c r="G727" s="1529" t="s">
        <v>5</v>
      </c>
      <c r="H727" s="1529"/>
      <c r="I727" s="1529"/>
      <c r="J727" s="1529"/>
      <c r="K727" s="1529" t="s">
        <v>6</v>
      </c>
      <c r="L727" s="1529" t="s">
        <v>7</v>
      </c>
      <c r="M727" s="1529" t="s">
        <v>8</v>
      </c>
      <c r="N727" s="1529" t="s">
        <v>9</v>
      </c>
      <c r="O727" s="1529" t="s">
        <v>10</v>
      </c>
      <c r="P727" s="1529" t="s">
        <v>11</v>
      </c>
      <c r="Q727" s="1529" t="s">
        <v>12</v>
      </c>
      <c r="R727" s="1529"/>
      <c r="S727" s="1529"/>
      <c r="T727" s="1529"/>
      <c r="U727" s="1529"/>
      <c r="V727" s="1529"/>
      <c r="W727" s="1529"/>
      <c r="X727" s="1529"/>
      <c r="Y727" s="1529"/>
      <c r="Z727" s="1529"/>
      <c r="AA727" s="1529"/>
      <c r="AB727" s="1529"/>
      <c r="AC727" s="1541" t="s">
        <v>13</v>
      </c>
      <c r="AD727" s="1542" t="s">
        <v>221</v>
      </c>
    </row>
    <row r="728" spans="2:33" s="1011" customFormat="1" ht="24" customHeight="1" thickTop="1" thickBot="1" x14ac:dyDescent="0.3">
      <c r="B728" s="1529"/>
      <c r="C728" s="1529"/>
      <c r="D728" s="1529"/>
      <c r="E728" s="1529"/>
      <c r="F728" s="1529"/>
      <c r="G728" s="138" t="s">
        <v>14</v>
      </c>
      <c r="H728" s="138" t="s">
        <v>15</v>
      </c>
      <c r="I728" s="138" t="s">
        <v>16</v>
      </c>
      <c r="J728" s="138" t="s">
        <v>17</v>
      </c>
      <c r="K728" s="1529"/>
      <c r="L728" s="1529"/>
      <c r="M728" s="1529"/>
      <c r="N728" s="1529"/>
      <c r="O728" s="1529"/>
      <c r="P728" s="1529"/>
      <c r="Q728" s="139" t="s">
        <v>18</v>
      </c>
      <c r="R728" s="139" t="s">
        <v>19</v>
      </c>
      <c r="S728" s="139" t="s">
        <v>20</v>
      </c>
      <c r="T728" s="139" t="s">
        <v>21</v>
      </c>
      <c r="U728" s="139" t="s">
        <v>22</v>
      </c>
      <c r="V728" s="139" t="s">
        <v>23</v>
      </c>
      <c r="W728" s="139" t="s">
        <v>24</v>
      </c>
      <c r="X728" s="139" t="s">
        <v>25</v>
      </c>
      <c r="Y728" s="139" t="s">
        <v>26</v>
      </c>
      <c r="Z728" s="139" t="s">
        <v>27</v>
      </c>
      <c r="AA728" s="139" t="s">
        <v>28</v>
      </c>
      <c r="AB728" s="139" t="s">
        <v>29</v>
      </c>
      <c r="AC728" s="1541"/>
      <c r="AD728" s="1542"/>
    </row>
    <row r="729" spans="2:33" ht="64.5" thickTop="1" x14ac:dyDescent="0.2">
      <c r="B729" s="1532" t="s">
        <v>1272</v>
      </c>
      <c r="C729" s="1535" t="s">
        <v>1279</v>
      </c>
      <c r="D729" s="1535"/>
      <c r="E729" s="1535"/>
      <c r="F729" s="1535"/>
      <c r="G729" s="1535"/>
      <c r="H729" s="1535"/>
      <c r="I729" s="1535"/>
      <c r="J729" s="1535"/>
      <c r="K729" s="1535"/>
      <c r="L729" s="1535"/>
      <c r="M729" s="16">
        <v>6</v>
      </c>
      <c r="N729" s="20" t="s">
        <v>1155</v>
      </c>
      <c r="O729" s="16">
        <v>1</v>
      </c>
      <c r="P729" s="126" t="s">
        <v>1274</v>
      </c>
      <c r="Q729" s="308"/>
      <c r="R729" s="308"/>
      <c r="S729" s="308"/>
      <c r="T729" s="308"/>
      <c r="U729" s="308"/>
      <c r="V729" s="308"/>
      <c r="W729" s="308"/>
      <c r="X729" s="308"/>
      <c r="Y729" s="4"/>
      <c r="Z729" s="4"/>
      <c r="AA729" s="4"/>
      <c r="AB729" s="4"/>
      <c r="AC729" s="290">
        <v>5000000</v>
      </c>
      <c r="AD729" s="865" t="s">
        <v>1002</v>
      </c>
    </row>
    <row r="730" spans="2:33" ht="38.25" x14ac:dyDescent="0.2">
      <c r="B730" s="1533"/>
      <c r="C730" s="1535"/>
      <c r="D730" s="1535"/>
      <c r="E730" s="1535"/>
      <c r="F730" s="1535"/>
      <c r="G730" s="1535"/>
      <c r="H730" s="1535"/>
      <c r="I730" s="1535"/>
      <c r="J730" s="1535"/>
      <c r="K730" s="1535"/>
      <c r="L730" s="1535"/>
      <c r="M730" s="16">
        <v>7</v>
      </c>
      <c r="N730" s="20" t="s">
        <v>1156</v>
      </c>
      <c r="O730" s="16">
        <v>1</v>
      </c>
      <c r="P730" s="126"/>
      <c r="Q730" s="4"/>
      <c r="R730" s="4"/>
      <c r="S730" s="4"/>
      <c r="T730" s="308"/>
      <c r="U730" s="308"/>
      <c r="V730" s="308"/>
      <c r="W730" s="308"/>
      <c r="X730" s="308"/>
      <c r="Y730" s="308"/>
      <c r="Z730" s="308"/>
      <c r="AA730" s="308"/>
      <c r="AB730" s="308"/>
      <c r="AC730" s="290">
        <v>38750000</v>
      </c>
      <c r="AD730" s="865" t="s">
        <v>1002</v>
      </c>
      <c r="AF730" s="411"/>
      <c r="AG730" s="1494"/>
    </row>
    <row r="731" spans="2:33" ht="75.75" customHeight="1" x14ac:dyDescent="0.2">
      <c r="B731" s="1533"/>
      <c r="C731" s="1535"/>
      <c r="D731" s="1535"/>
      <c r="E731" s="1535"/>
      <c r="F731" s="1535"/>
      <c r="G731" s="1535"/>
      <c r="H731" s="1535"/>
      <c r="I731" s="1535"/>
      <c r="J731" s="1535"/>
      <c r="K731" s="1535"/>
      <c r="L731" s="1535"/>
      <c r="M731" s="16">
        <v>8</v>
      </c>
      <c r="N731" s="20" t="s">
        <v>1157</v>
      </c>
      <c r="O731" s="16">
        <v>1</v>
      </c>
      <c r="P731" s="126"/>
      <c r="Q731" s="308"/>
      <c r="R731" s="308"/>
      <c r="S731" s="308"/>
      <c r="T731" s="308"/>
      <c r="U731" s="308"/>
      <c r="V731" s="308"/>
      <c r="W731" s="308"/>
      <c r="X731" s="308"/>
      <c r="Y731" s="308"/>
      <c r="Z731" s="308"/>
      <c r="AA731" s="308"/>
      <c r="AB731" s="308"/>
      <c r="AC731" s="290">
        <v>6400000</v>
      </c>
      <c r="AD731" s="865" t="s">
        <v>1002</v>
      </c>
    </row>
    <row r="732" spans="2:33" ht="103.5" customHeight="1" x14ac:dyDescent="0.2">
      <c r="B732" s="1534"/>
      <c r="C732" s="1536"/>
      <c r="D732" s="1536"/>
      <c r="E732" s="1536"/>
      <c r="F732" s="1536"/>
      <c r="G732" s="1536"/>
      <c r="H732" s="1536"/>
      <c r="I732" s="1536"/>
      <c r="J732" s="1536"/>
      <c r="K732" s="1536"/>
      <c r="L732" s="1536"/>
      <c r="M732" s="16">
        <v>9</v>
      </c>
      <c r="N732" s="20" t="s">
        <v>1158</v>
      </c>
      <c r="O732" s="16">
        <v>1</v>
      </c>
      <c r="P732" s="126" t="s">
        <v>1275</v>
      </c>
      <c r="Q732" s="4"/>
      <c r="R732" s="4"/>
      <c r="S732" s="308"/>
      <c r="T732" s="308"/>
      <c r="U732" s="308"/>
      <c r="V732" s="308"/>
      <c r="W732" s="4"/>
      <c r="X732" s="4"/>
      <c r="Y732" s="308"/>
      <c r="Z732" s="308"/>
      <c r="AA732" s="308"/>
      <c r="AB732" s="4"/>
      <c r="AC732" s="290">
        <v>1777720</v>
      </c>
      <c r="AD732" s="865" t="s">
        <v>1002</v>
      </c>
    </row>
    <row r="733" spans="2:33" ht="90" customHeight="1" x14ac:dyDescent="0.2">
      <c r="B733" s="1543" t="s">
        <v>1159</v>
      </c>
      <c r="C733" s="1543" t="s">
        <v>1160</v>
      </c>
      <c r="D733" s="1543" t="s">
        <v>1161</v>
      </c>
      <c r="E733" s="1544">
        <v>20508</v>
      </c>
      <c r="F733" s="1544">
        <v>26000</v>
      </c>
      <c r="G733" s="1544"/>
      <c r="H733" s="1544"/>
      <c r="I733" s="1544"/>
      <c r="J733" s="1544">
        <v>26000</v>
      </c>
      <c r="K733" s="1539" t="s">
        <v>1162</v>
      </c>
      <c r="L733" s="1539" t="s">
        <v>57</v>
      </c>
      <c r="M733" s="607">
        <v>1</v>
      </c>
      <c r="N733" s="20" t="s">
        <v>1163</v>
      </c>
      <c r="O733" s="607">
        <v>1</v>
      </c>
      <c r="P733" s="668" t="s">
        <v>1164</v>
      </c>
      <c r="Q733" s="608"/>
      <c r="R733" s="608"/>
      <c r="S733" s="608"/>
      <c r="T733" s="608"/>
      <c r="U733" s="608"/>
      <c r="V733" s="609"/>
      <c r="W733" s="609"/>
      <c r="X733" s="609"/>
      <c r="Y733" s="609"/>
      <c r="Z733" s="609"/>
      <c r="AA733" s="609"/>
      <c r="AB733" s="609"/>
      <c r="AC733" s="290">
        <v>1500000</v>
      </c>
      <c r="AD733" s="865" t="s">
        <v>57</v>
      </c>
    </row>
    <row r="734" spans="2:33" ht="76.5" customHeight="1" x14ac:dyDescent="0.2">
      <c r="B734" s="1543"/>
      <c r="C734" s="1543"/>
      <c r="D734" s="1543"/>
      <c r="E734" s="1537"/>
      <c r="F734" s="1537"/>
      <c r="G734" s="1537"/>
      <c r="H734" s="1537"/>
      <c r="I734" s="1537"/>
      <c r="J734" s="1537"/>
      <c r="K734" s="1539"/>
      <c r="L734" s="1539"/>
      <c r="M734" s="607">
        <v>2</v>
      </c>
      <c r="N734" s="20" t="s">
        <v>1165</v>
      </c>
      <c r="O734" s="607">
        <v>1</v>
      </c>
      <c r="P734" s="652" t="s">
        <v>1276</v>
      </c>
      <c r="Q734" s="608"/>
      <c r="R734" s="608"/>
      <c r="S734" s="608"/>
      <c r="T734" s="608"/>
      <c r="U734" s="608"/>
      <c r="V734" s="608"/>
      <c r="W734" s="608"/>
      <c r="X734" s="608"/>
      <c r="Y734" s="608"/>
      <c r="Z734" s="609"/>
      <c r="AA734" s="609"/>
      <c r="AB734" s="609"/>
      <c r="AC734" s="290">
        <v>15000000</v>
      </c>
      <c r="AD734" s="865" t="s">
        <v>57</v>
      </c>
    </row>
    <row r="735" spans="2:33" ht="102.75" customHeight="1" x14ac:dyDescent="0.2">
      <c r="B735" s="1543"/>
      <c r="C735" s="1543"/>
      <c r="D735" s="1543"/>
      <c r="E735" s="1537"/>
      <c r="F735" s="1537"/>
      <c r="G735" s="1537"/>
      <c r="H735" s="1537"/>
      <c r="I735" s="1537"/>
      <c r="J735" s="1537"/>
      <c r="K735" s="1539"/>
      <c r="L735" s="1539"/>
      <c r="M735" s="607">
        <v>3</v>
      </c>
      <c r="N735" s="20" t="s">
        <v>1166</v>
      </c>
      <c r="O735" s="607">
        <v>1</v>
      </c>
      <c r="P735" s="652" t="s">
        <v>1276</v>
      </c>
      <c r="Q735" s="608"/>
      <c r="R735" s="608"/>
      <c r="S735" s="608"/>
      <c r="T735" s="608"/>
      <c r="U735" s="608"/>
      <c r="V735" s="608"/>
      <c r="W735" s="608"/>
      <c r="X735" s="608"/>
      <c r="Y735" s="608"/>
      <c r="Z735" s="609"/>
      <c r="AA735" s="609"/>
      <c r="AB735" s="609"/>
      <c r="AC735" s="290">
        <v>55180248.5</v>
      </c>
      <c r="AD735" s="865" t="s">
        <v>57</v>
      </c>
    </row>
    <row r="736" spans="2:33" ht="90.75" customHeight="1" x14ac:dyDescent="0.2">
      <c r="B736" s="1543"/>
      <c r="C736" s="1543"/>
      <c r="D736" s="1543"/>
      <c r="E736" s="1537"/>
      <c r="F736" s="1537"/>
      <c r="G736" s="1537"/>
      <c r="H736" s="1537"/>
      <c r="I736" s="1537"/>
      <c r="J736" s="1537"/>
      <c r="K736" s="1539"/>
      <c r="L736" s="1539"/>
      <c r="M736" s="607">
        <v>4</v>
      </c>
      <c r="N736" s="20" t="s">
        <v>1167</v>
      </c>
      <c r="O736" s="607">
        <v>1</v>
      </c>
      <c r="P736" s="652"/>
      <c r="Q736" s="608"/>
      <c r="R736" s="608"/>
      <c r="S736" s="608"/>
      <c r="T736" s="609"/>
      <c r="U736" s="609"/>
      <c r="V736" s="609"/>
      <c r="W736" s="608"/>
      <c r="X736" s="608"/>
      <c r="Y736" s="608"/>
      <c r="Z736" s="609"/>
      <c r="AA736" s="609"/>
      <c r="AB736" s="609"/>
      <c r="AC736" s="290">
        <v>10000000</v>
      </c>
      <c r="AD736" s="865" t="s">
        <v>57</v>
      </c>
    </row>
    <row r="737" spans="2:30" ht="49.5" customHeight="1" x14ac:dyDescent="0.2">
      <c r="B737" s="1543"/>
      <c r="C737" s="1543"/>
      <c r="D737" s="1543"/>
      <c r="E737" s="1537"/>
      <c r="F737" s="1537"/>
      <c r="G737" s="1537"/>
      <c r="H737" s="1537"/>
      <c r="I737" s="1537"/>
      <c r="J737" s="1537"/>
      <c r="K737" s="1539"/>
      <c r="L737" s="1539"/>
      <c r="M737" s="607">
        <v>5</v>
      </c>
      <c r="N737" s="20" t="s">
        <v>1168</v>
      </c>
      <c r="O737" s="607">
        <v>1</v>
      </c>
      <c r="P737" s="652"/>
      <c r="Q737" s="609"/>
      <c r="R737" s="609"/>
      <c r="S737" s="609"/>
      <c r="T737" s="609"/>
      <c r="U737" s="609"/>
      <c r="V737" s="609"/>
      <c r="W737" s="608"/>
      <c r="X737" s="608"/>
      <c r="Y737" s="608"/>
      <c r="Z737" s="616"/>
      <c r="AA737" s="616"/>
      <c r="AB737" s="616"/>
      <c r="AC737" s="290">
        <v>500000</v>
      </c>
      <c r="AD737" s="865" t="s">
        <v>57</v>
      </c>
    </row>
    <row r="738" spans="2:30" ht="51" customHeight="1" x14ac:dyDescent="0.2">
      <c r="B738" s="1543"/>
      <c r="C738" s="1543"/>
      <c r="D738" s="1543"/>
      <c r="E738" s="1537"/>
      <c r="F738" s="1537"/>
      <c r="G738" s="1537"/>
      <c r="H738" s="1537"/>
      <c r="I738" s="1537"/>
      <c r="J738" s="1537"/>
      <c r="K738" s="1539"/>
      <c r="L738" s="1539"/>
      <c r="M738" s="516">
        <v>6</v>
      </c>
      <c r="N738" s="20" t="s">
        <v>1169</v>
      </c>
      <c r="O738" s="607">
        <v>1</v>
      </c>
      <c r="P738" s="652"/>
      <c r="Q738" s="609"/>
      <c r="R738" s="609"/>
      <c r="S738" s="609"/>
      <c r="T738" s="609"/>
      <c r="U738" s="609"/>
      <c r="V738" s="609"/>
      <c r="W738" s="609"/>
      <c r="X738" s="609"/>
      <c r="Y738" s="609"/>
      <c r="Z738" s="609"/>
      <c r="AA738" s="609"/>
      <c r="AB738" s="609"/>
      <c r="AC738" s="290">
        <v>25000000</v>
      </c>
      <c r="AD738" s="865" t="s">
        <v>57</v>
      </c>
    </row>
    <row r="739" spans="2:30" ht="102" customHeight="1" x14ac:dyDescent="0.2">
      <c r="B739" s="1543"/>
      <c r="C739" s="1543"/>
      <c r="D739" s="1543"/>
      <c r="E739" s="1538"/>
      <c r="F739" s="1538"/>
      <c r="G739" s="1538"/>
      <c r="H739" s="1538"/>
      <c r="I739" s="1538"/>
      <c r="J739" s="1538"/>
      <c r="K739" s="1539"/>
      <c r="L739" s="1539"/>
      <c r="M739" s="607">
        <v>7</v>
      </c>
      <c r="N739" s="20" t="s">
        <v>2172</v>
      </c>
      <c r="O739" s="607">
        <v>1</v>
      </c>
      <c r="P739" s="652" t="s">
        <v>1170</v>
      </c>
      <c r="Q739" s="608"/>
      <c r="R739" s="608"/>
      <c r="S739" s="608"/>
      <c r="T739" s="608"/>
      <c r="U739" s="608"/>
      <c r="V739" s="608"/>
      <c r="W739" s="609"/>
      <c r="X739" s="609"/>
      <c r="Y739" s="609"/>
      <c r="Z739" s="608"/>
      <c r="AA739" s="608"/>
      <c r="AB739" s="608"/>
      <c r="AC739" s="290">
        <v>16875000</v>
      </c>
      <c r="AD739" s="865" t="s">
        <v>57</v>
      </c>
    </row>
    <row r="742" spans="2:30" ht="15.75" customHeight="1" x14ac:dyDescent="0.2">
      <c r="B742" s="1527" t="s">
        <v>1270</v>
      </c>
      <c r="C742" s="1527"/>
      <c r="D742" s="1527"/>
      <c r="E742" s="1527"/>
      <c r="F742" s="1527"/>
      <c r="G742" s="1527"/>
      <c r="H742" s="1527"/>
      <c r="I742" s="1527"/>
      <c r="J742" s="1527"/>
      <c r="K742" s="1527"/>
      <c r="L742" s="1527"/>
      <c r="M742" s="858"/>
      <c r="N742" s="604"/>
      <c r="O742" s="858"/>
      <c r="P742" s="898"/>
      <c r="Q742" s="1540" t="s">
        <v>213</v>
      </c>
      <c r="R742" s="1540"/>
      <c r="S742" s="1540"/>
      <c r="T742" s="1540"/>
      <c r="U742" s="1540"/>
      <c r="V742" s="1540"/>
      <c r="W742" s="1540"/>
      <c r="X742" s="1540"/>
      <c r="Y742" s="1540"/>
      <c r="Z742" s="1540"/>
      <c r="AA742" s="1540"/>
      <c r="AB742" s="1540"/>
      <c r="AC742" s="1540"/>
      <c r="AD742" s="1540"/>
    </row>
    <row r="743" spans="2:30" ht="13.5" thickBot="1" x14ac:dyDescent="0.25">
      <c r="B743" s="614"/>
      <c r="C743" s="614"/>
      <c r="D743" s="614"/>
      <c r="E743" s="614"/>
      <c r="F743" s="614"/>
      <c r="G743" s="614"/>
      <c r="H743" s="614"/>
      <c r="I743" s="614"/>
      <c r="J743" s="614"/>
      <c r="K743" s="614"/>
      <c r="L743" s="614"/>
      <c r="M743" s="615"/>
      <c r="N743" s="595"/>
      <c r="O743" s="615"/>
      <c r="P743" s="899"/>
      <c r="Q743" s="614"/>
      <c r="R743" s="614"/>
      <c r="S743" s="614"/>
      <c r="T743" s="614"/>
      <c r="U743" s="614"/>
      <c r="V743" s="614"/>
      <c r="W743" s="614"/>
      <c r="X743" s="614"/>
      <c r="Y743" s="614"/>
      <c r="Z743" s="614"/>
      <c r="AA743" s="614"/>
      <c r="AB743" s="614"/>
      <c r="AC743" s="605"/>
    </row>
    <row r="744" spans="2:30" s="1011" customFormat="1" ht="14.1" customHeight="1" thickTop="1" thickBot="1" x14ac:dyDescent="0.3">
      <c r="B744" s="1529" t="s">
        <v>1</v>
      </c>
      <c r="C744" s="1529" t="s">
        <v>2</v>
      </c>
      <c r="D744" s="1529" t="s">
        <v>3</v>
      </c>
      <c r="E744" s="1529" t="s">
        <v>55</v>
      </c>
      <c r="F744" s="1529" t="s">
        <v>4</v>
      </c>
      <c r="G744" s="1529" t="s">
        <v>5</v>
      </c>
      <c r="H744" s="1529"/>
      <c r="I744" s="1529"/>
      <c r="J744" s="1529"/>
      <c r="K744" s="1529" t="s">
        <v>6</v>
      </c>
      <c r="L744" s="1529" t="s">
        <v>7</v>
      </c>
      <c r="M744" s="1529" t="s">
        <v>8</v>
      </c>
      <c r="N744" s="1529" t="s">
        <v>9</v>
      </c>
      <c r="O744" s="1529" t="s">
        <v>10</v>
      </c>
      <c r="P744" s="1529" t="s">
        <v>11</v>
      </c>
      <c r="Q744" s="1529" t="s">
        <v>12</v>
      </c>
      <c r="R744" s="1529"/>
      <c r="S744" s="1529"/>
      <c r="T744" s="1529"/>
      <c r="U744" s="1529"/>
      <c r="V744" s="1529"/>
      <c r="W744" s="1529"/>
      <c r="X744" s="1529"/>
      <c r="Y744" s="1529"/>
      <c r="Z744" s="1529"/>
      <c r="AA744" s="1529"/>
      <c r="AB744" s="1529"/>
      <c r="AC744" s="1541" t="s">
        <v>13</v>
      </c>
      <c r="AD744" s="1542" t="s">
        <v>221</v>
      </c>
    </row>
    <row r="745" spans="2:30" s="1011" customFormat="1" ht="24" customHeight="1" thickTop="1" thickBot="1" x14ac:dyDescent="0.3">
      <c r="B745" s="1529"/>
      <c r="C745" s="1529"/>
      <c r="D745" s="1529"/>
      <c r="E745" s="1529"/>
      <c r="F745" s="1529"/>
      <c r="G745" s="138" t="s">
        <v>14</v>
      </c>
      <c r="H745" s="138" t="s">
        <v>15</v>
      </c>
      <c r="I745" s="138" t="s">
        <v>16</v>
      </c>
      <c r="J745" s="138" t="s">
        <v>17</v>
      </c>
      <c r="K745" s="1529"/>
      <c r="L745" s="1529"/>
      <c r="M745" s="1529"/>
      <c r="N745" s="1529"/>
      <c r="O745" s="1529"/>
      <c r="P745" s="1529"/>
      <c r="Q745" s="139" t="s">
        <v>18</v>
      </c>
      <c r="R745" s="139" t="s">
        <v>19</v>
      </c>
      <c r="S745" s="139" t="s">
        <v>20</v>
      </c>
      <c r="T745" s="139" t="s">
        <v>21</v>
      </c>
      <c r="U745" s="139" t="s">
        <v>22</v>
      </c>
      <c r="V745" s="139" t="s">
        <v>23</v>
      </c>
      <c r="W745" s="139" t="s">
        <v>24</v>
      </c>
      <c r="X745" s="139" t="s">
        <v>25</v>
      </c>
      <c r="Y745" s="139" t="s">
        <v>26</v>
      </c>
      <c r="Z745" s="139" t="s">
        <v>27</v>
      </c>
      <c r="AA745" s="139" t="s">
        <v>28</v>
      </c>
      <c r="AB745" s="139" t="s">
        <v>29</v>
      </c>
      <c r="AC745" s="1541"/>
      <c r="AD745" s="1542"/>
    </row>
    <row r="746" spans="2:30" ht="71.25" customHeight="1" thickTop="1" x14ac:dyDescent="0.2">
      <c r="B746" s="1530" t="s">
        <v>1277</v>
      </c>
      <c r="C746" s="1530" t="s">
        <v>1278</v>
      </c>
      <c r="D746" s="1530"/>
      <c r="E746" s="1537"/>
      <c r="F746" s="1537"/>
      <c r="G746" s="1537"/>
      <c r="H746" s="1537"/>
      <c r="I746" s="1537"/>
      <c r="J746" s="1537"/>
      <c r="K746" s="1537"/>
      <c r="L746" s="1537"/>
      <c r="M746" s="607">
        <v>8</v>
      </c>
      <c r="N746" s="20" t="s">
        <v>1171</v>
      </c>
      <c r="O746" s="607">
        <v>1</v>
      </c>
      <c r="P746" s="652"/>
      <c r="Q746" s="608"/>
      <c r="R746" s="608"/>
      <c r="S746" s="608"/>
      <c r="T746" s="608"/>
      <c r="U746" s="608"/>
      <c r="V746" s="608"/>
      <c r="W746" s="609"/>
      <c r="X746" s="609"/>
      <c r="Y746" s="609"/>
      <c r="Z746" s="608"/>
      <c r="AA746" s="608"/>
      <c r="AB746" s="608"/>
      <c r="AC746" s="290">
        <v>1250000</v>
      </c>
      <c r="AD746" s="865" t="s">
        <v>57</v>
      </c>
    </row>
    <row r="747" spans="2:30" ht="102.75" customHeight="1" x14ac:dyDescent="0.2">
      <c r="B747" s="1530"/>
      <c r="C747" s="1530"/>
      <c r="D747" s="1530"/>
      <c r="E747" s="1537"/>
      <c r="F747" s="1537"/>
      <c r="G747" s="1537"/>
      <c r="H747" s="1537"/>
      <c r="I747" s="1537"/>
      <c r="J747" s="1537"/>
      <c r="K747" s="1537"/>
      <c r="L747" s="1537"/>
      <c r="M747" s="607">
        <v>9</v>
      </c>
      <c r="N747" s="20" t="s">
        <v>1172</v>
      </c>
      <c r="O747" s="447">
        <v>1</v>
      </c>
      <c r="P747" s="668" t="s">
        <v>1173</v>
      </c>
      <c r="Q747" s="567"/>
      <c r="R747" s="567"/>
      <c r="S747" s="567"/>
      <c r="T747" s="617"/>
      <c r="U747" s="617"/>
      <c r="V747" s="617"/>
      <c r="W747" s="568"/>
      <c r="X747" s="568"/>
      <c r="Y747" s="568"/>
      <c r="Z747" s="567"/>
      <c r="AA747" s="567"/>
      <c r="AB747" s="567"/>
      <c r="AC747" s="290">
        <v>2800000</v>
      </c>
      <c r="AD747" s="865" t="s">
        <v>57</v>
      </c>
    </row>
    <row r="748" spans="2:30" ht="97.5" customHeight="1" x14ac:dyDescent="0.2">
      <c r="B748" s="1530"/>
      <c r="C748" s="1530"/>
      <c r="D748" s="1530"/>
      <c r="E748" s="1537"/>
      <c r="F748" s="1537"/>
      <c r="G748" s="1537"/>
      <c r="H748" s="1537"/>
      <c r="I748" s="1537"/>
      <c r="J748" s="1537"/>
      <c r="K748" s="1537"/>
      <c r="L748" s="1537"/>
      <c r="M748" s="607">
        <v>10</v>
      </c>
      <c r="N748" s="20" t="s">
        <v>1174</v>
      </c>
      <c r="O748" s="447">
        <v>5</v>
      </c>
      <c r="P748" s="668" t="s">
        <v>58</v>
      </c>
      <c r="Q748" s="567"/>
      <c r="R748" s="567"/>
      <c r="S748" s="567"/>
      <c r="T748" s="568"/>
      <c r="U748" s="568"/>
      <c r="V748" s="568"/>
      <c r="W748" s="567"/>
      <c r="X748" s="567"/>
      <c r="Y748" s="567"/>
      <c r="Z748" s="567"/>
      <c r="AA748" s="567"/>
      <c r="AB748" s="567"/>
      <c r="AC748" s="290">
        <v>9431927.1999999993</v>
      </c>
      <c r="AD748" s="865" t="s">
        <v>57</v>
      </c>
    </row>
    <row r="749" spans="2:30" ht="72" customHeight="1" x14ac:dyDescent="0.2">
      <c r="B749" s="1530"/>
      <c r="C749" s="1531"/>
      <c r="D749" s="1531"/>
      <c r="E749" s="1538"/>
      <c r="F749" s="1538"/>
      <c r="G749" s="1538"/>
      <c r="H749" s="1538"/>
      <c r="I749" s="1538"/>
      <c r="J749" s="1538"/>
      <c r="K749" s="1538"/>
      <c r="L749" s="1538"/>
      <c r="M749" s="607">
        <v>11</v>
      </c>
      <c r="N749" s="20" t="s">
        <v>1175</v>
      </c>
      <c r="O749" s="618">
        <v>1</v>
      </c>
      <c r="P749" s="900" t="s">
        <v>1217</v>
      </c>
      <c r="Q749" s="567"/>
      <c r="R749" s="567"/>
      <c r="S749" s="567"/>
      <c r="T749" s="567"/>
      <c r="U749" s="567"/>
      <c r="V749" s="567"/>
      <c r="W749" s="567"/>
      <c r="X749" s="567"/>
      <c r="Y749" s="567"/>
      <c r="Z749" s="568"/>
      <c r="AA749" s="568"/>
      <c r="AB749" s="568"/>
      <c r="AC749" s="290">
        <v>1271606</v>
      </c>
      <c r="AD749" s="865" t="s">
        <v>57</v>
      </c>
    </row>
    <row r="750" spans="2:30" ht="102" customHeight="1" x14ac:dyDescent="0.2">
      <c r="B750" s="1530"/>
      <c r="C750" s="1711" t="s">
        <v>1176</v>
      </c>
      <c r="D750" s="1711" t="s">
        <v>1177</v>
      </c>
      <c r="E750" s="1718" t="s">
        <v>1178</v>
      </c>
      <c r="F750" s="1718">
        <v>300</v>
      </c>
      <c r="G750" s="1718"/>
      <c r="H750" s="1718"/>
      <c r="I750" s="1718">
        <v>300</v>
      </c>
      <c r="J750" s="1718"/>
      <c r="K750" s="1718" t="s">
        <v>1051</v>
      </c>
      <c r="L750" s="1718" t="s">
        <v>1179</v>
      </c>
      <c r="M750" s="619" t="s">
        <v>31</v>
      </c>
      <c r="N750" s="20" t="s">
        <v>1180</v>
      </c>
      <c r="O750" s="447">
        <v>1</v>
      </c>
      <c r="P750" s="668" t="s">
        <v>1164</v>
      </c>
      <c r="Q750" s="568"/>
      <c r="R750" s="568"/>
      <c r="S750" s="568"/>
      <c r="T750" s="567"/>
      <c r="U750" s="567"/>
      <c r="V750" s="567"/>
      <c r="W750" s="567"/>
      <c r="X750" s="567"/>
      <c r="Y750" s="567"/>
      <c r="Z750" s="567"/>
      <c r="AA750" s="567"/>
      <c r="AB750" s="567"/>
      <c r="AC750" s="290">
        <v>150000</v>
      </c>
      <c r="AD750" s="865" t="s">
        <v>57</v>
      </c>
    </row>
    <row r="751" spans="2:30" ht="120.75" customHeight="1" x14ac:dyDescent="0.2">
      <c r="B751" s="1530"/>
      <c r="C751" s="1530"/>
      <c r="D751" s="1530"/>
      <c r="E751" s="1719"/>
      <c r="F751" s="1719"/>
      <c r="G751" s="1719"/>
      <c r="H751" s="1719"/>
      <c r="I751" s="1719"/>
      <c r="J751" s="1719"/>
      <c r="K751" s="1719"/>
      <c r="L751" s="1719"/>
      <c r="M751" s="619" t="s">
        <v>32</v>
      </c>
      <c r="N751" s="20" t="s">
        <v>1181</v>
      </c>
      <c r="O751" s="620">
        <v>1</v>
      </c>
      <c r="P751" s="668" t="s">
        <v>1182</v>
      </c>
      <c r="Q751" s="621"/>
      <c r="R751" s="621"/>
      <c r="S751" s="621"/>
      <c r="T751" s="621"/>
      <c r="U751" s="621"/>
      <c r="V751" s="621"/>
      <c r="W751" s="622"/>
      <c r="X751" s="622"/>
      <c r="Y751" s="622"/>
      <c r="Z751" s="622"/>
      <c r="AA751" s="622"/>
      <c r="AB751" s="622"/>
      <c r="AC751" s="290">
        <v>270000</v>
      </c>
      <c r="AD751" s="865" t="s">
        <v>57</v>
      </c>
    </row>
    <row r="752" spans="2:30" ht="121.5" customHeight="1" x14ac:dyDescent="0.2">
      <c r="B752" s="1531"/>
      <c r="C752" s="1531"/>
      <c r="D752" s="1531"/>
      <c r="E752" s="1720"/>
      <c r="F752" s="1720"/>
      <c r="G752" s="1720"/>
      <c r="H752" s="1720"/>
      <c r="I752" s="1720"/>
      <c r="J752" s="1720"/>
      <c r="K752" s="1720"/>
      <c r="L752" s="1720"/>
      <c r="M752" s="619" t="s">
        <v>33</v>
      </c>
      <c r="N752" s="20" t="s">
        <v>1183</v>
      </c>
      <c r="O752" s="620">
        <v>1</v>
      </c>
      <c r="P752" s="668" t="s">
        <v>1182</v>
      </c>
      <c r="Q752" s="622"/>
      <c r="R752" s="622"/>
      <c r="S752" s="622"/>
      <c r="T752" s="622"/>
      <c r="U752" s="622"/>
      <c r="V752" s="622"/>
      <c r="W752" s="621"/>
      <c r="X752" s="621"/>
      <c r="Y752" s="621"/>
      <c r="Z752" s="621"/>
      <c r="AA752" s="621"/>
      <c r="AB752" s="621"/>
      <c r="AC752" s="290">
        <v>300000</v>
      </c>
      <c r="AD752" s="865" t="s">
        <v>57</v>
      </c>
    </row>
    <row r="753" spans="11:11" x14ac:dyDescent="0.2">
      <c r="K753" s="855"/>
    </row>
  </sheetData>
  <mergeCells count="1340">
    <mergeCell ref="Q406:AD406"/>
    <mergeCell ref="Q426:AD426"/>
    <mergeCell ref="Q444:AD444"/>
    <mergeCell ref="Q463:AD463"/>
    <mergeCell ref="Q480:AD480"/>
    <mergeCell ref="B627:B638"/>
    <mergeCell ref="D654:D661"/>
    <mergeCell ref="E654:E661"/>
    <mergeCell ref="F654:F661"/>
    <mergeCell ref="G654:G661"/>
    <mergeCell ref="H654:H661"/>
    <mergeCell ref="I654:I661"/>
    <mergeCell ref="Q707:AD707"/>
    <mergeCell ref="H750:H752"/>
    <mergeCell ref="I750:I752"/>
    <mergeCell ref="J750:J752"/>
    <mergeCell ref="K750:K752"/>
    <mergeCell ref="L750:L752"/>
    <mergeCell ref="C750:C752"/>
    <mergeCell ref="D750:D752"/>
    <mergeCell ref="E750:E752"/>
    <mergeCell ref="F750:F752"/>
    <mergeCell ref="G750:G752"/>
    <mergeCell ref="AD666:AD667"/>
    <mergeCell ref="K666:K667"/>
    <mergeCell ref="L666:L667"/>
    <mergeCell ref="M666:M667"/>
    <mergeCell ref="N666:N667"/>
    <mergeCell ref="O666:O667"/>
    <mergeCell ref="P666:P667"/>
    <mergeCell ref="J645:J653"/>
    <mergeCell ref="K645:K653"/>
    <mergeCell ref="Q666:AB666"/>
    <mergeCell ref="AC666:AC667"/>
    <mergeCell ref="Q274:AD274"/>
    <mergeCell ref="Q289:AD289"/>
    <mergeCell ref="Q310:AD310"/>
    <mergeCell ref="Q328:AD328"/>
    <mergeCell ref="Q347:AD347"/>
    <mergeCell ref="Q367:AD367"/>
    <mergeCell ref="Q139:AD139"/>
    <mergeCell ref="Q159:AD159"/>
    <mergeCell ref="Q181:AD181"/>
    <mergeCell ref="Q207:AD207"/>
    <mergeCell ref="Q232:AD232"/>
    <mergeCell ref="Q254:AD254"/>
    <mergeCell ref="K654:K661"/>
    <mergeCell ref="Q607:AD607"/>
    <mergeCell ref="Q623:AD623"/>
    <mergeCell ref="Q641:AD641"/>
    <mergeCell ref="Q664:AD664"/>
    <mergeCell ref="Q501:AD501"/>
    <mergeCell ref="Q524:AD524"/>
    <mergeCell ref="Q545:AD545"/>
    <mergeCell ref="Q565:AD565"/>
    <mergeCell ref="Q579:AD579"/>
    <mergeCell ref="Q593:AD593"/>
    <mergeCell ref="N625:N626"/>
    <mergeCell ref="O625:O626"/>
    <mergeCell ref="P625:P626"/>
    <mergeCell ref="Q625:AB625"/>
    <mergeCell ref="AC643:AC644"/>
    <mergeCell ref="O609:O610"/>
    <mergeCell ref="P609:P610"/>
    <mergeCell ref="G597:G604"/>
    <mergeCell ref="H597:H604"/>
    <mergeCell ref="J597:J604"/>
    <mergeCell ref="I597:I604"/>
    <mergeCell ref="K597:K604"/>
    <mergeCell ref="L597:L604"/>
    <mergeCell ref="B597:B604"/>
    <mergeCell ref="C597:C604"/>
    <mergeCell ref="D597:D604"/>
    <mergeCell ref="E597:E604"/>
    <mergeCell ref="F597:F604"/>
    <mergeCell ref="B611:B620"/>
    <mergeCell ref="AD643:AD644"/>
    <mergeCell ref="B641:N641"/>
    <mergeCell ref="K643:K644"/>
    <mergeCell ref="L643:L644"/>
    <mergeCell ref="M643:M644"/>
    <mergeCell ref="N643:N644"/>
    <mergeCell ref="O643:O644"/>
    <mergeCell ref="P643:P644"/>
    <mergeCell ref="B643:B644"/>
    <mergeCell ref="C643:C644"/>
    <mergeCell ref="D643:D644"/>
    <mergeCell ref="E643:E644"/>
    <mergeCell ref="F643:F644"/>
    <mergeCell ref="G643:J643"/>
    <mergeCell ref="AD625:AD626"/>
    <mergeCell ref="B623:N623"/>
    <mergeCell ref="Q643:AB643"/>
    <mergeCell ref="C625:C626"/>
    <mergeCell ref="B625:B626"/>
    <mergeCell ref="N609:N610"/>
    <mergeCell ref="Q609:AB609"/>
    <mergeCell ref="I617:I620"/>
    <mergeCell ref="AC609:AC610"/>
    <mergeCell ref="AD609:AD610"/>
    <mergeCell ref="B607:N607"/>
    <mergeCell ref="B609:B610"/>
    <mergeCell ref="C609:C610"/>
    <mergeCell ref="D609:D610"/>
    <mergeCell ref="E609:E610"/>
    <mergeCell ref="F609:F610"/>
    <mergeCell ref="G609:J609"/>
    <mergeCell ref="K609:K610"/>
    <mergeCell ref="L609:L610"/>
    <mergeCell ref="M609:M610"/>
    <mergeCell ref="C611:C616"/>
    <mergeCell ref="AC625:AC626"/>
    <mergeCell ref="K625:K626"/>
    <mergeCell ref="L625:L626"/>
    <mergeCell ref="M625:M626"/>
    <mergeCell ref="F583:F590"/>
    <mergeCell ref="G583:G590"/>
    <mergeCell ref="H583:H590"/>
    <mergeCell ref="I583:I590"/>
    <mergeCell ref="J583:J590"/>
    <mergeCell ref="K583:K590"/>
    <mergeCell ref="B569:B576"/>
    <mergeCell ref="B583:B590"/>
    <mergeCell ref="C583:C590"/>
    <mergeCell ref="D583:D590"/>
    <mergeCell ref="E583:E590"/>
    <mergeCell ref="Q595:AB595"/>
    <mergeCell ref="AC595:AC596"/>
    <mergeCell ref="AD595:AD596"/>
    <mergeCell ref="L569:L576"/>
    <mergeCell ref="K569:K576"/>
    <mergeCell ref="J569:J576"/>
    <mergeCell ref="L583:L590"/>
    <mergeCell ref="K595:K596"/>
    <mergeCell ref="L595:L596"/>
    <mergeCell ref="M595:M596"/>
    <mergeCell ref="N595:N596"/>
    <mergeCell ref="O595:O596"/>
    <mergeCell ref="P595:P596"/>
    <mergeCell ref="Q581:AB581"/>
    <mergeCell ref="AC581:AC582"/>
    <mergeCell ref="AD581:AD582"/>
    <mergeCell ref="B593:N593"/>
    <mergeCell ref="B595:B596"/>
    <mergeCell ref="C595:C596"/>
    <mergeCell ref="D595:D596"/>
    <mergeCell ref="E595:E596"/>
    <mergeCell ref="O547:O548"/>
    <mergeCell ref="P547:P548"/>
    <mergeCell ref="Q547:AB547"/>
    <mergeCell ref="AC547:AC548"/>
    <mergeCell ref="F595:F596"/>
    <mergeCell ref="G595:J595"/>
    <mergeCell ref="K581:K582"/>
    <mergeCell ref="L581:L582"/>
    <mergeCell ref="M581:M582"/>
    <mergeCell ref="N581:N582"/>
    <mergeCell ref="O581:O582"/>
    <mergeCell ref="P581:P582"/>
    <mergeCell ref="B581:B582"/>
    <mergeCell ref="C581:C582"/>
    <mergeCell ref="D581:D582"/>
    <mergeCell ref="E581:E582"/>
    <mergeCell ref="F581:F582"/>
    <mergeCell ref="G581:J581"/>
    <mergeCell ref="F558:F562"/>
    <mergeCell ref="E558:E562"/>
    <mergeCell ref="C558:C562"/>
    <mergeCell ref="D558:D562"/>
    <mergeCell ref="B579:N579"/>
    <mergeCell ref="I569:I576"/>
    <mergeCell ref="H569:H576"/>
    <mergeCell ref="G569:G576"/>
    <mergeCell ref="F569:F576"/>
    <mergeCell ref="L558:L562"/>
    <mergeCell ref="K558:K562"/>
    <mergeCell ref="J558:J562"/>
    <mergeCell ref="I558:I562"/>
    <mergeCell ref="H558:H562"/>
    <mergeCell ref="E569:E576"/>
    <mergeCell ref="D569:D576"/>
    <mergeCell ref="C569:C576"/>
    <mergeCell ref="Q567:AB567"/>
    <mergeCell ref="AC567:AC568"/>
    <mergeCell ref="AD567:AD568"/>
    <mergeCell ref="B565:N565"/>
    <mergeCell ref="B567:B568"/>
    <mergeCell ref="C567:C568"/>
    <mergeCell ref="D567:D568"/>
    <mergeCell ref="E567:E568"/>
    <mergeCell ref="F567:F568"/>
    <mergeCell ref="G567:J567"/>
    <mergeCell ref="K567:K568"/>
    <mergeCell ref="L567:L568"/>
    <mergeCell ref="M567:M568"/>
    <mergeCell ref="G549:G557"/>
    <mergeCell ref="H549:H557"/>
    <mergeCell ref="I549:I557"/>
    <mergeCell ref="J549:J557"/>
    <mergeCell ref="K549:K557"/>
    <mergeCell ref="L549:L557"/>
    <mergeCell ref="B549:B562"/>
    <mergeCell ref="C549:C557"/>
    <mergeCell ref="D549:D557"/>
    <mergeCell ref="E549:E557"/>
    <mergeCell ref="F549:F557"/>
    <mergeCell ref="G558:G562"/>
    <mergeCell ref="N567:N568"/>
    <mergeCell ref="O567:O568"/>
    <mergeCell ref="P567:P568"/>
    <mergeCell ref="C528:C542"/>
    <mergeCell ref="L533:L542"/>
    <mergeCell ref="K533:K542"/>
    <mergeCell ref="E533:E542"/>
    <mergeCell ref="F533:F542"/>
    <mergeCell ref="G533:G542"/>
    <mergeCell ref="H533:H542"/>
    <mergeCell ref="I533:I542"/>
    <mergeCell ref="J533:J542"/>
    <mergeCell ref="F467:F477"/>
    <mergeCell ref="E467:E477"/>
    <mergeCell ref="D467:D477"/>
    <mergeCell ref="C467:C477"/>
    <mergeCell ref="B467:B477"/>
    <mergeCell ref="B505:B521"/>
    <mergeCell ref="C515:C521"/>
    <mergeCell ref="L467:L477"/>
    <mergeCell ref="K467:K477"/>
    <mergeCell ref="J467:J477"/>
    <mergeCell ref="I467:I477"/>
    <mergeCell ref="H467:H477"/>
    <mergeCell ref="G467:G477"/>
    <mergeCell ref="B524:N524"/>
    <mergeCell ref="B526:B527"/>
    <mergeCell ref="C526:C527"/>
    <mergeCell ref="D526:D527"/>
    <mergeCell ref="C505:C514"/>
    <mergeCell ref="I528:I532"/>
    <mergeCell ref="D515:D521"/>
    <mergeCell ref="E515:E521"/>
    <mergeCell ref="F515:F521"/>
    <mergeCell ref="B388:B389"/>
    <mergeCell ref="C388:C389"/>
    <mergeCell ref="D388:D389"/>
    <mergeCell ref="E388:E389"/>
    <mergeCell ref="F388:F389"/>
    <mergeCell ref="G388:J388"/>
    <mergeCell ref="K388:K389"/>
    <mergeCell ref="D430:D441"/>
    <mergeCell ref="C430:C441"/>
    <mergeCell ref="B430:B441"/>
    <mergeCell ref="L448:L460"/>
    <mergeCell ref="K448:K460"/>
    <mergeCell ref="J448:J460"/>
    <mergeCell ref="I448:I460"/>
    <mergeCell ref="H448:H460"/>
    <mergeCell ref="G448:G460"/>
    <mergeCell ref="F448:F460"/>
    <mergeCell ref="C410:C423"/>
    <mergeCell ref="B410:B423"/>
    <mergeCell ref="L430:L441"/>
    <mergeCell ref="K430:K441"/>
    <mergeCell ref="J430:J441"/>
    <mergeCell ref="I430:I441"/>
    <mergeCell ref="H430:H441"/>
    <mergeCell ref="G430:G441"/>
    <mergeCell ref="F430:F441"/>
    <mergeCell ref="E430:E441"/>
    <mergeCell ref="C390:C403"/>
    <mergeCell ref="B390:B403"/>
    <mergeCell ref="L410:L423"/>
    <mergeCell ref="K410:K423"/>
    <mergeCell ref="H332:H344"/>
    <mergeCell ref="I332:I344"/>
    <mergeCell ref="J332:J344"/>
    <mergeCell ref="K332:K344"/>
    <mergeCell ref="L332:L344"/>
    <mergeCell ref="B351:B364"/>
    <mergeCell ref="C351:C364"/>
    <mergeCell ref="D351:D364"/>
    <mergeCell ref="E351:E364"/>
    <mergeCell ref="F351:F364"/>
    <mergeCell ref="B332:B344"/>
    <mergeCell ref="C332:C344"/>
    <mergeCell ref="D332:D344"/>
    <mergeCell ref="E332:E344"/>
    <mergeCell ref="F332:F344"/>
    <mergeCell ref="G332:G344"/>
    <mergeCell ref="B347:N347"/>
    <mergeCell ref="H351:H364"/>
    <mergeCell ref="I351:I364"/>
    <mergeCell ref="J351:J364"/>
    <mergeCell ref="AD547:AD548"/>
    <mergeCell ref="B545:N545"/>
    <mergeCell ref="B547:B548"/>
    <mergeCell ref="C547:C548"/>
    <mergeCell ref="D547:D548"/>
    <mergeCell ref="E547:E548"/>
    <mergeCell ref="F547:F548"/>
    <mergeCell ref="G547:J547"/>
    <mergeCell ref="K547:K548"/>
    <mergeCell ref="L547:L548"/>
    <mergeCell ref="M547:M548"/>
    <mergeCell ref="N547:N548"/>
    <mergeCell ref="Q526:AB526"/>
    <mergeCell ref="AC526:AC527"/>
    <mergeCell ref="AD526:AD527"/>
    <mergeCell ref="K526:K527"/>
    <mergeCell ref="L526:L527"/>
    <mergeCell ref="M526:M527"/>
    <mergeCell ref="N526:N527"/>
    <mergeCell ref="O526:O527"/>
    <mergeCell ref="P526:P527"/>
    <mergeCell ref="J528:J532"/>
    <mergeCell ref="K528:K532"/>
    <mergeCell ref="L528:L532"/>
    <mergeCell ref="D533:D542"/>
    <mergeCell ref="F528:F532"/>
    <mergeCell ref="G528:G532"/>
    <mergeCell ref="H528:H532"/>
    <mergeCell ref="E526:E527"/>
    <mergeCell ref="F526:F527"/>
    <mergeCell ref="G526:J526"/>
    <mergeCell ref="B528:B542"/>
    <mergeCell ref="AD503:AD504"/>
    <mergeCell ref="B501:N501"/>
    <mergeCell ref="B503:B504"/>
    <mergeCell ref="C503:C504"/>
    <mergeCell ref="D503:D504"/>
    <mergeCell ref="E503:E504"/>
    <mergeCell ref="F503:F504"/>
    <mergeCell ref="G503:J503"/>
    <mergeCell ref="K503:K504"/>
    <mergeCell ref="L503:L504"/>
    <mergeCell ref="M503:M504"/>
    <mergeCell ref="N503:N504"/>
    <mergeCell ref="H484:H498"/>
    <mergeCell ref="I484:I498"/>
    <mergeCell ref="J484:J498"/>
    <mergeCell ref="K484:K498"/>
    <mergeCell ref="L484:L498"/>
    <mergeCell ref="B484:B498"/>
    <mergeCell ref="C484:C498"/>
    <mergeCell ref="O503:O504"/>
    <mergeCell ref="P503:P504"/>
    <mergeCell ref="Q503:AB503"/>
    <mergeCell ref="AC503:AC504"/>
    <mergeCell ref="Q482:AB482"/>
    <mergeCell ref="AC482:AC483"/>
    <mergeCell ref="AD482:AD483"/>
    <mergeCell ref="K482:K483"/>
    <mergeCell ref="L482:L483"/>
    <mergeCell ref="M482:M483"/>
    <mergeCell ref="N482:N483"/>
    <mergeCell ref="O482:O483"/>
    <mergeCell ref="P482:P483"/>
    <mergeCell ref="Q465:AB465"/>
    <mergeCell ref="AC465:AC466"/>
    <mergeCell ref="AD465:AD466"/>
    <mergeCell ref="B480:N480"/>
    <mergeCell ref="B482:B483"/>
    <mergeCell ref="C482:C483"/>
    <mergeCell ref="D482:D483"/>
    <mergeCell ref="E482:E483"/>
    <mergeCell ref="F482:F483"/>
    <mergeCell ref="G482:J482"/>
    <mergeCell ref="K465:K466"/>
    <mergeCell ref="L465:L466"/>
    <mergeCell ref="M465:M466"/>
    <mergeCell ref="N465:N466"/>
    <mergeCell ref="O465:O466"/>
    <mergeCell ref="P465:P466"/>
    <mergeCell ref="B465:B466"/>
    <mergeCell ref="C465:C466"/>
    <mergeCell ref="D465:D466"/>
    <mergeCell ref="E465:E466"/>
    <mergeCell ref="F465:F466"/>
    <mergeCell ref="G465:J465"/>
    <mergeCell ref="O446:O447"/>
    <mergeCell ref="P446:P447"/>
    <mergeCell ref="Q446:AB446"/>
    <mergeCell ref="AC446:AC447"/>
    <mergeCell ref="AD446:AD447"/>
    <mergeCell ref="B463:N463"/>
    <mergeCell ref="E448:E460"/>
    <mergeCell ref="D448:D460"/>
    <mergeCell ref="C448:C460"/>
    <mergeCell ref="B448:B460"/>
    <mergeCell ref="B444:N444"/>
    <mergeCell ref="B446:B447"/>
    <mergeCell ref="C446:C447"/>
    <mergeCell ref="D446:D447"/>
    <mergeCell ref="E446:E447"/>
    <mergeCell ref="F446:F447"/>
    <mergeCell ref="G446:J446"/>
    <mergeCell ref="K446:K447"/>
    <mergeCell ref="L446:L447"/>
    <mergeCell ref="M446:M447"/>
    <mergeCell ref="N446:N447"/>
    <mergeCell ref="P428:P429"/>
    <mergeCell ref="Q428:AB428"/>
    <mergeCell ref="AC428:AC429"/>
    <mergeCell ref="AD428:AD429"/>
    <mergeCell ref="B426:N426"/>
    <mergeCell ref="B428:B429"/>
    <mergeCell ref="C428:C429"/>
    <mergeCell ref="D428:D429"/>
    <mergeCell ref="E428:E429"/>
    <mergeCell ref="F428:F429"/>
    <mergeCell ref="G428:J428"/>
    <mergeCell ref="K428:K429"/>
    <mergeCell ref="L428:L429"/>
    <mergeCell ref="M428:M429"/>
    <mergeCell ref="N428:N429"/>
    <mergeCell ref="O428:O429"/>
    <mergeCell ref="AC408:AC409"/>
    <mergeCell ref="AD408:AD409"/>
    <mergeCell ref="L408:L409"/>
    <mergeCell ref="M408:M409"/>
    <mergeCell ref="N408:N409"/>
    <mergeCell ref="O408:O409"/>
    <mergeCell ref="P408:P409"/>
    <mergeCell ref="Q408:AB408"/>
    <mergeCell ref="B408:B409"/>
    <mergeCell ref="C408:C409"/>
    <mergeCell ref="D408:D409"/>
    <mergeCell ref="E408:E409"/>
    <mergeCell ref="F408:F409"/>
    <mergeCell ref="G408:J408"/>
    <mergeCell ref="K408:K409"/>
    <mergeCell ref="J410:J423"/>
    <mergeCell ref="P349:P350"/>
    <mergeCell ref="Q349:AB349"/>
    <mergeCell ref="AC349:AC350"/>
    <mergeCell ref="AD349:AD350"/>
    <mergeCell ref="G349:J349"/>
    <mergeCell ref="K349:K350"/>
    <mergeCell ref="L349:L350"/>
    <mergeCell ref="M349:M350"/>
    <mergeCell ref="N349:N350"/>
    <mergeCell ref="O349:O350"/>
    <mergeCell ref="B349:B350"/>
    <mergeCell ref="C349:C350"/>
    <mergeCell ref="D349:D350"/>
    <mergeCell ref="E349:E350"/>
    <mergeCell ref="F349:F350"/>
    <mergeCell ref="G351:G364"/>
    <mergeCell ref="AC388:AC389"/>
    <mergeCell ref="AD388:AD389"/>
    <mergeCell ref="O388:O389"/>
    <mergeCell ref="P388:P389"/>
    <mergeCell ref="Q388:AB388"/>
    <mergeCell ref="Q386:AD386"/>
    <mergeCell ref="K351:K364"/>
    <mergeCell ref="L351:L364"/>
    <mergeCell ref="B371:B383"/>
    <mergeCell ref="C371:C383"/>
    <mergeCell ref="D371:D383"/>
    <mergeCell ref="E371:E383"/>
    <mergeCell ref="F371:F383"/>
    <mergeCell ref="G371:G383"/>
    <mergeCell ref="I371:I383"/>
    <mergeCell ref="M388:M389"/>
    <mergeCell ref="N330:N331"/>
    <mergeCell ref="O330:O331"/>
    <mergeCell ref="P330:P331"/>
    <mergeCell ref="Q330:AB330"/>
    <mergeCell ref="AC330:AC331"/>
    <mergeCell ref="AD330:AD331"/>
    <mergeCell ref="B328:N328"/>
    <mergeCell ref="B330:B331"/>
    <mergeCell ref="C330:C331"/>
    <mergeCell ref="D330:D331"/>
    <mergeCell ref="E330:E331"/>
    <mergeCell ref="F330:F331"/>
    <mergeCell ref="G330:J330"/>
    <mergeCell ref="K330:K331"/>
    <mergeCell ref="L330:L331"/>
    <mergeCell ref="M330:M331"/>
    <mergeCell ref="N369:N370"/>
    <mergeCell ref="O369:O370"/>
    <mergeCell ref="P369:P370"/>
    <mergeCell ref="Q369:AB369"/>
    <mergeCell ref="AC369:AC370"/>
    <mergeCell ref="AD369:AD370"/>
    <mergeCell ref="B367:N367"/>
    <mergeCell ref="B369:B370"/>
    <mergeCell ref="C369:C370"/>
    <mergeCell ref="D369:D370"/>
    <mergeCell ref="E369:E370"/>
    <mergeCell ref="F369:F370"/>
    <mergeCell ref="G369:J369"/>
    <mergeCell ref="K369:K370"/>
    <mergeCell ref="L369:L370"/>
    <mergeCell ref="M369:M370"/>
    <mergeCell ref="B293:B307"/>
    <mergeCell ref="C293:C307"/>
    <mergeCell ref="C314:C318"/>
    <mergeCell ref="D296:D307"/>
    <mergeCell ref="E296:E307"/>
    <mergeCell ref="F296:F307"/>
    <mergeCell ref="G296:G307"/>
    <mergeCell ref="H296:H307"/>
    <mergeCell ref="I296:I307"/>
    <mergeCell ref="B310:N310"/>
    <mergeCell ref="B312:B313"/>
    <mergeCell ref="C312:C313"/>
    <mergeCell ref="D312:D313"/>
    <mergeCell ref="E312:E313"/>
    <mergeCell ref="F312:F313"/>
    <mergeCell ref="C319:C325"/>
    <mergeCell ref="D319:D325"/>
    <mergeCell ref="B314:B325"/>
    <mergeCell ref="K319:K325"/>
    <mergeCell ref="E319:E325"/>
    <mergeCell ref="F319:F325"/>
    <mergeCell ref="G319:G325"/>
    <mergeCell ref="H319:H325"/>
    <mergeCell ref="I319:I325"/>
    <mergeCell ref="J319:J325"/>
    <mergeCell ref="AC312:AC313"/>
    <mergeCell ref="AD312:AD313"/>
    <mergeCell ref="L312:L313"/>
    <mergeCell ref="M312:M313"/>
    <mergeCell ref="N312:N313"/>
    <mergeCell ref="O312:O313"/>
    <mergeCell ref="P312:P313"/>
    <mergeCell ref="Q312:AB312"/>
    <mergeCell ref="J293:J295"/>
    <mergeCell ref="K293:K295"/>
    <mergeCell ref="D293:D295"/>
    <mergeCell ref="E293:E295"/>
    <mergeCell ref="F293:F295"/>
    <mergeCell ref="G293:G295"/>
    <mergeCell ref="H293:H295"/>
    <mergeCell ref="I293:I295"/>
    <mergeCell ref="K312:K313"/>
    <mergeCell ref="G312:J312"/>
    <mergeCell ref="J296:J307"/>
    <mergeCell ref="K296:K307"/>
    <mergeCell ref="Q291:AB291"/>
    <mergeCell ref="AC291:AC292"/>
    <mergeCell ref="AD291:AD292"/>
    <mergeCell ref="B289:N289"/>
    <mergeCell ref="B291:B292"/>
    <mergeCell ref="C291:C292"/>
    <mergeCell ref="D291:D292"/>
    <mergeCell ref="E291:E292"/>
    <mergeCell ref="F291:F292"/>
    <mergeCell ref="G291:J291"/>
    <mergeCell ref="K291:K292"/>
    <mergeCell ref="L291:L292"/>
    <mergeCell ref="M291:M292"/>
    <mergeCell ref="AC276:AC277"/>
    <mergeCell ref="AD276:AD277"/>
    <mergeCell ref="O276:O277"/>
    <mergeCell ref="P276:P277"/>
    <mergeCell ref="Q276:AB276"/>
    <mergeCell ref="G278:G286"/>
    <mergeCell ref="H278:H286"/>
    <mergeCell ref="I278:I286"/>
    <mergeCell ref="J278:J286"/>
    <mergeCell ref="K278:K286"/>
    <mergeCell ref="L278:L286"/>
    <mergeCell ref="B278:B286"/>
    <mergeCell ref="C278:C286"/>
    <mergeCell ref="D278:D286"/>
    <mergeCell ref="E278:E286"/>
    <mergeCell ref="F278:F286"/>
    <mergeCell ref="B274:N274"/>
    <mergeCell ref="B276:B277"/>
    <mergeCell ref="C276:C277"/>
    <mergeCell ref="D276:D277"/>
    <mergeCell ref="E276:E277"/>
    <mergeCell ref="F276:F277"/>
    <mergeCell ref="G276:J276"/>
    <mergeCell ref="K276:K277"/>
    <mergeCell ref="L276:L277"/>
    <mergeCell ref="M276:M277"/>
    <mergeCell ref="N276:N277"/>
    <mergeCell ref="K268:K271"/>
    <mergeCell ref="L268:L271"/>
    <mergeCell ref="J268:J271"/>
    <mergeCell ref="N291:N292"/>
    <mergeCell ref="O291:O292"/>
    <mergeCell ref="P291:P292"/>
    <mergeCell ref="G258:G267"/>
    <mergeCell ref="H258:H267"/>
    <mergeCell ref="I258:I267"/>
    <mergeCell ref="J258:J267"/>
    <mergeCell ref="K258:K267"/>
    <mergeCell ref="L258:L267"/>
    <mergeCell ref="H236:H251"/>
    <mergeCell ref="I236:I251"/>
    <mergeCell ref="J236:J251"/>
    <mergeCell ref="K236:K251"/>
    <mergeCell ref="L236:L251"/>
    <mergeCell ref="C258:C267"/>
    <mergeCell ref="D258:D267"/>
    <mergeCell ref="E258:E267"/>
    <mergeCell ref="F258:F267"/>
    <mergeCell ref="B236:B251"/>
    <mergeCell ref="C236:C251"/>
    <mergeCell ref="D236:D251"/>
    <mergeCell ref="E236:E251"/>
    <mergeCell ref="F236:F251"/>
    <mergeCell ref="G236:G251"/>
    <mergeCell ref="B258:B271"/>
    <mergeCell ref="C268:C271"/>
    <mergeCell ref="D268:D271"/>
    <mergeCell ref="E268:E271"/>
    <mergeCell ref="F268:F271"/>
    <mergeCell ref="G268:G271"/>
    <mergeCell ref="H268:H271"/>
    <mergeCell ref="I268:I271"/>
    <mergeCell ref="N256:N257"/>
    <mergeCell ref="O256:O257"/>
    <mergeCell ref="P256:P257"/>
    <mergeCell ref="Q256:AB256"/>
    <mergeCell ref="AC256:AC257"/>
    <mergeCell ref="AD256:AD257"/>
    <mergeCell ref="B254:N254"/>
    <mergeCell ref="B256:B257"/>
    <mergeCell ref="C256:C257"/>
    <mergeCell ref="D256:D257"/>
    <mergeCell ref="E256:E257"/>
    <mergeCell ref="F256:F257"/>
    <mergeCell ref="G256:J256"/>
    <mergeCell ref="K256:K257"/>
    <mergeCell ref="L256:L257"/>
    <mergeCell ref="M256:M257"/>
    <mergeCell ref="Q234:AB234"/>
    <mergeCell ref="AC234:AC235"/>
    <mergeCell ref="AD234:AD235"/>
    <mergeCell ref="B232:N232"/>
    <mergeCell ref="B193:B204"/>
    <mergeCell ref="C193:C204"/>
    <mergeCell ref="D193:D204"/>
    <mergeCell ref="K193:K204"/>
    <mergeCell ref="L193:L204"/>
    <mergeCell ref="E193:E204"/>
    <mergeCell ref="B211:B229"/>
    <mergeCell ref="C211:C229"/>
    <mergeCell ref="K234:K235"/>
    <mergeCell ref="L234:L235"/>
    <mergeCell ref="M234:M235"/>
    <mergeCell ref="N234:N235"/>
    <mergeCell ref="O234:O235"/>
    <mergeCell ref="P234:P235"/>
    <mergeCell ref="B234:B235"/>
    <mergeCell ref="C234:C235"/>
    <mergeCell ref="D234:D235"/>
    <mergeCell ref="E234:E235"/>
    <mergeCell ref="F234:F235"/>
    <mergeCell ref="G234:J234"/>
    <mergeCell ref="AC209:AC210"/>
    <mergeCell ref="AD209:AD210"/>
    <mergeCell ref="L209:L210"/>
    <mergeCell ref="M209:M210"/>
    <mergeCell ref="N209:N210"/>
    <mergeCell ref="O209:O210"/>
    <mergeCell ref="P209:P210"/>
    <mergeCell ref="Q209:AB209"/>
    <mergeCell ref="B207:N207"/>
    <mergeCell ref="B209:B210"/>
    <mergeCell ref="C209:C210"/>
    <mergeCell ref="D209:D210"/>
    <mergeCell ref="E209:E210"/>
    <mergeCell ref="F209:F210"/>
    <mergeCell ref="G209:J209"/>
    <mergeCell ref="K209:K210"/>
    <mergeCell ref="F193:F204"/>
    <mergeCell ref="G193:G204"/>
    <mergeCell ref="H193:H204"/>
    <mergeCell ref="I193:I204"/>
    <mergeCell ref="J193:J204"/>
    <mergeCell ref="H185:H187"/>
    <mergeCell ref="I185:I187"/>
    <mergeCell ref="J185:J187"/>
    <mergeCell ref="K185:K187"/>
    <mergeCell ref="L185:L187"/>
    <mergeCell ref="B189:N189"/>
    <mergeCell ref="B185:B187"/>
    <mergeCell ref="C185:C187"/>
    <mergeCell ref="D185:D187"/>
    <mergeCell ref="E185:E187"/>
    <mergeCell ref="F185:F187"/>
    <mergeCell ref="G185:G187"/>
    <mergeCell ref="N183:N184"/>
    <mergeCell ref="K168:K174"/>
    <mergeCell ref="J163:J167"/>
    <mergeCell ref="K163:K167"/>
    <mergeCell ref="D168:D174"/>
    <mergeCell ref="E168:E174"/>
    <mergeCell ref="F168:F174"/>
    <mergeCell ref="G168:G174"/>
    <mergeCell ref="H168:H174"/>
    <mergeCell ref="I168:I174"/>
    <mergeCell ref="J168:J174"/>
    <mergeCell ref="D163:D167"/>
    <mergeCell ref="E163:E167"/>
    <mergeCell ref="F163:F167"/>
    <mergeCell ref="G163:G167"/>
    <mergeCell ref="H163:H167"/>
    <mergeCell ref="I163:I167"/>
    <mergeCell ref="P183:P184"/>
    <mergeCell ref="Q183:AB183"/>
    <mergeCell ref="AC183:AC184"/>
    <mergeCell ref="AD183:AD184"/>
    <mergeCell ref="B181:M181"/>
    <mergeCell ref="B183:B184"/>
    <mergeCell ref="C183:C184"/>
    <mergeCell ref="D183:D184"/>
    <mergeCell ref="E183:E184"/>
    <mergeCell ref="F183:F184"/>
    <mergeCell ref="G183:J183"/>
    <mergeCell ref="K183:K184"/>
    <mergeCell ref="L183:L184"/>
    <mergeCell ref="M183:M184"/>
    <mergeCell ref="H143:H144"/>
    <mergeCell ref="I143:I144"/>
    <mergeCell ref="J143:J144"/>
    <mergeCell ref="K143:K144"/>
    <mergeCell ref="L143:L144"/>
    <mergeCell ref="B159:M159"/>
    <mergeCell ref="B143:B156"/>
    <mergeCell ref="AC161:AC162"/>
    <mergeCell ref="AD161:AD162"/>
    <mergeCell ref="L161:L162"/>
    <mergeCell ref="M161:M162"/>
    <mergeCell ref="N161:N162"/>
    <mergeCell ref="O161:O162"/>
    <mergeCell ref="P161:P162"/>
    <mergeCell ref="Q161:AB161"/>
    <mergeCell ref="J154:J156"/>
    <mergeCell ref="K154:K156"/>
    <mergeCell ref="J175:J178"/>
    <mergeCell ref="B126:B136"/>
    <mergeCell ref="C126:C136"/>
    <mergeCell ref="D126:D136"/>
    <mergeCell ref="E126:E136"/>
    <mergeCell ref="F126:F136"/>
    <mergeCell ref="G126:G136"/>
    <mergeCell ref="H126:H136"/>
    <mergeCell ref="K141:K142"/>
    <mergeCell ref="L141:L142"/>
    <mergeCell ref="M141:M142"/>
    <mergeCell ref="N141:N142"/>
    <mergeCell ref="O141:O142"/>
    <mergeCell ref="P141:P142"/>
    <mergeCell ref="B139:M139"/>
    <mergeCell ref="B141:B142"/>
    <mergeCell ref="C141:C142"/>
    <mergeCell ref="D141:D142"/>
    <mergeCell ref="E141:E142"/>
    <mergeCell ref="F141:F142"/>
    <mergeCell ref="G141:J141"/>
    <mergeCell ref="I126:I136"/>
    <mergeCell ref="J126:J136"/>
    <mergeCell ref="K126:K136"/>
    <mergeCell ref="L126:L136"/>
    <mergeCell ref="AD124:AD125"/>
    <mergeCell ref="M124:M125"/>
    <mergeCell ref="N124:N125"/>
    <mergeCell ref="O124:O125"/>
    <mergeCell ref="P124:P125"/>
    <mergeCell ref="Q124:AB124"/>
    <mergeCell ref="AC124:AC125"/>
    <mergeCell ref="C143:C144"/>
    <mergeCell ref="D143:D144"/>
    <mergeCell ref="E143:E144"/>
    <mergeCell ref="F143:F144"/>
    <mergeCell ref="G143:G144"/>
    <mergeCell ref="Q141:AB141"/>
    <mergeCell ref="AC141:AC142"/>
    <mergeCell ref="AD141:AD142"/>
    <mergeCell ref="K124:K125"/>
    <mergeCell ref="L124:L125"/>
    <mergeCell ref="AD102:AD103"/>
    <mergeCell ref="M102:M103"/>
    <mergeCell ref="N102:N103"/>
    <mergeCell ref="O102:O103"/>
    <mergeCell ref="P102:P103"/>
    <mergeCell ref="Q102:AB102"/>
    <mergeCell ref="AC102:AC103"/>
    <mergeCell ref="B104:B119"/>
    <mergeCell ref="C104:C119"/>
    <mergeCell ref="D104:D119"/>
    <mergeCell ref="Q100:AD100"/>
    <mergeCell ref="Q122:AD122"/>
    <mergeCell ref="L104:L119"/>
    <mergeCell ref="E104:E119"/>
    <mergeCell ref="K104:K119"/>
    <mergeCell ref="J104:J119"/>
    <mergeCell ref="I104:I119"/>
    <mergeCell ref="H104:H119"/>
    <mergeCell ref="G104:G119"/>
    <mergeCell ref="F104:F119"/>
    <mergeCell ref="B102:B103"/>
    <mergeCell ref="C102:C103"/>
    <mergeCell ref="D102:D103"/>
    <mergeCell ref="E102:E103"/>
    <mergeCell ref="F102:F103"/>
    <mergeCell ref="G102:J102"/>
    <mergeCell ref="K102:K103"/>
    <mergeCell ref="L102:L103"/>
    <mergeCell ref="B100:M100"/>
    <mergeCell ref="AD84:AD85"/>
    <mergeCell ref="B82:M82"/>
    <mergeCell ref="B84:B85"/>
    <mergeCell ref="C84:C85"/>
    <mergeCell ref="D84:D85"/>
    <mergeCell ref="E84:E85"/>
    <mergeCell ref="F84:F85"/>
    <mergeCell ref="G84:J84"/>
    <mergeCell ref="K84:K85"/>
    <mergeCell ref="L84:L85"/>
    <mergeCell ref="M84:M85"/>
    <mergeCell ref="AC65:AC66"/>
    <mergeCell ref="AD65:AD66"/>
    <mergeCell ref="C65:C66"/>
    <mergeCell ref="D65:D66"/>
    <mergeCell ref="E65:E66"/>
    <mergeCell ref="F65:F66"/>
    <mergeCell ref="G65:J65"/>
    <mergeCell ref="K65:K66"/>
    <mergeCell ref="L65:L66"/>
    <mergeCell ref="M65:M66"/>
    <mergeCell ref="H74:H79"/>
    <mergeCell ref="I74:I79"/>
    <mergeCell ref="J74:J79"/>
    <mergeCell ref="K74:K79"/>
    <mergeCell ref="B67:B79"/>
    <mergeCell ref="C67:C79"/>
    <mergeCell ref="D74:D79"/>
    <mergeCell ref="E74:E79"/>
    <mergeCell ref="F74:F79"/>
    <mergeCell ref="G74:G79"/>
    <mergeCell ref="Q82:AD82"/>
    <mergeCell ref="N65:N66"/>
    <mergeCell ref="O65:O66"/>
    <mergeCell ref="P65:P66"/>
    <mergeCell ref="Q65:AB65"/>
    <mergeCell ref="B63:M63"/>
    <mergeCell ref="B65:B66"/>
    <mergeCell ref="G50:G51"/>
    <mergeCell ref="H50:H51"/>
    <mergeCell ref="I50:I51"/>
    <mergeCell ref="J50:J51"/>
    <mergeCell ref="K50:K51"/>
    <mergeCell ref="L50:L51"/>
    <mergeCell ref="N84:N85"/>
    <mergeCell ref="O84:O85"/>
    <mergeCell ref="P84:P85"/>
    <mergeCell ref="Q84:AB84"/>
    <mergeCell ref="AC84:AC85"/>
    <mergeCell ref="Q63:AD63"/>
    <mergeCell ref="D67:D73"/>
    <mergeCell ref="E67:E73"/>
    <mergeCell ref="F67:F73"/>
    <mergeCell ref="G67:G73"/>
    <mergeCell ref="H67:H73"/>
    <mergeCell ref="I67:I73"/>
    <mergeCell ref="J67:J73"/>
    <mergeCell ref="K67:K73"/>
    <mergeCell ref="H58:H60"/>
    <mergeCell ref="I58:I60"/>
    <mergeCell ref="J58:J60"/>
    <mergeCell ref="K58:K60"/>
    <mergeCell ref="L58:L60"/>
    <mergeCell ref="B50:B57"/>
    <mergeCell ref="C50:C51"/>
    <mergeCell ref="D50:D51"/>
    <mergeCell ref="E50:E51"/>
    <mergeCell ref="F50:F51"/>
    <mergeCell ref="B58:B60"/>
    <mergeCell ref="C58:C60"/>
    <mergeCell ref="D58:D60"/>
    <mergeCell ref="E58:E60"/>
    <mergeCell ref="F58:F60"/>
    <mergeCell ref="G58:G60"/>
    <mergeCell ref="AC48:AC49"/>
    <mergeCell ref="AD48:AD49"/>
    <mergeCell ref="B40:B43"/>
    <mergeCell ref="C40:C43"/>
    <mergeCell ref="D40:D43"/>
    <mergeCell ref="E40:E43"/>
    <mergeCell ref="F40:F43"/>
    <mergeCell ref="G40:G43"/>
    <mergeCell ref="H40:H43"/>
    <mergeCell ref="I40:I43"/>
    <mergeCell ref="B46:M46"/>
    <mergeCell ref="B48:B49"/>
    <mergeCell ref="C48:C49"/>
    <mergeCell ref="D48:D49"/>
    <mergeCell ref="E48:E49"/>
    <mergeCell ref="F48:F49"/>
    <mergeCell ref="G48:J48"/>
    <mergeCell ref="K48:K49"/>
    <mergeCell ref="L48:L49"/>
    <mergeCell ref="M48:M49"/>
    <mergeCell ref="N48:N49"/>
    <mergeCell ref="O48:O49"/>
    <mergeCell ref="P48:P49"/>
    <mergeCell ref="Q48:AB48"/>
    <mergeCell ref="K40:K43"/>
    <mergeCell ref="L40:L43"/>
    <mergeCell ref="J40:J43"/>
    <mergeCell ref="Q46:AD46"/>
    <mergeCell ref="D31:D39"/>
    <mergeCell ref="C31:C39"/>
    <mergeCell ref="B31:B39"/>
    <mergeCell ref="K31:K39"/>
    <mergeCell ref="L31:L39"/>
    <mergeCell ref="B27:M27"/>
    <mergeCell ref="D29:D30"/>
    <mergeCell ref="E29:E30"/>
    <mergeCell ref="F29:F30"/>
    <mergeCell ref="K29:K30"/>
    <mergeCell ref="L29:L30"/>
    <mergeCell ref="AD29:AD30"/>
    <mergeCell ref="B29:B30"/>
    <mergeCell ref="C29:C30"/>
    <mergeCell ref="G29:J29"/>
    <mergeCell ref="M29:M30"/>
    <mergeCell ref="N29:N30"/>
    <mergeCell ref="O29:O30"/>
    <mergeCell ref="P29:P30"/>
    <mergeCell ref="Q29:AB29"/>
    <mergeCell ref="AC29:AC30"/>
    <mergeCell ref="E31:E39"/>
    <mergeCell ref="F31:F39"/>
    <mergeCell ref="G31:G39"/>
    <mergeCell ref="H31:H39"/>
    <mergeCell ref="I31:I39"/>
    <mergeCell ref="J31:J39"/>
    <mergeCell ref="Q27:AD27"/>
    <mergeCell ref="Q709:AB709"/>
    <mergeCell ref="AC709:AC710"/>
    <mergeCell ref="AD709:AD710"/>
    <mergeCell ref="K709:K710"/>
    <mergeCell ref="L709:L710"/>
    <mergeCell ref="M709:M710"/>
    <mergeCell ref="N709:N710"/>
    <mergeCell ref="O709:O710"/>
    <mergeCell ref="P709:P710"/>
    <mergeCell ref="B709:B710"/>
    <mergeCell ref="C709:C710"/>
    <mergeCell ref="D709:D710"/>
    <mergeCell ref="E709:E710"/>
    <mergeCell ref="F709:F710"/>
    <mergeCell ref="G709:J709"/>
    <mergeCell ref="B707:L707"/>
    <mergeCell ref="B687:L687"/>
    <mergeCell ref="B668:B682"/>
    <mergeCell ref="D668:D674"/>
    <mergeCell ref="C668:C674"/>
    <mergeCell ref="E668:E674"/>
    <mergeCell ref="F668:F674"/>
    <mergeCell ref="G668:G674"/>
    <mergeCell ref="B685:AD685"/>
    <mergeCell ref="I515:I521"/>
    <mergeCell ref="J515:J521"/>
    <mergeCell ref="K515:K521"/>
    <mergeCell ref="L515:L521"/>
    <mergeCell ref="D528:D532"/>
    <mergeCell ref="E528:E532"/>
    <mergeCell ref="Q689:AB689"/>
    <mergeCell ref="AC689:AC690"/>
    <mergeCell ref="AD689:AD690"/>
    <mergeCell ref="G689:J689"/>
    <mergeCell ref="K689:K690"/>
    <mergeCell ref="L689:L690"/>
    <mergeCell ref="M689:M690"/>
    <mergeCell ref="N689:N690"/>
    <mergeCell ref="O689:O690"/>
    <mergeCell ref="B689:B690"/>
    <mergeCell ref="C689:C690"/>
    <mergeCell ref="D689:D690"/>
    <mergeCell ref="E689:E690"/>
    <mergeCell ref="F689:F690"/>
    <mergeCell ref="E718:E722"/>
    <mergeCell ref="F718:F722"/>
    <mergeCell ref="G718:G722"/>
    <mergeCell ref="H718:H722"/>
    <mergeCell ref="I718:I722"/>
    <mergeCell ref="J718:J722"/>
    <mergeCell ref="K718:K722"/>
    <mergeCell ref="L718:L722"/>
    <mergeCell ref="B711:B722"/>
    <mergeCell ref="E484:E498"/>
    <mergeCell ref="F484:F498"/>
    <mergeCell ref="G484:G498"/>
    <mergeCell ref="J371:J383"/>
    <mergeCell ref="L388:L389"/>
    <mergeCell ref="C711:C717"/>
    <mergeCell ref="D711:D717"/>
    <mergeCell ref="E711:E717"/>
    <mergeCell ref="F711:F717"/>
    <mergeCell ref="G711:G717"/>
    <mergeCell ref="H711:H717"/>
    <mergeCell ref="I711:I717"/>
    <mergeCell ref="J711:J717"/>
    <mergeCell ref="K711:K717"/>
    <mergeCell ref="L711:L717"/>
    <mergeCell ref="I410:I423"/>
    <mergeCell ref="H410:H423"/>
    <mergeCell ref="G410:G423"/>
    <mergeCell ref="F410:F423"/>
    <mergeCell ref="E410:E423"/>
    <mergeCell ref="I390:I403"/>
    <mergeCell ref="H390:H403"/>
    <mergeCell ref="G390:G403"/>
    <mergeCell ref="F390:F403"/>
    <mergeCell ref="E390:E403"/>
    <mergeCell ref="D390:D403"/>
    <mergeCell ref="L390:L403"/>
    <mergeCell ref="K390:K403"/>
    <mergeCell ref="J390:J403"/>
    <mergeCell ref="B406:N406"/>
    <mergeCell ref="N388:N389"/>
    <mergeCell ref="B386:N386"/>
    <mergeCell ref="H371:H383"/>
    <mergeCell ref="AD191:AD192"/>
    <mergeCell ref="M191:M192"/>
    <mergeCell ref="N191:N192"/>
    <mergeCell ref="O191:O192"/>
    <mergeCell ref="P191:P192"/>
    <mergeCell ref="Q191:AB191"/>
    <mergeCell ref="AC191:AC192"/>
    <mergeCell ref="B191:B192"/>
    <mergeCell ref="C191:C192"/>
    <mergeCell ref="D191:D192"/>
    <mergeCell ref="E191:E192"/>
    <mergeCell ref="F191:F192"/>
    <mergeCell ref="G191:J191"/>
    <mergeCell ref="K191:K192"/>
    <mergeCell ref="L191:L192"/>
    <mergeCell ref="G515:G521"/>
    <mergeCell ref="H515:H521"/>
    <mergeCell ref="D410:D423"/>
    <mergeCell ref="L319:L325"/>
    <mergeCell ref="K371:K383"/>
    <mergeCell ref="L371:L383"/>
    <mergeCell ref="D505:D514"/>
    <mergeCell ref="E505:E514"/>
    <mergeCell ref="F505:F514"/>
    <mergeCell ref="G505:G514"/>
    <mergeCell ref="H505:H514"/>
    <mergeCell ref="I505:I514"/>
    <mergeCell ref="J505:J514"/>
    <mergeCell ref="K505:K514"/>
    <mergeCell ref="L505:L514"/>
    <mergeCell ref="D484:D498"/>
    <mergeCell ref="O183:O184"/>
    <mergeCell ref="B161:B162"/>
    <mergeCell ref="C161:C162"/>
    <mergeCell ref="D161:D162"/>
    <mergeCell ref="E161:E162"/>
    <mergeCell ref="F161:F162"/>
    <mergeCell ref="G161:J161"/>
    <mergeCell ref="K161:K162"/>
    <mergeCell ref="C154:C156"/>
    <mergeCell ref="D154:D156"/>
    <mergeCell ref="E154:E156"/>
    <mergeCell ref="F154:F156"/>
    <mergeCell ref="G154:G156"/>
    <mergeCell ref="H154:H156"/>
    <mergeCell ref="I154:I156"/>
    <mergeCell ref="L154:L156"/>
    <mergeCell ref="K175:K178"/>
    <mergeCell ref="C163:C178"/>
    <mergeCell ref="B163:B178"/>
    <mergeCell ref="D175:D178"/>
    <mergeCell ref="E175:E178"/>
    <mergeCell ref="F175:F178"/>
    <mergeCell ref="G175:G178"/>
    <mergeCell ref="H175:H178"/>
    <mergeCell ref="I175:I178"/>
    <mergeCell ref="I151:I153"/>
    <mergeCell ref="J151:J153"/>
    <mergeCell ref="K151:K153"/>
    <mergeCell ref="P147:P148"/>
    <mergeCell ref="P149:P150"/>
    <mergeCell ref="C151:C153"/>
    <mergeCell ref="D151:D153"/>
    <mergeCell ref="E151:E153"/>
    <mergeCell ref="F151:F153"/>
    <mergeCell ref="G151:G153"/>
    <mergeCell ref="H151:H153"/>
    <mergeCell ref="C145:C150"/>
    <mergeCell ref="D145:D150"/>
    <mergeCell ref="E145:E150"/>
    <mergeCell ref="F145:F150"/>
    <mergeCell ref="G145:G150"/>
    <mergeCell ref="H145:H150"/>
    <mergeCell ref="I145:I150"/>
    <mergeCell ref="J145:J150"/>
    <mergeCell ref="C94:C97"/>
    <mergeCell ref="D94:D97"/>
    <mergeCell ref="E94:E97"/>
    <mergeCell ref="F94:F97"/>
    <mergeCell ref="G94:G97"/>
    <mergeCell ref="H94:H97"/>
    <mergeCell ref="I94:I97"/>
    <mergeCell ref="J94:J97"/>
    <mergeCell ref="B86:B97"/>
    <mergeCell ref="G86:G93"/>
    <mergeCell ref="H86:H93"/>
    <mergeCell ref="I86:I93"/>
    <mergeCell ref="J86:J93"/>
    <mergeCell ref="K86:K93"/>
    <mergeCell ref="L86:L93"/>
    <mergeCell ref="C86:C93"/>
    <mergeCell ref="D86:D93"/>
    <mergeCell ref="E86:E93"/>
    <mergeCell ref="F86:F93"/>
    <mergeCell ref="K56:K57"/>
    <mergeCell ref="I52:I55"/>
    <mergeCell ref="J52:J55"/>
    <mergeCell ref="K52:K55"/>
    <mergeCell ref="L52:L57"/>
    <mergeCell ref="D56:D57"/>
    <mergeCell ref="E56:E57"/>
    <mergeCell ref="F56:F57"/>
    <mergeCell ref="G56:G57"/>
    <mergeCell ref="H56:H57"/>
    <mergeCell ref="I56:I57"/>
    <mergeCell ref="C52:C57"/>
    <mergeCell ref="D52:D55"/>
    <mergeCell ref="E52:E55"/>
    <mergeCell ref="F52:F55"/>
    <mergeCell ref="G52:G55"/>
    <mergeCell ref="H52:H55"/>
    <mergeCell ref="AD7:AD8"/>
    <mergeCell ref="E9:E24"/>
    <mergeCell ref="F9:F24"/>
    <mergeCell ref="G9:G24"/>
    <mergeCell ref="H9:H24"/>
    <mergeCell ref="I9:I24"/>
    <mergeCell ref="J9:J24"/>
    <mergeCell ref="M7:M8"/>
    <mergeCell ref="N7:N8"/>
    <mergeCell ref="O7:O8"/>
    <mergeCell ref="P7:P8"/>
    <mergeCell ref="Q7:AB7"/>
    <mergeCell ref="AC7:AC8"/>
    <mergeCell ref="B3:AB3"/>
    <mergeCell ref="B5:M5"/>
    <mergeCell ref="B7:B8"/>
    <mergeCell ref="C7:C8"/>
    <mergeCell ref="D7:D8"/>
    <mergeCell ref="E7:E8"/>
    <mergeCell ref="F7:F8"/>
    <mergeCell ref="G7:J7"/>
    <mergeCell ref="K7:K8"/>
    <mergeCell ref="L7:L8"/>
    <mergeCell ref="B9:B24"/>
    <mergeCell ref="C9:C24"/>
    <mergeCell ref="D9:D24"/>
    <mergeCell ref="K9:K24"/>
    <mergeCell ref="L9:L24"/>
    <mergeCell ref="D627:D638"/>
    <mergeCell ref="E627:E638"/>
    <mergeCell ref="F627:F638"/>
    <mergeCell ref="G627:G638"/>
    <mergeCell ref="H627:H638"/>
    <mergeCell ref="I627:I638"/>
    <mergeCell ref="J627:J638"/>
    <mergeCell ref="K627:K638"/>
    <mergeCell ref="L627:L638"/>
    <mergeCell ref="C627:C638"/>
    <mergeCell ref="D611:D616"/>
    <mergeCell ref="E611:E616"/>
    <mergeCell ref="F611:F616"/>
    <mergeCell ref="G611:G616"/>
    <mergeCell ref="H611:H616"/>
    <mergeCell ref="I611:I616"/>
    <mergeCell ref="J611:J616"/>
    <mergeCell ref="K611:K616"/>
    <mergeCell ref="L611:L616"/>
    <mergeCell ref="J617:J620"/>
    <mergeCell ref="K617:K620"/>
    <mergeCell ref="L617:L620"/>
    <mergeCell ref="C617:C620"/>
    <mergeCell ref="D617:D620"/>
    <mergeCell ref="E617:E620"/>
    <mergeCell ref="F617:F620"/>
    <mergeCell ref="G617:G620"/>
    <mergeCell ref="H617:H620"/>
    <mergeCell ref="D625:D626"/>
    <mergeCell ref="E625:E626"/>
    <mergeCell ref="F625:F626"/>
    <mergeCell ref="G625:J625"/>
    <mergeCell ref="H668:H674"/>
    <mergeCell ref="I668:I674"/>
    <mergeCell ref="J668:J674"/>
    <mergeCell ref="K668:K674"/>
    <mergeCell ref="L668:L674"/>
    <mergeCell ref="C645:C661"/>
    <mergeCell ref="B645:B661"/>
    <mergeCell ref="C675:C682"/>
    <mergeCell ref="D675:D682"/>
    <mergeCell ref="E675:E682"/>
    <mergeCell ref="F675:F682"/>
    <mergeCell ref="G675:G682"/>
    <mergeCell ref="H675:H682"/>
    <mergeCell ref="I675:I682"/>
    <mergeCell ref="J675:J682"/>
    <mergeCell ref="K675:K682"/>
    <mergeCell ref="L675:L682"/>
    <mergeCell ref="L645:L661"/>
    <mergeCell ref="J654:J661"/>
    <mergeCell ref="B664:N664"/>
    <mergeCell ref="B666:B667"/>
    <mergeCell ref="C666:C667"/>
    <mergeCell ref="D666:D667"/>
    <mergeCell ref="E666:E667"/>
    <mergeCell ref="F666:F667"/>
    <mergeCell ref="G666:J666"/>
    <mergeCell ref="D645:D653"/>
    <mergeCell ref="E645:E653"/>
    <mergeCell ref="F645:F653"/>
    <mergeCell ref="G645:G653"/>
    <mergeCell ref="H645:H653"/>
    <mergeCell ref="I645:I653"/>
    <mergeCell ref="Q687:AD687"/>
    <mergeCell ref="B725:L725"/>
    <mergeCell ref="Q725:AD725"/>
    <mergeCell ref="B727:B728"/>
    <mergeCell ref="C727:C728"/>
    <mergeCell ref="D727:D728"/>
    <mergeCell ref="E727:E728"/>
    <mergeCell ref="F727:F728"/>
    <mergeCell ref="G727:J727"/>
    <mergeCell ref="K727:K728"/>
    <mergeCell ref="L727:L728"/>
    <mergeCell ref="M727:M728"/>
    <mergeCell ref="N727:N728"/>
    <mergeCell ref="O727:O728"/>
    <mergeCell ref="P727:P728"/>
    <mergeCell ref="Q727:AB727"/>
    <mergeCell ref="AC727:AC728"/>
    <mergeCell ref="AD727:AD728"/>
    <mergeCell ref="C718:C722"/>
    <mergeCell ref="D718:D722"/>
    <mergeCell ref="B691:B704"/>
    <mergeCell ref="C691:C704"/>
    <mergeCell ref="D691:D704"/>
    <mergeCell ref="E691:E704"/>
    <mergeCell ref="F691:F704"/>
    <mergeCell ref="G691:G704"/>
    <mergeCell ref="H691:H704"/>
    <mergeCell ref="I691:I704"/>
    <mergeCell ref="J691:J704"/>
    <mergeCell ref="K691:K704"/>
    <mergeCell ref="L691:L704"/>
    <mergeCell ref="P689:P690"/>
    <mergeCell ref="Q742:AD742"/>
    <mergeCell ref="B744:B745"/>
    <mergeCell ref="C744:C745"/>
    <mergeCell ref="D744:D745"/>
    <mergeCell ref="E744:E745"/>
    <mergeCell ref="F744:F745"/>
    <mergeCell ref="G744:J744"/>
    <mergeCell ref="K744:K745"/>
    <mergeCell ref="L744:L745"/>
    <mergeCell ref="M744:M745"/>
    <mergeCell ref="N744:N745"/>
    <mergeCell ref="O744:O745"/>
    <mergeCell ref="P744:P745"/>
    <mergeCell ref="Q744:AB744"/>
    <mergeCell ref="AC744:AC745"/>
    <mergeCell ref="AD744:AD745"/>
    <mergeCell ref="B733:B739"/>
    <mergeCell ref="C733:C739"/>
    <mergeCell ref="D733:D739"/>
    <mergeCell ref="K733:K739"/>
    <mergeCell ref="E733:E739"/>
    <mergeCell ref="F733:F739"/>
    <mergeCell ref="G733:G739"/>
    <mergeCell ref="H733:H739"/>
    <mergeCell ref="I733:I739"/>
    <mergeCell ref="J733:J739"/>
    <mergeCell ref="C746:C749"/>
    <mergeCell ref="D746:D749"/>
    <mergeCell ref="B729:B732"/>
    <mergeCell ref="C729:C732"/>
    <mergeCell ref="D729:D732"/>
    <mergeCell ref="E729:E732"/>
    <mergeCell ref="F729:F732"/>
    <mergeCell ref="G729:G732"/>
    <mergeCell ref="H729:H732"/>
    <mergeCell ref="I729:I732"/>
    <mergeCell ref="J729:J732"/>
    <mergeCell ref="K729:K732"/>
    <mergeCell ref="L729:L732"/>
    <mergeCell ref="B742:L742"/>
    <mergeCell ref="B746:B752"/>
    <mergeCell ref="E746:E749"/>
    <mergeCell ref="F746:F749"/>
    <mergeCell ref="G746:G749"/>
    <mergeCell ref="H746:H749"/>
    <mergeCell ref="I746:I749"/>
    <mergeCell ref="J746:J749"/>
    <mergeCell ref="K746:K749"/>
    <mergeCell ref="L746:L749"/>
    <mergeCell ref="L733:L739"/>
    <mergeCell ref="L67:L79"/>
    <mergeCell ref="L163:L178"/>
    <mergeCell ref="D211:D229"/>
    <mergeCell ref="E211:E229"/>
    <mergeCell ref="F211:F229"/>
    <mergeCell ref="G211:G229"/>
    <mergeCell ref="H211:H229"/>
    <mergeCell ref="I211:I229"/>
    <mergeCell ref="J211:J229"/>
    <mergeCell ref="K211:K229"/>
    <mergeCell ref="L211:L229"/>
    <mergeCell ref="L293:L307"/>
    <mergeCell ref="D314:D318"/>
    <mergeCell ref="E314:E318"/>
    <mergeCell ref="F314:F318"/>
    <mergeCell ref="G314:G318"/>
    <mergeCell ref="H314:H318"/>
    <mergeCell ref="I314:I318"/>
    <mergeCell ref="J314:J318"/>
    <mergeCell ref="K314:K318"/>
    <mergeCell ref="L314:L318"/>
    <mergeCell ref="K94:K97"/>
    <mergeCell ref="L94:L97"/>
    <mergeCell ref="K145:K150"/>
    <mergeCell ref="L145:L153"/>
    <mergeCell ref="B122:M122"/>
    <mergeCell ref="B124:B125"/>
    <mergeCell ref="C124:C125"/>
    <mergeCell ref="D124:D125"/>
    <mergeCell ref="E124:E125"/>
    <mergeCell ref="F124:F125"/>
    <mergeCell ref="G124:J124"/>
  </mergeCells>
  <pageMargins left="0.31496062992125984" right="0.31496062992125984" top="0.55118110236220474" bottom="0.55118110236220474" header="0.31496062992125984" footer="0.31496062992125984"/>
  <pageSetup scale="57" firstPageNumber="22"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26109-3981-465B-81AB-C6DD7D1D5455}">
  <dimension ref="A2:N128"/>
  <sheetViews>
    <sheetView zoomScale="82" zoomScaleNormal="82" workbookViewId="0">
      <selection activeCell="I127" sqref="I127"/>
    </sheetView>
  </sheetViews>
  <sheetFormatPr baseColWidth="10" defaultColWidth="11.375" defaultRowHeight="15" x14ac:dyDescent="0.25"/>
  <cols>
    <col min="1" max="1" width="1.75" style="336" customWidth="1"/>
    <col min="2" max="2" width="21.625" style="336" customWidth="1"/>
    <col min="3" max="3" width="16.375" style="336" customWidth="1"/>
    <col min="4" max="4" width="21.875" style="336" customWidth="1"/>
    <col min="5" max="10" width="8.75" style="336" customWidth="1"/>
    <col min="11" max="11" width="16.375" style="336" customWidth="1"/>
    <col min="12" max="12" width="15.75" style="336" customWidth="1"/>
    <col min="13" max="13" width="16.75" style="336" customWidth="1"/>
    <col min="14" max="14" width="1.75" style="336" customWidth="1"/>
    <col min="15" max="16384" width="11.375" style="336"/>
  </cols>
  <sheetData>
    <row r="2" spans="2:13" ht="12.75" customHeight="1" x14ac:dyDescent="0.25">
      <c r="B2" s="249" t="s">
        <v>1385</v>
      </c>
      <c r="C2" s="249"/>
      <c r="D2" s="249"/>
      <c r="E2" s="249"/>
      <c r="F2" s="249"/>
      <c r="G2" s="249"/>
      <c r="H2" s="249"/>
      <c r="I2" s="249"/>
      <c r="J2" s="249"/>
      <c r="K2" s="249"/>
      <c r="L2" s="249"/>
      <c r="M2" s="967"/>
    </row>
    <row r="3" spans="2:13" ht="12.75" customHeight="1" x14ac:dyDescent="0.25">
      <c r="M3" s="967"/>
    </row>
    <row r="4" spans="2:13" ht="20.25" customHeight="1" x14ac:dyDescent="0.25">
      <c r="B4" s="2115" t="s">
        <v>1280</v>
      </c>
      <c r="C4" s="2115"/>
      <c r="D4" s="2115"/>
      <c r="E4" s="2115"/>
      <c r="F4" s="2115"/>
      <c r="G4" s="2115"/>
      <c r="H4" s="2115"/>
      <c r="I4" s="2115"/>
      <c r="J4" s="2115"/>
      <c r="K4" s="2115"/>
      <c r="L4" s="2115"/>
      <c r="M4" s="2115"/>
    </row>
    <row r="5" spans="2:13" ht="12.75" customHeight="1" x14ac:dyDescent="0.25">
      <c r="B5" s="249"/>
      <c r="C5" s="249"/>
      <c r="D5" s="249"/>
      <c r="E5" s="249"/>
      <c r="F5" s="249"/>
      <c r="G5" s="249"/>
      <c r="H5" s="249"/>
      <c r="I5" s="249"/>
      <c r="J5" s="249"/>
      <c r="K5" s="249"/>
      <c r="L5" s="249"/>
      <c r="M5" s="249"/>
    </row>
    <row r="6" spans="2:13" ht="12.75" customHeight="1" x14ac:dyDescent="0.25">
      <c r="B6" s="249" t="s">
        <v>1384</v>
      </c>
      <c r="C6" s="249"/>
      <c r="D6" s="249"/>
      <c r="E6" s="249"/>
      <c r="F6" s="249"/>
      <c r="G6" s="249"/>
      <c r="H6" s="249"/>
      <c r="I6" s="249"/>
      <c r="J6" s="249"/>
      <c r="K6" s="249"/>
      <c r="L6" s="249"/>
    </row>
    <row r="7" spans="2:13" ht="15.75" thickBot="1" x14ac:dyDescent="0.3"/>
    <row r="8" spans="2:13" s="7" customFormat="1" ht="24" customHeight="1" thickTop="1" thickBot="1" x14ac:dyDescent="0.25">
      <c r="B8" s="1911" t="s">
        <v>1</v>
      </c>
      <c r="C8" s="1911" t="s">
        <v>2</v>
      </c>
      <c r="D8" s="1911" t="s">
        <v>3</v>
      </c>
      <c r="E8" s="1911" t="s">
        <v>55</v>
      </c>
      <c r="F8" s="1911" t="s">
        <v>4</v>
      </c>
      <c r="G8" s="2080" t="s">
        <v>5</v>
      </c>
      <c r="H8" s="2081"/>
      <c r="I8" s="2081"/>
      <c r="J8" s="2082"/>
      <c r="K8" s="1911" t="s">
        <v>6</v>
      </c>
      <c r="L8" s="1911" t="s">
        <v>7</v>
      </c>
      <c r="M8" s="1911" t="s">
        <v>13</v>
      </c>
    </row>
    <row r="9" spans="2:13" s="7" customFormat="1" ht="14.1" customHeight="1" thickTop="1" thickBot="1" x14ac:dyDescent="0.25">
      <c r="B9" s="1912"/>
      <c r="C9" s="1912"/>
      <c r="D9" s="1912"/>
      <c r="E9" s="1912"/>
      <c r="F9" s="1912"/>
      <c r="G9" s="138" t="s">
        <v>14</v>
      </c>
      <c r="H9" s="138" t="s">
        <v>15</v>
      </c>
      <c r="I9" s="138" t="s">
        <v>16</v>
      </c>
      <c r="J9" s="138" t="s">
        <v>17</v>
      </c>
      <c r="K9" s="1912"/>
      <c r="L9" s="1912"/>
      <c r="M9" s="1912"/>
    </row>
    <row r="10" spans="2:13" ht="62.25" customHeight="1" thickTop="1" x14ac:dyDescent="0.25">
      <c r="B10" s="1839" t="s">
        <v>1281</v>
      </c>
      <c r="C10" s="149" t="s">
        <v>1282</v>
      </c>
      <c r="D10" s="20" t="s">
        <v>1283</v>
      </c>
      <c r="E10" s="969">
        <v>0.94</v>
      </c>
      <c r="F10" s="969">
        <v>0.95</v>
      </c>
      <c r="G10" s="969"/>
      <c r="H10" s="969">
        <v>0.95</v>
      </c>
      <c r="I10" s="970"/>
      <c r="J10" s="970"/>
      <c r="K10" s="977" t="s">
        <v>1284</v>
      </c>
      <c r="L10" s="400" t="s">
        <v>1285</v>
      </c>
      <c r="M10" s="971">
        <v>30165175</v>
      </c>
    </row>
    <row r="11" spans="2:13" ht="33" customHeight="1" x14ac:dyDescent="0.25">
      <c r="B11" s="1632"/>
      <c r="C11" s="2071" t="s">
        <v>1286</v>
      </c>
      <c r="D11" s="20" t="s">
        <v>1287</v>
      </c>
      <c r="E11" s="919">
        <v>4</v>
      </c>
      <c r="F11" s="919">
        <v>4</v>
      </c>
      <c r="G11" s="919"/>
      <c r="H11" s="919">
        <v>1</v>
      </c>
      <c r="I11" s="919">
        <v>1</v>
      </c>
      <c r="J11" s="919">
        <v>2</v>
      </c>
      <c r="K11" s="978" t="s">
        <v>1288</v>
      </c>
      <c r="L11" s="1908" t="s">
        <v>1289</v>
      </c>
      <c r="M11" s="2119">
        <v>48914994.564000003</v>
      </c>
    </row>
    <row r="12" spans="2:13" ht="37.5" customHeight="1" x14ac:dyDescent="0.25">
      <c r="B12" s="1632"/>
      <c r="C12" s="2071"/>
      <c r="D12" s="20" t="s">
        <v>1290</v>
      </c>
      <c r="E12" s="920" t="s">
        <v>52</v>
      </c>
      <c r="F12" s="920">
        <v>1</v>
      </c>
      <c r="G12" s="920"/>
      <c r="H12" s="920"/>
      <c r="I12" s="920"/>
      <c r="J12" s="920">
        <v>1</v>
      </c>
      <c r="K12" s="978" t="s">
        <v>1291</v>
      </c>
      <c r="L12" s="1908"/>
      <c r="M12" s="2119"/>
    </row>
    <row r="13" spans="2:13" ht="25.5" x14ac:dyDescent="0.25">
      <c r="B13" s="1632"/>
      <c r="C13" s="2071"/>
      <c r="D13" s="20" t="s">
        <v>1292</v>
      </c>
      <c r="E13" s="920" t="s">
        <v>52</v>
      </c>
      <c r="F13" s="921">
        <v>9</v>
      </c>
      <c r="G13" s="921">
        <v>2</v>
      </c>
      <c r="H13" s="921">
        <v>2</v>
      </c>
      <c r="I13" s="921">
        <v>3</v>
      </c>
      <c r="J13" s="921">
        <v>2</v>
      </c>
      <c r="K13" s="921" t="s">
        <v>1293</v>
      </c>
      <c r="L13" s="1908"/>
      <c r="M13" s="2119"/>
    </row>
    <row r="14" spans="2:13" ht="54.75" customHeight="1" x14ac:dyDescent="0.25">
      <c r="B14" s="1632"/>
      <c r="C14" s="234" t="s">
        <v>1294</v>
      </c>
      <c r="D14" s="20" t="s">
        <v>1295</v>
      </c>
      <c r="E14" s="922" t="s">
        <v>52</v>
      </c>
      <c r="F14" s="916">
        <v>0.2</v>
      </c>
      <c r="G14" s="235"/>
      <c r="H14" s="916">
        <v>0.03</v>
      </c>
      <c r="I14" s="916">
        <v>0.05</v>
      </c>
      <c r="J14" s="916">
        <v>0.12</v>
      </c>
      <c r="K14" s="704" t="s">
        <v>1296</v>
      </c>
      <c r="L14" s="235" t="s">
        <v>1297</v>
      </c>
      <c r="M14" s="918">
        <v>20423950</v>
      </c>
    </row>
    <row r="15" spans="2:13" ht="43.5" customHeight="1" x14ac:dyDescent="0.25">
      <c r="B15" s="1632"/>
      <c r="C15" s="1632" t="s">
        <v>1298</v>
      </c>
      <c r="D15" s="20" t="s">
        <v>1299</v>
      </c>
      <c r="E15" s="923">
        <v>0.8</v>
      </c>
      <c r="F15" s="916">
        <v>1</v>
      </c>
      <c r="G15" s="924">
        <v>0.2</v>
      </c>
      <c r="H15" s="924">
        <v>0.3</v>
      </c>
      <c r="I15" s="924">
        <v>0.3</v>
      </c>
      <c r="J15" s="924">
        <v>0.2</v>
      </c>
      <c r="K15" s="235" t="s">
        <v>1300</v>
      </c>
      <c r="L15" s="1827" t="s">
        <v>1297</v>
      </c>
      <c r="M15" s="2119">
        <v>10854900</v>
      </c>
    </row>
    <row r="16" spans="2:13" ht="54.75" customHeight="1" x14ac:dyDescent="0.25">
      <c r="B16" s="1632"/>
      <c r="C16" s="1632"/>
      <c r="D16" s="20" t="s">
        <v>1301</v>
      </c>
      <c r="E16" s="925">
        <v>0.8</v>
      </c>
      <c r="F16" s="925">
        <v>0.8</v>
      </c>
      <c r="G16" s="925">
        <v>0.15</v>
      </c>
      <c r="H16" s="925">
        <v>0.15</v>
      </c>
      <c r="I16" s="925">
        <v>0.25</v>
      </c>
      <c r="J16" s="916">
        <v>0.25</v>
      </c>
      <c r="K16" s="235" t="s">
        <v>1300</v>
      </c>
      <c r="L16" s="1827"/>
      <c r="M16" s="2119"/>
    </row>
    <row r="17" spans="2:14" s="926" customFormat="1" ht="60" customHeight="1" x14ac:dyDescent="0.25">
      <c r="B17" s="1632"/>
      <c r="C17" s="234" t="s">
        <v>1302</v>
      </c>
      <c r="D17" s="20" t="s">
        <v>1303</v>
      </c>
      <c r="E17" s="922">
        <v>1</v>
      </c>
      <c r="F17" s="235">
        <v>13</v>
      </c>
      <c r="G17" s="235">
        <v>4</v>
      </c>
      <c r="H17" s="235">
        <v>4</v>
      </c>
      <c r="I17" s="235">
        <v>3</v>
      </c>
      <c r="J17" s="235">
        <v>2</v>
      </c>
      <c r="K17" s="235" t="s">
        <v>1304</v>
      </c>
      <c r="L17" s="235" t="s">
        <v>56</v>
      </c>
      <c r="M17" s="918">
        <v>10613650</v>
      </c>
      <c r="N17" s="336"/>
    </row>
    <row r="18" spans="2:14" s="926" customFormat="1" x14ac:dyDescent="0.25">
      <c r="B18" s="927"/>
      <c r="C18" s="927"/>
      <c r="D18" s="927"/>
      <c r="E18" s="928"/>
      <c r="F18" s="927"/>
      <c r="G18" s="927"/>
      <c r="H18" s="927"/>
      <c r="I18" s="927"/>
      <c r="J18" s="927"/>
      <c r="K18" s="927"/>
      <c r="L18" s="927"/>
      <c r="N18" s="366"/>
    </row>
    <row r="19" spans="2:14" s="926" customFormat="1" ht="15" customHeight="1" x14ac:dyDescent="0.25">
      <c r="B19" s="249" t="s">
        <v>1386</v>
      </c>
      <c r="C19" s="249"/>
      <c r="D19" s="249"/>
      <c r="E19" s="928"/>
      <c r="F19" s="927"/>
      <c r="G19" s="927"/>
      <c r="H19" s="927"/>
      <c r="I19" s="927"/>
      <c r="J19" s="927"/>
      <c r="K19" s="927"/>
      <c r="L19" s="927"/>
      <c r="M19" s="929"/>
      <c r="N19" s="336"/>
    </row>
    <row r="20" spans="2:14" s="926" customFormat="1" ht="11.25" customHeight="1" thickBot="1" x14ac:dyDescent="0.3">
      <c r="B20" s="336"/>
      <c r="C20" s="336"/>
      <c r="D20" s="336"/>
      <c r="E20" s="336"/>
      <c r="F20" s="336"/>
      <c r="G20" s="336"/>
      <c r="H20" s="336"/>
      <c r="I20" s="336"/>
      <c r="J20" s="336"/>
      <c r="K20" s="336"/>
      <c r="L20" s="336"/>
      <c r="M20" s="336"/>
      <c r="N20" s="336"/>
    </row>
    <row r="21" spans="2:14" s="7" customFormat="1" ht="24" customHeight="1" thickTop="1" thickBot="1" x14ac:dyDescent="0.25">
      <c r="B21" s="1911" t="s">
        <v>1</v>
      </c>
      <c r="C21" s="1911" t="s">
        <v>2</v>
      </c>
      <c r="D21" s="1911" t="s">
        <v>3</v>
      </c>
      <c r="E21" s="1911" t="s">
        <v>55</v>
      </c>
      <c r="F21" s="1911" t="s">
        <v>4</v>
      </c>
      <c r="G21" s="2080" t="s">
        <v>5</v>
      </c>
      <c r="H21" s="2081"/>
      <c r="I21" s="2081"/>
      <c r="J21" s="2082"/>
      <c r="K21" s="1911" t="s">
        <v>6</v>
      </c>
      <c r="L21" s="1911" t="s">
        <v>7</v>
      </c>
      <c r="M21" s="1911" t="s">
        <v>13</v>
      </c>
    </row>
    <row r="22" spans="2:14" s="7" customFormat="1" ht="14.1" customHeight="1" thickTop="1" thickBot="1" x14ac:dyDescent="0.25">
      <c r="B22" s="1912"/>
      <c r="C22" s="1912"/>
      <c r="D22" s="1912"/>
      <c r="E22" s="1912"/>
      <c r="F22" s="1912"/>
      <c r="G22" s="138" t="s">
        <v>14</v>
      </c>
      <c r="H22" s="138" t="s">
        <v>15</v>
      </c>
      <c r="I22" s="138" t="s">
        <v>16</v>
      </c>
      <c r="J22" s="138" t="s">
        <v>17</v>
      </c>
      <c r="K22" s="1912"/>
      <c r="L22" s="1912"/>
      <c r="M22" s="1912"/>
    </row>
    <row r="23" spans="2:14" s="926" customFormat="1" ht="72.75" customHeight="1" thickTop="1" x14ac:dyDescent="0.25">
      <c r="B23" s="20" t="s">
        <v>1305</v>
      </c>
      <c r="C23" s="20" t="s">
        <v>1306</v>
      </c>
      <c r="D23" s="20" t="s">
        <v>1307</v>
      </c>
      <c r="E23" s="931">
        <v>1</v>
      </c>
      <c r="F23" s="931">
        <v>1</v>
      </c>
      <c r="G23" s="931">
        <v>0.25</v>
      </c>
      <c r="H23" s="931">
        <v>0.25</v>
      </c>
      <c r="I23" s="931">
        <v>0.25</v>
      </c>
      <c r="J23" s="931">
        <v>0.25</v>
      </c>
      <c r="K23" s="704" t="s">
        <v>1308</v>
      </c>
      <c r="L23" s="235" t="s">
        <v>1309</v>
      </c>
      <c r="M23" s="932">
        <v>19687535</v>
      </c>
      <c r="N23" s="336"/>
    </row>
    <row r="24" spans="2:14" s="926" customFormat="1" ht="12.75" customHeight="1" x14ac:dyDescent="0.25">
      <c r="B24" s="927"/>
      <c r="C24" s="927"/>
      <c r="D24" s="927"/>
      <c r="E24" s="928"/>
      <c r="F24" s="927"/>
      <c r="G24" s="927"/>
      <c r="H24" s="927"/>
      <c r="I24" s="927"/>
      <c r="J24" s="927"/>
      <c r="K24" s="927"/>
      <c r="L24" s="927"/>
      <c r="N24" s="366"/>
    </row>
    <row r="25" spans="2:14" s="926" customFormat="1" ht="12.75" customHeight="1" x14ac:dyDescent="0.25">
      <c r="B25" s="927"/>
      <c r="C25" s="927"/>
      <c r="D25" s="927"/>
      <c r="E25" s="928"/>
      <c r="F25" s="927"/>
      <c r="G25" s="927"/>
      <c r="H25" s="927"/>
      <c r="I25" s="927"/>
      <c r="J25" s="927"/>
      <c r="K25" s="927"/>
      <c r="L25" s="927"/>
      <c r="N25" s="366"/>
    </row>
    <row r="26" spans="2:14" s="926" customFormat="1" ht="12.75" customHeight="1" x14ac:dyDescent="0.25">
      <c r="B26" s="249" t="s">
        <v>1386</v>
      </c>
      <c r="C26" s="249"/>
      <c r="D26" s="249"/>
      <c r="E26" s="928"/>
      <c r="F26" s="927"/>
      <c r="G26" s="927"/>
      <c r="H26" s="927"/>
      <c r="I26" s="927"/>
      <c r="J26" s="927"/>
      <c r="K26" s="927"/>
      <c r="L26" s="927"/>
      <c r="M26" s="929"/>
      <c r="N26" s="336"/>
    </row>
    <row r="27" spans="2:14" s="926" customFormat="1" ht="12.75" customHeight="1" thickBot="1" x14ac:dyDescent="0.3">
      <c r="B27" s="336"/>
      <c r="C27" s="336"/>
      <c r="D27" s="336"/>
      <c r="E27" s="336"/>
      <c r="F27" s="336"/>
      <c r="G27" s="336"/>
      <c r="H27" s="336"/>
      <c r="I27" s="336"/>
      <c r="J27" s="336"/>
      <c r="K27" s="336"/>
      <c r="L27" s="336"/>
      <c r="M27" s="336"/>
      <c r="N27" s="336"/>
    </row>
    <row r="28" spans="2:14" s="7" customFormat="1" ht="24" customHeight="1" thickTop="1" thickBot="1" x14ac:dyDescent="0.25">
      <c r="B28" s="1911" t="s">
        <v>1</v>
      </c>
      <c r="C28" s="1911" t="s">
        <v>2</v>
      </c>
      <c r="D28" s="1911" t="s">
        <v>3</v>
      </c>
      <c r="E28" s="1911" t="s">
        <v>55</v>
      </c>
      <c r="F28" s="1911" t="s">
        <v>4</v>
      </c>
      <c r="G28" s="2080" t="s">
        <v>5</v>
      </c>
      <c r="H28" s="2081"/>
      <c r="I28" s="2081"/>
      <c r="J28" s="2082"/>
      <c r="K28" s="1911" t="s">
        <v>6</v>
      </c>
      <c r="L28" s="1911" t="s">
        <v>7</v>
      </c>
      <c r="M28" s="1911" t="s">
        <v>13</v>
      </c>
    </row>
    <row r="29" spans="2:14" s="7" customFormat="1" ht="14.1" customHeight="1" thickTop="1" thickBot="1" x14ac:dyDescent="0.25">
      <c r="B29" s="1912"/>
      <c r="C29" s="1912"/>
      <c r="D29" s="1912"/>
      <c r="E29" s="1912"/>
      <c r="F29" s="1912"/>
      <c r="G29" s="138" t="s">
        <v>14</v>
      </c>
      <c r="H29" s="138" t="s">
        <v>15</v>
      </c>
      <c r="I29" s="138" t="s">
        <v>16</v>
      </c>
      <c r="J29" s="138" t="s">
        <v>17</v>
      </c>
      <c r="K29" s="1912"/>
      <c r="L29" s="1912"/>
      <c r="M29" s="1912"/>
    </row>
    <row r="30" spans="2:14" s="926" customFormat="1" ht="63" customHeight="1" thickTop="1" x14ac:dyDescent="0.25">
      <c r="B30" s="1962" t="s">
        <v>1305</v>
      </c>
      <c r="C30" s="20" t="s">
        <v>1310</v>
      </c>
      <c r="D30" s="20" t="s">
        <v>1311</v>
      </c>
      <c r="E30" s="922">
        <v>6500</v>
      </c>
      <c r="F30" s="922">
        <v>15000</v>
      </c>
      <c r="G30" s="922">
        <v>2000</v>
      </c>
      <c r="H30" s="922">
        <v>5000</v>
      </c>
      <c r="I30" s="922">
        <v>6000</v>
      </c>
      <c r="J30" s="922">
        <v>2000</v>
      </c>
      <c r="K30" s="704" t="s">
        <v>1312</v>
      </c>
      <c r="L30" s="235" t="s">
        <v>1309</v>
      </c>
      <c r="M30" s="932">
        <v>152898615.722</v>
      </c>
      <c r="N30" s="336"/>
    </row>
    <row r="31" spans="2:14" s="926" customFormat="1" ht="51" customHeight="1" x14ac:dyDescent="0.25">
      <c r="B31" s="1963"/>
      <c r="C31" s="20" t="s">
        <v>1313</v>
      </c>
      <c r="D31" s="20" t="s">
        <v>1314</v>
      </c>
      <c r="E31" s="922">
        <v>45000</v>
      </c>
      <c r="F31" s="922">
        <v>55000</v>
      </c>
      <c r="G31" s="922"/>
      <c r="H31" s="922"/>
      <c r="I31" s="922"/>
      <c r="J31" s="922">
        <v>55000</v>
      </c>
      <c r="K31" s="704" t="s">
        <v>1315</v>
      </c>
      <c r="L31" s="235" t="s">
        <v>1309</v>
      </c>
      <c r="M31" s="932">
        <v>1356415</v>
      </c>
      <c r="N31" s="336"/>
    </row>
    <row r="32" spans="2:14" s="926" customFormat="1" ht="63" customHeight="1" x14ac:dyDescent="0.25">
      <c r="B32" s="1963"/>
      <c r="C32" s="20" t="s">
        <v>1316</v>
      </c>
      <c r="D32" s="20" t="s">
        <v>1317</v>
      </c>
      <c r="E32" s="922">
        <v>45000</v>
      </c>
      <c r="F32" s="922">
        <v>55000</v>
      </c>
      <c r="G32" s="922"/>
      <c r="H32" s="922">
        <v>55000</v>
      </c>
      <c r="I32" s="922"/>
      <c r="J32" s="922"/>
      <c r="K32" s="704" t="s">
        <v>1318</v>
      </c>
      <c r="L32" s="235" t="s">
        <v>1309</v>
      </c>
      <c r="M32" s="932">
        <v>1012715</v>
      </c>
      <c r="N32" s="336"/>
    </row>
    <row r="33" spans="2:14" s="926" customFormat="1" ht="51" customHeight="1" x14ac:dyDescent="0.25">
      <c r="B33" s="1963"/>
      <c r="C33" s="20" t="s">
        <v>1319</v>
      </c>
      <c r="D33" s="20" t="s">
        <v>1320</v>
      </c>
      <c r="E33" s="933">
        <v>1</v>
      </c>
      <c r="F33" s="931">
        <v>1</v>
      </c>
      <c r="G33" s="934">
        <v>0.25</v>
      </c>
      <c r="H33" s="934">
        <v>0.25</v>
      </c>
      <c r="I33" s="934">
        <v>0.25</v>
      </c>
      <c r="J33" s="934">
        <v>0.25</v>
      </c>
      <c r="K33" s="235" t="s">
        <v>1321</v>
      </c>
      <c r="L33" s="235" t="s">
        <v>1309</v>
      </c>
      <c r="M33" s="932">
        <v>1250235</v>
      </c>
      <c r="N33" s="336"/>
    </row>
    <row r="34" spans="2:14" customFormat="1" ht="62.25" customHeight="1" x14ac:dyDescent="0.25">
      <c r="B34" s="1963"/>
      <c r="C34" s="20" t="s">
        <v>1322</v>
      </c>
      <c r="D34" s="20" t="s">
        <v>1323</v>
      </c>
      <c r="E34" s="228">
        <v>3</v>
      </c>
      <c r="F34" s="235">
        <f>+G34+H34+I34+J34</f>
        <v>100</v>
      </c>
      <c r="G34" s="228">
        <v>35</v>
      </c>
      <c r="H34" s="228">
        <v>30</v>
      </c>
      <c r="I34" s="228">
        <v>25</v>
      </c>
      <c r="J34" s="228">
        <v>10</v>
      </c>
      <c r="K34" s="235" t="s">
        <v>1324</v>
      </c>
      <c r="L34" s="235" t="s">
        <v>1309</v>
      </c>
      <c r="M34" s="932">
        <v>2479590</v>
      </c>
      <c r="N34" s="336"/>
    </row>
    <row r="35" spans="2:14" customFormat="1" ht="64.5" customHeight="1" x14ac:dyDescent="0.25">
      <c r="B35" s="1964"/>
      <c r="C35" s="20" t="s">
        <v>1325</v>
      </c>
      <c r="D35" s="20" t="s">
        <v>1326</v>
      </c>
      <c r="E35" s="934">
        <v>0.8</v>
      </c>
      <c r="F35" s="935">
        <v>1</v>
      </c>
      <c r="G35" s="934">
        <v>0.3</v>
      </c>
      <c r="H35" s="934">
        <v>0.3</v>
      </c>
      <c r="I35" s="934">
        <v>0.2</v>
      </c>
      <c r="J35" s="934">
        <v>0.2</v>
      </c>
      <c r="K35" s="235" t="s">
        <v>1327</v>
      </c>
      <c r="L35" s="235" t="s">
        <v>1309</v>
      </c>
      <c r="M35" s="932">
        <v>3736420</v>
      </c>
      <c r="N35" s="336"/>
    </row>
    <row r="36" spans="2:14" customFormat="1" ht="12.75" customHeight="1" x14ac:dyDescent="0.25">
      <c r="B36" s="936"/>
      <c r="C36" s="937"/>
      <c r="D36" s="936"/>
      <c r="E36" s="938"/>
      <c r="F36" s="939"/>
      <c r="G36" s="938"/>
      <c r="H36" s="938"/>
      <c r="I36" s="938"/>
      <c r="J36" s="938"/>
      <c r="K36" s="927"/>
      <c r="L36" s="927"/>
      <c r="N36" s="336"/>
    </row>
    <row r="37" spans="2:14" customFormat="1" ht="12.75" customHeight="1" x14ac:dyDescent="0.25">
      <c r="B37" s="249" t="s">
        <v>1387</v>
      </c>
      <c r="C37" s="249"/>
      <c r="D37" s="249"/>
      <c r="E37" s="938"/>
      <c r="F37" s="939"/>
      <c r="G37" s="938"/>
      <c r="H37" s="938"/>
      <c r="I37" s="938"/>
      <c r="J37" s="938"/>
      <c r="K37" s="927"/>
      <c r="L37" s="927"/>
      <c r="M37" s="940"/>
      <c r="N37" s="336"/>
    </row>
    <row r="38" spans="2:14" customFormat="1" ht="12.75" customHeight="1" thickBot="1" x14ac:dyDescent="0.3">
      <c r="B38" s="336"/>
      <c r="C38" s="336"/>
      <c r="D38" s="336"/>
      <c r="E38" s="336"/>
      <c r="F38" s="336"/>
      <c r="G38" s="336"/>
      <c r="H38" s="336"/>
      <c r="I38" s="336"/>
      <c r="J38" s="336"/>
      <c r="K38" s="336"/>
      <c r="L38" s="336"/>
      <c r="M38" s="336"/>
      <c r="N38" s="336"/>
    </row>
    <row r="39" spans="2:14" s="7" customFormat="1" ht="24" customHeight="1" thickTop="1" thickBot="1" x14ac:dyDescent="0.25">
      <c r="B39" s="1911" t="s">
        <v>1</v>
      </c>
      <c r="C39" s="1911" t="s">
        <v>2</v>
      </c>
      <c r="D39" s="1911" t="s">
        <v>3</v>
      </c>
      <c r="E39" s="1911" t="s">
        <v>55</v>
      </c>
      <c r="F39" s="1911" t="s">
        <v>4</v>
      </c>
      <c r="G39" s="2080" t="s">
        <v>5</v>
      </c>
      <c r="H39" s="2081"/>
      <c r="I39" s="2081"/>
      <c r="J39" s="2082"/>
      <c r="K39" s="1911" t="s">
        <v>6</v>
      </c>
      <c r="L39" s="1911" t="s">
        <v>7</v>
      </c>
      <c r="M39" s="1911" t="s">
        <v>13</v>
      </c>
    </row>
    <row r="40" spans="2:14" s="7" customFormat="1" ht="14.1" customHeight="1" thickTop="1" thickBot="1" x14ac:dyDescent="0.25">
      <c r="B40" s="1912"/>
      <c r="C40" s="1912"/>
      <c r="D40" s="1912"/>
      <c r="E40" s="1912"/>
      <c r="F40" s="1912"/>
      <c r="G40" s="138" t="s">
        <v>14</v>
      </c>
      <c r="H40" s="138" t="s">
        <v>15</v>
      </c>
      <c r="I40" s="138" t="s">
        <v>16</v>
      </c>
      <c r="J40" s="138" t="s">
        <v>17</v>
      </c>
      <c r="K40" s="1912"/>
      <c r="L40" s="1912"/>
      <c r="M40" s="1912"/>
    </row>
    <row r="41" spans="2:14" customFormat="1" ht="51.75" customHeight="1" thickTop="1" x14ac:dyDescent="0.25">
      <c r="B41" s="1970" t="s">
        <v>1328</v>
      </c>
      <c r="C41" s="1970" t="s">
        <v>1329</v>
      </c>
      <c r="D41" s="20" t="s">
        <v>1330</v>
      </c>
      <c r="E41" s="919">
        <v>1</v>
      </c>
      <c r="F41" s="919">
        <v>1</v>
      </c>
      <c r="G41" s="919"/>
      <c r="H41" s="919"/>
      <c r="I41" s="919">
        <v>1</v>
      </c>
      <c r="J41" s="919"/>
      <c r="K41" s="921" t="s">
        <v>1331</v>
      </c>
      <c r="L41" s="1908" t="s">
        <v>1332</v>
      </c>
      <c r="M41" s="2119">
        <v>3257249.9</v>
      </c>
      <c r="N41" s="336"/>
    </row>
    <row r="42" spans="2:14" customFormat="1" ht="30" customHeight="1" x14ac:dyDescent="0.25">
      <c r="B42" s="1970"/>
      <c r="C42" s="1970"/>
      <c r="D42" s="20" t="s">
        <v>1333</v>
      </c>
      <c r="E42" s="919">
        <v>6</v>
      </c>
      <c r="F42" s="919">
        <v>6</v>
      </c>
      <c r="G42" s="919">
        <v>2</v>
      </c>
      <c r="H42" s="919">
        <v>1</v>
      </c>
      <c r="I42" s="919">
        <v>2</v>
      </c>
      <c r="J42" s="919">
        <v>1</v>
      </c>
      <c r="K42" s="921" t="s">
        <v>1334</v>
      </c>
      <c r="L42" s="1908"/>
      <c r="M42" s="2119"/>
      <c r="N42" s="336"/>
    </row>
    <row r="43" spans="2:14" customFormat="1" ht="38.25" customHeight="1" x14ac:dyDescent="0.25">
      <c r="B43" s="1970"/>
      <c r="C43" s="1970"/>
      <c r="D43" s="20" t="s">
        <v>1335</v>
      </c>
      <c r="E43" s="974">
        <v>0.96</v>
      </c>
      <c r="F43" s="974">
        <v>0.98</v>
      </c>
      <c r="G43" s="975"/>
      <c r="H43" s="974">
        <v>0.98</v>
      </c>
      <c r="I43" s="975"/>
      <c r="J43" s="976">
        <v>1</v>
      </c>
      <c r="K43" s="921" t="s">
        <v>1336</v>
      </c>
      <c r="L43" s="1908"/>
      <c r="M43" s="2119"/>
      <c r="N43" s="336"/>
    </row>
    <row r="44" spans="2:14" customFormat="1" ht="51" customHeight="1" x14ac:dyDescent="0.25">
      <c r="B44" s="1970"/>
      <c r="C44" s="20" t="s">
        <v>1337</v>
      </c>
      <c r="D44" s="20" t="s">
        <v>1338</v>
      </c>
      <c r="E44" s="922">
        <v>4584</v>
      </c>
      <c r="F44" s="922">
        <v>1221</v>
      </c>
      <c r="G44" s="922">
        <v>122</v>
      </c>
      <c r="H44" s="922">
        <v>427</v>
      </c>
      <c r="I44" s="922">
        <v>427</v>
      </c>
      <c r="J44" s="922">
        <v>245</v>
      </c>
      <c r="K44" s="235" t="s">
        <v>1339</v>
      </c>
      <c r="L44" s="487" t="s">
        <v>1340</v>
      </c>
      <c r="M44" s="918">
        <v>44073851.384346664</v>
      </c>
      <c r="N44" s="336"/>
    </row>
    <row r="45" spans="2:14" customFormat="1" x14ac:dyDescent="0.25">
      <c r="B45" s="936"/>
      <c r="C45" s="937"/>
      <c r="D45" s="936"/>
      <c r="E45" s="938"/>
      <c r="F45" s="939"/>
      <c r="G45" s="938"/>
      <c r="H45" s="938"/>
      <c r="I45" s="938"/>
      <c r="J45" s="938"/>
      <c r="K45" s="927"/>
      <c r="L45" s="927"/>
      <c r="N45" s="336"/>
    </row>
    <row r="46" spans="2:14" customFormat="1" ht="12.75" customHeight="1" x14ac:dyDescent="0.25">
      <c r="B46" s="936"/>
      <c r="C46" s="937"/>
      <c r="D46" s="936"/>
      <c r="E46" s="938"/>
      <c r="F46" s="939"/>
      <c r="G46" s="938"/>
      <c r="H46" s="938"/>
      <c r="I46" s="938"/>
      <c r="J46" s="938"/>
      <c r="K46" s="927"/>
      <c r="L46" s="927"/>
      <c r="N46" s="336"/>
    </row>
    <row r="47" spans="2:14" customFormat="1" ht="15" customHeight="1" x14ac:dyDescent="0.25">
      <c r="B47" s="249" t="s">
        <v>1387</v>
      </c>
      <c r="C47" s="249"/>
      <c r="D47" s="249"/>
      <c r="E47" s="938"/>
      <c r="F47" s="939"/>
      <c r="G47" s="938"/>
      <c r="H47" s="938"/>
      <c r="I47" s="938"/>
      <c r="J47" s="938"/>
      <c r="K47" s="927"/>
      <c r="L47" s="927"/>
      <c r="M47" s="940"/>
      <c r="N47" s="336"/>
    </row>
    <row r="48" spans="2:14" customFormat="1" ht="12.75" customHeight="1" thickBot="1" x14ac:dyDescent="0.3">
      <c r="B48" s="936"/>
      <c r="C48" s="937"/>
      <c r="D48" s="936"/>
      <c r="E48" s="938"/>
      <c r="F48" s="939"/>
      <c r="G48" s="938"/>
      <c r="H48" s="938"/>
      <c r="I48" s="938"/>
      <c r="J48" s="938"/>
      <c r="K48" s="927"/>
      <c r="L48" s="927"/>
      <c r="N48" s="336"/>
    </row>
    <row r="49" spans="2:14" s="7" customFormat="1" ht="24" customHeight="1" thickTop="1" thickBot="1" x14ac:dyDescent="0.25">
      <c r="B49" s="1911" t="s">
        <v>1</v>
      </c>
      <c r="C49" s="1911" t="s">
        <v>2</v>
      </c>
      <c r="D49" s="1911" t="s">
        <v>3</v>
      </c>
      <c r="E49" s="1911" t="s">
        <v>55</v>
      </c>
      <c r="F49" s="1911" t="s">
        <v>4</v>
      </c>
      <c r="G49" s="2080" t="s">
        <v>5</v>
      </c>
      <c r="H49" s="2081"/>
      <c r="I49" s="2081"/>
      <c r="J49" s="2082"/>
      <c r="K49" s="1911" t="s">
        <v>6</v>
      </c>
      <c r="L49" s="1911" t="s">
        <v>7</v>
      </c>
      <c r="M49" s="1911" t="s">
        <v>13</v>
      </c>
    </row>
    <row r="50" spans="2:14" s="7" customFormat="1" ht="14.1" customHeight="1" thickTop="1" thickBot="1" x14ac:dyDescent="0.25">
      <c r="B50" s="1912"/>
      <c r="C50" s="1912"/>
      <c r="D50" s="1912"/>
      <c r="E50" s="1912"/>
      <c r="F50" s="1912"/>
      <c r="G50" s="138" t="s">
        <v>14</v>
      </c>
      <c r="H50" s="138" t="s">
        <v>15</v>
      </c>
      <c r="I50" s="138" t="s">
        <v>16</v>
      </c>
      <c r="J50" s="138" t="s">
        <v>17</v>
      </c>
      <c r="K50" s="1912"/>
      <c r="L50" s="1912"/>
      <c r="M50" s="1912"/>
    </row>
    <row r="51" spans="2:14" customFormat="1" ht="45.75" customHeight="1" thickTop="1" x14ac:dyDescent="0.25">
      <c r="B51" s="2118" t="s">
        <v>1341</v>
      </c>
      <c r="C51" s="20" t="s">
        <v>1342</v>
      </c>
      <c r="D51" s="20" t="s">
        <v>1343</v>
      </c>
      <c r="E51" s="228">
        <v>400</v>
      </c>
      <c r="F51" s="228">
        <v>150</v>
      </c>
      <c r="G51" s="228"/>
      <c r="H51" s="228"/>
      <c r="I51" s="228">
        <v>150</v>
      </c>
      <c r="J51" s="228"/>
      <c r="K51" s="941" t="s">
        <v>384</v>
      </c>
      <c r="L51" s="235" t="s">
        <v>1344</v>
      </c>
      <c r="M51" s="932">
        <v>7603840</v>
      </c>
      <c r="N51" s="336"/>
    </row>
    <row r="52" spans="2:14" customFormat="1" ht="45.75" customHeight="1" x14ac:dyDescent="0.25">
      <c r="B52" s="1853"/>
      <c r="C52" s="20" t="s">
        <v>1345</v>
      </c>
      <c r="D52" s="20" t="s">
        <v>1346</v>
      </c>
      <c r="E52" s="228">
        <v>89</v>
      </c>
      <c r="F52" s="228">
        <v>194</v>
      </c>
      <c r="G52" s="228">
        <v>18</v>
      </c>
      <c r="H52" s="228">
        <v>30</v>
      </c>
      <c r="I52" s="228">
        <v>34</v>
      </c>
      <c r="J52" s="228">
        <v>24</v>
      </c>
      <c r="K52" s="235" t="s">
        <v>384</v>
      </c>
      <c r="L52" s="235" t="s">
        <v>1344</v>
      </c>
      <c r="M52" s="286">
        <v>296192698.94999999</v>
      </c>
      <c r="N52" s="336"/>
    </row>
    <row r="53" spans="2:14" customFormat="1" ht="54.75" customHeight="1" x14ac:dyDescent="0.25">
      <c r="B53" s="1853"/>
      <c r="C53" s="20" t="s">
        <v>1347</v>
      </c>
      <c r="D53" s="20" t="s">
        <v>1348</v>
      </c>
      <c r="E53" s="933">
        <v>0.64</v>
      </c>
      <c r="F53" s="933">
        <v>0.32</v>
      </c>
      <c r="G53" s="933">
        <v>0.05</v>
      </c>
      <c r="H53" s="933">
        <v>7.0000000000000007E-2</v>
      </c>
      <c r="I53" s="933">
        <v>0.1</v>
      </c>
      <c r="J53" s="933">
        <v>0.1</v>
      </c>
      <c r="K53" s="235" t="s">
        <v>1349</v>
      </c>
      <c r="L53" s="235" t="s">
        <v>1344</v>
      </c>
      <c r="M53" s="286">
        <v>3887193743.2799997</v>
      </c>
      <c r="N53" s="336"/>
    </row>
    <row r="54" spans="2:14" customFormat="1" ht="44.25" customHeight="1" x14ac:dyDescent="0.25">
      <c r="B54" s="1853"/>
      <c r="C54" s="20" t="s">
        <v>1351</v>
      </c>
      <c r="D54" s="20" t="s">
        <v>1352</v>
      </c>
      <c r="E54" s="943">
        <v>600</v>
      </c>
      <c r="F54" s="943">
        <v>1950</v>
      </c>
      <c r="G54" s="943">
        <v>1250</v>
      </c>
      <c r="H54" s="943">
        <v>350</v>
      </c>
      <c r="I54" s="943"/>
      <c r="J54" s="943">
        <v>350</v>
      </c>
      <c r="K54" s="941" t="s">
        <v>1349</v>
      </c>
      <c r="L54" s="941" t="s">
        <v>1344</v>
      </c>
      <c r="M54" s="932">
        <v>5367840</v>
      </c>
      <c r="N54" s="336"/>
    </row>
    <row r="55" spans="2:14" customFormat="1" ht="46.5" customHeight="1" x14ac:dyDescent="0.25">
      <c r="B55" s="1853"/>
      <c r="C55" s="20" t="s">
        <v>1353</v>
      </c>
      <c r="D55" s="20" t="s">
        <v>1354</v>
      </c>
      <c r="E55" s="922">
        <v>600</v>
      </c>
      <c r="F55" s="922">
        <v>300</v>
      </c>
      <c r="G55" s="922">
        <v>75</v>
      </c>
      <c r="H55" s="922">
        <v>75</v>
      </c>
      <c r="I55" s="922">
        <v>75</v>
      </c>
      <c r="J55" s="922">
        <v>75</v>
      </c>
      <c r="K55" s="922" t="s">
        <v>1355</v>
      </c>
      <c r="L55" s="235" t="s">
        <v>1350</v>
      </c>
      <c r="M55" s="932">
        <v>7037202</v>
      </c>
      <c r="N55" s="336"/>
    </row>
    <row r="56" spans="2:14" customFormat="1" ht="53.25" customHeight="1" x14ac:dyDescent="0.25">
      <c r="B56" s="1853"/>
      <c r="C56" s="320" t="s">
        <v>2099</v>
      </c>
      <c r="D56" s="320" t="s">
        <v>2104</v>
      </c>
      <c r="E56" s="154" t="s">
        <v>52</v>
      </c>
      <c r="F56" s="1422">
        <v>1000</v>
      </c>
      <c r="G56" s="154"/>
      <c r="H56" s="154"/>
      <c r="I56" s="154"/>
      <c r="J56" s="1422">
        <v>1000</v>
      </c>
      <c r="K56" s="154" t="s">
        <v>1349</v>
      </c>
      <c r="L56" s="154" t="s">
        <v>2100</v>
      </c>
      <c r="M56" s="1326">
        <v>2000000000</v>
      </c>
      <c r="N56" s="336"/>
    </row>
    <row r="57" spans="2:14" customFormat="1" ht="44.25" customHeight="1" x14ac:dyDescent="0.25">
      <c r="B57" s="1853"/>
      <c r="C57" s="20" t="s">
        <v>2167</v>
      </c>
      <c r="D57" s="20" t="s">
        <v>2105</v>
      </c>
      <c r="E57" s="943">
        <v>18466</v>
      </c>
      <c r="F57" s="943">
        <v>4928</v>
      </c>
      <c r="G57" s="945">
        <v>1250</v>
      </c>
      <c r="H57" s="945">
        <v>1668</v>
      </c>
      <c r="I57" s="945">
        <v>1025</v>
      </c>
      <c r="J57" s="945">
        <v>985</v>
      </c>
      <c r="K57" s="941" t="s">
        <v>1349</v>
      </c>
      <c r="L57" s="941" t="s">
        <v>1344</v>
      </c>
      <c r="M57" s="932">
        <v>6127038315.2700005</v>
      </c>
      <c r="N57" s="336"/>
    </row>
    <row r="58" spans="2:14" customFormat="1" ht="64.5" customHeight="1" x14ac:dyDescent="0.25">
      <c r="B58" s="1853"/>
      <c r="C58" s="20" t="s">
        <v>2101</v>
      </c>
      <c r="D58" s="20" t="s">
        <v>2106</v>
      </c>
      <c r="E58" s="946">
        <v>60</v>
      </c>
      <c r="F58" s="946">
        <v>57</v>
      </c>
      <c r="G58" s="947"/>
      <c r="H58" s="947"/>
      <c r="I58" s="946">
        <v>57</v>
      </c>
      <c r="J58" s="946"/>
      <c r="K58" s="946" t="s">
        <v>1356</v>
      </c>
      <c r="L58" s="946" t="s">
        <v>414</v>
      </c>
      <c r="M58" s="932">
        <v>23887810.5</v>
      </c>
      <c r="N58" s="336"/>
    </row>
    <row r="59" spans="2:14" customFormat="1" ht="30.75" customHeight="1" x14ac:dyDescent="0.25">
      <c r="B59" s="1853"/>
      <c r="C59" s="1939" t="s">
        <v>2102</v>
      </c>
      <c r="D59" s="20" t="s">
        <v>2107</v>
      </c>
      <c r="E59" s="948">
        <v>1000</v>
      </c>
      <c r="F59" s="948">
        <v>1865</v>
      </c>
      <c r="G59" s="235"/>
      <c r="H59" s="235"/>
      <c r="I59" s="235"/>
      <c r="J59" s="948">
        <v>1865</v>
      </c>
      <c r="K59" s="704" t="s">
        <v>1356</v>
      </c>
      <c r="L59" s="1827" t="s">
        <v>414</v>
      </c>
      <c r="M59" s="2120">
        <v>731550992.64999998</v>
      </c>
      <c r="N59" s="336"/>
    </row>
    <row r="60" spans="2:14" customFormat="1" ht="36" customHeight="1" x14ac:dyDescent="0.25">
      <c r="B60" s="1853"/>
      <c r="C60" s="1939"/>
      <c r="D60" s="20" t="s">
        <v>2108</v>
      </c>
      <c r="E60" s="949" t="s">
        <v>52</v>
      </c>
      <c r="F60" s="950">
        <v>10352</v>
      </c>
      <c r="G60" s="235"/>
      <c r="H60" s="235"/>
      <c r="I60" s="235"/>
      <c r="J60" s="950">
        <v>10352</v>
      </c>
      <c r="K60" s="235" t="s">
        <v>1358</v>
      </c>
      <c r="L60" s="1827"/>
      <c r="M60" s="2120"/>
      <c r="N60" s="336"/>
    </row>
    <row r="61" spans="2:14" customFormat="1" ht="42" customHeight="1" x14ac:dyDescent="0.25">
      <c r="B61" s="1853"/>
      <c r="C61" s="1939"/>
      <c r="D61" s="20" t="s">
        <v>2109</v>
      </c>
      <c r="E61" s="228">
        <v>151</v>
      </c>
      <c r="F61" s="922">
        <v>960</v>
      </c>
      <c r="G61" s="922"/>
      <c r="H61" s="922">
        <v>960</v>
      </c>
      <c r="I61" s="922"/>
      <c r="J61" s="922"/>
      <c r="K61" s="235" t="s">
        <v>1359</v>
      </c>
      <c r="L61" s="1827"/>
      <c r="M61" s="2120"/>
      <c r="N61" s="336"/>
    </row>
    <row r="62" spans="2:14" customFormat="1" ht="42" customHeight="1" x14ac:dyDescent="0.25">
      <c r="B62" s="1853"/>
      <c r="C62" s="1939"/>
      <c r="D62" s="20" t="s">
        <v>2110</v>
      </c>
      <c r="E62" s="949" t="s">
        <v>52</v>
      </c>
      <c r="F62" s="949">
        <v>64</v>
      </c>
      <c r="G62" s="949"/>
      <c r="H62" s="949"/>
      <c r="I62" s="949">
        <v>64</v>
      </c>
      <c r="J62" s="949"/>
      <c r="K62" s="949" t="s">
        <v>1356</v>
      </c>
      <c r="L62" s="1827"/>
      <c r="M62" s="2120"/>
      <c r="N62" s="336"/>
    </row>
    <row r="63" spans="2:14" customFormat="1" ht="48" customHeight="1" x14ac:dyDescent="0.25">
      <c r="B63" s="1839"/>
      <c r="C63" s="20" t="s">
        <v>2103</v>
      </c>
      <c r="D63" s="20" t="s">
        <v>2111</v>
      </c>
      <c r="E63" s="228" t="s">
        <v>52</v>
      </c>
      <c r="F63" s="933">
        <v>1</v>
      </c>
      <c r="G63" s="935">
        <v>0.25</v>
      </c>
      <c r="H63" s="935">
        <v>0.5</v>
      </c>
      <c r="I63" s="935">
        <v>0.75</v>
      </c>
      <c r="J63" s="952">
        <v>1</v>
      </c>
      <c r="K63" s="931" t="s">
        <v>1360</v>
      </c>
      <c r="L63" s="235" t="s">
        <v>1361</v>
      </c>
      <c r="M63" s="932">
        <v>2012624068.5600002</v>
      </c>
      <c r="N63" s="336"/>
    </row>
    <row r="64" spans="2:14" customFormat="1" x14ac:dyDescent="0.25">
      <c r="B64" s="936"/>
      <c r="C64" s="937"/>
      <c r="D64" s="936"/>
      <c r="E64" s="938"/>
      <c r="F64" s="939"/>
      <c r="G64" s="938"/>
      <c r="H64" s="938"/>
      <c r="I64" s="938"/>
      <c r="J64" s="938"/>
      <c r="K64" s="927"/>
      <c r="L64" s="927"/>
      <c r="N64" s="336"/>
    </row>
    <row r="65" spans="2:14" customFormat="1" ht="12.75" customHeight="1" x14ac:dyDescent="0.25">
      <c r="B65" s="936"/>
      <c r="C65" s="937"/>
      <c r="D65" s="936"/>
      <c r="E65" s="938"/>
      <c r="F65" s="939"/>
      <c r="G65" s="938"/>
      <c r="H65" s="938"/>
      <c r="I65" s="938"/>
      <c r="J65" s="938"/>
      <c r="K65" s="927"/>
      <c r="L65" s="927"/>
      <c r="M65" s="1243"/>
      <c r="N65" s="336"/>
    </row>
    <row r="66" spans="2:14" customFormat="1" ht="15" customHeight="1" x14ac:dyDescent="0.25">
      <c r="B66" s="249" t="s">
        <v>1387</v>
      </c>
      <c r="C66" s="249"/>
      <c r="D66" s="249"/>
      <c r="E66" s="938"/>
      <c r="F66" s="939"/>
      <c r="G66" s="938"/>
      <c r="H66" s="938"/>
      <c r="I66" s="938"/>
      <c r="J66" s="938"/>
      <c r="K66" s="927"/>
      <c r="L66" s="927"/>
      <c r="M66" s="940"/>
      <c r="N66" s="336"/>
    </row>
    <row r="67" spans="2:14" customFormat="1" ht="12.75" customHeight="1" thickBot="1" x14ac:dyDescent="0.3">
      <c r="B67" s="936"/>
      <c r="C67" s="937"/>
      <c r="D67" s="936"/>
      <c r="E67" s="938"/>
      <c r="F67" s="939"/>
      <c r="G67" s="938"/>
      <c r="H67" s="938"/>
      <c r="I67" s="938"/>
      <c r="J67" s="938"/>
      <c r="K67" s="927"/>
      <c r="L67" s="927"/>
      <c r="N67" s="336"/>
    </row>
    <row r="68" spans="2:14" s="7" customFormat="1" ht="24" customHeight="1" thickTop="1" thickBot="1" x14ac:dyDescent="0.25">
      <c r="B68" s="1911" t="s">
        <v>1</v>
      </c>
      <c r="C68" s="1911" t="s">
        <v>2</v>
      </c>
      <c r="D68" s="1911" t="s">
        <v>3</v>
      </c>
      <c r="E68" s="1911" t="s">
        <v>55</v>
      </c>
      <c r="F68" s="1911" t="s">
        <v>4</v>
      </c>
      <c r="G68" s="2080" t="s">
        <v>5</v>
      </c>
      <c r="H68" s="2081"/>
      <c r="I68" s="2081"/>
      <c r="J68" s="2082"/>
      <c r="K68" s="1911" t="s">
        <v>6</v>
      </c>
      <c r="L68" s="1911" t="s">
        <v>7</v>
      </c>
      <c r="M68" s="1911" t="s">
        <v>13</v>
      </c>
    </row>
    <row r="69" spans="2:14" s="7" customFormat="1" ht="14.1" customHeight="1" thickTop="1" thickBot="1" x14ac:dyDescent="0.25">
      <c r="B69" s="1912"/>
      <c r="C69" s="1912"/>
      <c r="D69" s="1912"/>
      <c r="E69" s="1912"/>
      <c r="F69" s="1912"/>
      <c r="G69" s="138" t="s">
        <v>14</v>
      </c>
      <c r="H69" s="138" t="s">
        <v>15</v>
      </c>
      <c r="I69" s="138" t="s">
        <v>16</v>
      </c>
      <c r="J69" s="138" t="s">
        <v>17</v>
      </c>
      <c r="K69" s="1912"/>
      <c r="L69" s="1912"/>
      <c r="M69" s="1912"/>
    </row>
    <row r="70" spans="2:14" customFormat="1" ht="55.5" customHeight="1" thickTop="1" x14ac:dyDescent="0.25">
      <c r="B70" s="2127" t="s">
        <v>1341</v>
      </c>
      <c r="C70" s="20" t="s">
        <v>2113</v>
      </c>
      <c r="D70" s="20" t="s">
        <v>2114</v>
      </c>
      <c r="E70" s="235" t="s">
        <v>52</v>
      </c>
      <c r="F70" s="935">
        <v>0.3</v>
      </c>
      <c r="G70" s="935">
        <v>0.45</v>
      </c>
      <c r="H70" s="935">
        <v>0.65</v>
      </c>
      <c r="I70" s="952">
        <v>1</v>
      </c>
      <c r="J70" s="931">
        <v>1</v>
      </c>
      <c r="K70" s="235" t="s">
        <v>1362</v>
      </c>
      <c r="L70" s="235" t="s">
        <v>177</v>
      </c>
      <c r="M70" s="932">
        <v>395032638</v>
      </c>
      <c r="N70" s="336"/>
    </row>
    <row r="71" spans="2:14" customFormat="1" ht="54" customHeight="1" x14ac:dyDescent="0.25">
      <c r="B71" s="2122"/>
      <c r="C71" s="20" t="s">
        <v>2115</v>
      </c>
      <c r="D71" s="20" t="s">
        <v>2116</v>
      </c>
      <c r="E71" s="235" t="s">
        <v>52</v>
      </c>
      <c r="F71" s="235">
        <v>297</v>
      </c>
      <c r="G71" s="235"/>
      <c r="H71" s="235"/>
      <c r="I71" s="235"/>
      <c r="J71" s="235">
        <v>297</v>
      </c>
      <c r="K71" s="235" t="s">
        <v>1356</v>
      </c>
      <c r="L71" s="235" t="s">
        <v>1057</v>
      </c>
      <c r="M71" s="932">
        <v>6331416439</v>
      </c>
      <c r="N71" s="336"/>
    </row>
    <row r="72" spans="2:14" customFormat="1" ht="42.75" customHeight="1" x14ac:dyDescent="0.25">
      <c r="B72" s="2122"/>
      <c r="C72" s="20" t="s">
        <v>2117</v>
      </c>
      <c r="D72" s="20" t="s">
        <v>2120</v>
      </c>
      <c r="E72" s="953">
        <v>14</v>
      </c>
      <c r="F72" s="953">
        <v>69</v>
      </c>
      <c r="G72" s="953"/>
      <c r="H72" s="953"/>
      <c r="I72" s="953">
        <v>69</v>
      </c>
      <c r="J72" s="953"/>
      <c r="K72" s="235" t="s">
        <v>1356</v>
      </c>
      <c r="L72" s="235" t="s">
        <v>1057</v>
      </c>
      <c r="M72" s="932">
        <v>128101000</v>
      </c>
      <c r="N72" s="336"/>
    </row>
    <row r="73" spans="2:14" customFormat="1" ht="46.5" customHeight="1" x14ac:dyDescent="0.25">
      <c r="B73" s="2122"/>
      <c r="C73" s="1852" t="s">
        <v>2119</v>
      </c>
      <c r="D73" s="20" t="s">
        <v>2121</v>
      </c>
      <c r="E73" s="200">
        <v>305797</v>
      </c>
      <c r="F73" s="200">
        <v>217245</v>
      </c>
      <c r="G73" s="956">
        <v>54309</v>
      </c>
      <c r="H73" s="956">
        <v>54309</v>
      </c>
      <c r="I73" s="956">
        <v>54309</v>
      </c>
      <c r="J73" s="956">
        <v>54318</v>
      </c>
      <c r="K73" s="235" t="s">
        <v>1363</v>
      </c>
      <c r="L73" s="1827" t="s">
        <v>385</v>
      </c>
      <c r="M73" s="2119">
        <v>3003127755</v>
      </c>
      <c r="N73" s="336"/>
    </row>
    <row r="74" spans="2:14" customFormat="1" ht="46.5" customHeight="1" x14ac:dyDescent="0.25">
      <c r="B74" s="2122"/>
      <c r="C74" s="1839"/>
      <c r="D74" s="20" t="s">
        <v>2168</v>
      </c>
      <c r="E74" s="200">
        <v>585</v>
      </c>
      <c r="F74" s="200">
        <v>42142</v>
      </c>
      <c r="G74" s="200">
        <v>10535</v>
      </c>
      <c r="H74" s="200">
        <v>10535</v>
      </c>
      <c r="I74" s="200">
        <v>10535</v>
      </c>
      <c r="J74" s="200">
        <v>10537</v>
      </c>
      <c r="K74" s="235" t="s">
        <v>1363</v>
      </c>
      <c r="L74" s="1827"/>
      <c r="M74" s="2119"/>
      <c r="N74" s="336"/>
    </row>
    <row r="75" spans="2:14" customFormat="1" ht="64.5" customHeight="1" x14ac:dyDescent="0.25">
      <c r="B75" s="2122"/>
      <c r="C75" s="20" t="s">
        <v>2123</v>
      </c>
      <c r="D75" s="20" t="s">
        <v>2124</v>
      </c>
      <c r="E75" s="957">
        <v>0.2359</v>
      </c>
      <c r="F75" s="958">
        <v>0.34939999999999999</v>
      </c>
      <c r="G75" s="199"/>
      <c r="H75" s="199"/>
      <c r="I75" s="199"/>
      <c r="J75" s="959">
        <v>0.34939999999999999</v>
      </c>
      <c r="K75" s="235" t="s">
        <v>48</v>
      </c>
      <c r="L75" s="235" t="s">
        <v>1364</v>
      </c>
      <c r="M75" s="918">
        <v>92516550</v>
      </c>
      <c r="N75" s="336"/>
    </row>
    <row r="76" spans="2:14" customFormat="1" ht="49.5" customHeight="1" x14ac:dyDescent="0.25">
      <c r="B76" s="2122"/>
      <c r="C76" s="1852" t="s">
        <v>2126</v>
      </c>
      <c r="D76" s="20" t="s">
        <v>2125</v>
      </c>
      <c r="E76" s="200">
        <v>402630</v>
      </c>
      <c r="F76" s="200">
        <v>402630</v>
      </c>
      <c r="G76" s="200"/>
      <c r="H76" s="200"/>
      <c r="I76" s="200">
        <v>402630</v>
      </c>
      <c r="J76" s="200"/>
      <c r="K76" s="399" t="s">
        <v>1365</v>
      </c>
      <c r="L76" s="1854" t="s">
        <v>1128</v>
      </c>
      <c r="M76" s="2124">
        <v>3077203123.52</v>
      </c>
      <c r="N76" s="336"/>
    </row>
    <row r="77" spans="2:14" ht="63" customHeight="1" x14ac:dyDescent="0.25">
      <c r="B77" s="2122"/>
      <c r="C77" s="1853"/>
      <c r="D77" s="20" t="s">
        <v>2127</v>
      </c>
      <c r="E77" s="200">
        <v>173557</v>
      </c>
      <c r="F77" s="200">
        <v>180000</v>
      </c>
      <c r="G77" s="200"/>
      <c r="H77" s="200"/>
      <c r="I77" s="200">
        <v>180000</v>
      </c>
      <c r="J77" s="200"/>
      <c r="K77" s="399" t="s">
        <v>1365</v>
      </c>
      <c r="L77" s="1855"/>
      <c r="M77" s="2125"/>
    </row>
    <row r="78" spans="2:14" ht="68.25" customHeight="1" x14ac:dyDescent="0.25">
      <c r="B78" s="2122"/>
      <c r="C78" s="1853"/>
      <c r="D78" s="20" t="s">
        <v>2128</v>
      </c>
      <c r="E78" s="200">
        <v>1123835</v>
      </c>
      <c r="F78" s="200">
        <v>1860630</v>
      </c>
      <c r="G78" s="200"/>
      <c r="H78" s="200"/>
      <c r="I78" s="200"/>
      <c r="J78" s="200">
        <v>1860630</v>
      </c>
      <c r="K78" s="399" t="s">
        <v>1365</v>
      </c>
      <c r="L78" s="1855"/>
      <c r="M78" s="2125"/>
    </row>
    <row r="79" spans="2:14" ht="52.5" customHeight="1" x14ac:dyDescent="0.25">
      <c r="B79" s="2122"/>
      <c r="C79" s="1853"/>
      <c r="D79" s="20" t="s">
        <v>2129</v>
      </c>
      <c r="E79" s="200">
        <v>5194787</v>
      </c>
      <c r="F79" s="200">
        <v>6415867</v>
      </c>
      <c r="G79" s="200"/>
      <c r="H79" s="200"/>
      <c r="I79" s="200"/>
      <c r="J79" s="200">
        <v>6415867</v>
      </c>
      <c r="K79" s="399" t="s">
        <v>1365</v>
      </c>
      <c r="L79" s="1855"/>
      <c r="M79" s="2125"/>
    </row>
    <row r="80" spans="2:14" ht="55.5" customHeight="1" x14ac:dyDescent="0.25">
      <c r="B80" s="2123"/>
      <c r="C80" s="1839"/>
      <c r="D80" s="20" t="s">
        <v>2130</v>
      </c>
      <c r="E80" s="960" t="s">
        <v>52</v>
      </c>
      <c r="F80" s="960">
        <v>360</v>
      </c>
      <c r="G80" s="961"/>
      <c r="H80" s="960">
        <v>360</v>
      </c>
      <c r="I80" s="961"/>
      <c r="J80" s="961"/>
      <c r="K80" s="235" t="s">
        <v>1365</v>
      </c>
      <c r="L80" s="1848"/>
      <c r="M80" s="2126"/>
    </row>
    <row r="81" spans="1:14" customFormat="1" x14ac:dyDescent="0.25">
      <c r="B81" s="936"/>
      <c r="C81" s="937"/>
      <c r="D81" s="936"/>
      <c r="E81" s="938"/>
      <c r="F81" s="939"/>
      <c r="G81" s="938"/>
      <c r="H81" s="938"/>
      <c r="I81" s="938"/>
      <c r="J81" s="938"/>
      <c r="K81" s="927"/>
      <c r="L81" s="927"/>
      <c r="N81" s="336"/>
    </row>
    <row r="82" spans="1:14" customFormat="1" ht="12.75" customHeight="1" x14ac:dyDescent="0.25">
      <c r="B82" s="936"/>
      <c r="C82" s="937"/>
      <c r="D82" s="936"/>
      <c r="E82" s="938"/>
      <c r="F82" s="939"/>
      <c r="G82" s="938"/>
      <c r="H82" s="938"/>
      <c r="I82" s="938"/>
      <c r="J82" s="938"/>
      <c r="K82" s="927"/>
      <c r="L82" s="927"/>
      <c r="N82" s="336"/>
    </row>
    <row r="83" spans="1:14" customFormat="1" ht="15" customHeight="1" x14ac:dyDescent="0.25">
      <c r="B83" s="249" t="s">
        <v>1387</v>
      </c>
      <c r="C83" s="249"/>
      <c r="D83" s="249"/>
      <c r="E83" s="938"/>
      <c r="F83" s="939"/>
      <c r="G83" s="938"/>
      <c r="H83" s="938"/>
      <c r="I83" s="938"/>
      <c r="J83" s="938"/>
      <c r="K83" s="927"/>
      <c r="L83" s="927"/>
      <c r="M83" s="940"/>
      <c r="N83" s="336"/>
    </row>
    <row r="84" spans="1:14" customFormat="1" ht="12.75" customHeight="1" thickBot="1" x14ac:dyDescent="0.3">
      <c r="B84" s="936"/>
      <c r="C84" s="937"/>
      <c r="D84" s="936"/>
      <c r="E84" s="938"/>
      <c r="F84" s="939"/>
      <c r="G84" s="938"/>
      <c r="H84" s="938"/>
      <c r="I84" s="938"/>
      <c r="J84" s="938"/>
      <c r="K84" s="927"/>
      <c r="L84" s="927"/>
      <c r="N84" s="336"/>
    </row>
    <row r="85" spans="1:14" s="7" customFormat="1" ht="24" customHeight="1" thickTop="1" thickBot="1" x14ac:dyDescent="0.25">
      <c r="B85" s="1911" t="s">
        <v>1</v>
      </c>
      <c r="C85" s="1911" t="s">
        <v>2</v>
      </c>
      <c r="D85" s="1911" t="s">
        <v>3</v>
      </c>
      <c r="E85" s="1911" t="s">
        <v>55</v>
      </c>
      <c r="F85" s="1911" t="s">
        <v>4</v>
      </c>
      <c r="G85" s="2080" t="s">
        <v>5</v>
      </c>
      <c r="H85" s="2081"/>
      <c r="I85" s="2081"/>
      <c r="J85" s="2082"/>
      <c r="K85" s="1911" t="s">
        <v>6</v>
      </c>
      <c r="L85" s="1911" t="s">
        <v>7</v>
      </c>
      <c r="M85" s="1911" t="s">
        <v>13</v>
      </c>
    </row>
    <row r="86" spans="1:14" s="7" customFormat="1" ht="14.1" customHeight="1" thickTop="1" thickBot="1" x14ac:dyDescent="0.25">
      <c r="B86" s="1912"/>
      <c r="C86" s="1912"/>
      <c r="D86" s="1912"/>
      <c r="E86" s="1912"/>
      <c r="F86" s="1912"/>
      <c r="G86" s="138" t="s">
        <v>14</v>
      </c>
      <c r="H86" s="138" t="s">
        <v>15</v>
      </c>
      <c r="I86" s="138" t="s">
        <v>16</v>
      </c>
      <c r="J86" s="138" t="s">
        <v>17</v>
      </c>
      <c r="K86" s="1912"/>
      <c r="L86" s="1912"/>
      <c r="M86" s="1912"/>
    </row>
    <row r="87" spans="1:14" customFormat="1" ht="39" thickTop="1" x14ac:dyDescent="0.25">
      <c r="A87" s="336"/>
      <c r="B87" s="2121" t="s">
        <v>1341</v>
      </c>
      <c r="C87" s="1632" t="s">
        <v>2131</v>
      </c>
      <c r="D87" s="20" t="s">
        <v>2132</v>
      </c>
      <c r="E87" s="235" t="s">
        <v>52</v>
      </c>
      <c r="F87" s="200">
        <v>14000</v>
      </c>
      <c r="G87" s="200"/>
      <c r="H87" s="200">
        <v>14000</v>
      </c>
      <c r="I87" s="235"/>
      <c r="J87" s="235"/>
      <c r="K87" s="922" t="s">
        <v>1365</v>
      </c>
      <c r="L87" s="1827" t="s">
        <v>1128</v>
      </c>
      <c r="M87" s="2119">
        <v>973501367.32999992</v>
      </c>
      <c r="N87" s="336"/>
    </row>
    <row r="88" spans="1:14" customFormat="1" ht="54.75" customHeight="1" x14ac:dyDescent="0.25">
      <c r="A88" s="336"/>
      <c r="B88" s="2122"/>
      <c r="C88" s="1632"/>
      <c r="D88" s="20" t="s">
        <v>2133</v>
      </c>
      <c r="E88" s="922" t="s">
        <v>52</v>
      </c>
      <c r="F88" s="922">
        <v>1273</v>
      </c>
      <c r="G88" s="922"/>
      <c r="H88" s="922"/>
      <c r="I88" s="922"/>
      <c r="J88" s="922">
        <v>1273</v>
      </c>
      <c r="K88" s="922" t="s">
        <v>1365</v>
      </c>
      <c r="L88" s="1827"/>
      <c r="M88" s="2119"/>
      <c r="N88" s="336"/>
    </row>
    <row r="89" spans="1:14" customFormat="1" ht="54.75" customHeight="1" x14ac:dyDescent="0.25">
      <c r="A89" s="336"/>
      <c r="B89" s="2122"/>
      <c r="C89" s="1632"/>
      <c r="D89" s="20" t="s">
        <v>2135</v>
      </c>
      <c r="E89" s="922" t="s">
        <v>52</v>
      </c>
      <c r="F89" s="922">
        <v>2696</v>
      </c>
      <c r="G89" s="922"/>
      <c r="H89" s="922">
        <v>2696</v>
      </c>
      <c r="I89" s="922"/>
      <c r="J89" s="922"/>
      <c r="K89" s="922" t="s">
        <v>1365</v>
      </c>
      <c r="L89" s="1827"/>
      <c r="M89" s="2119"/>
      <c r="N89" s="336"/>
    </row>
    <row r="90" spans="1:14" customFormat="1" ht="51" x14ac:dyDescent="0.25">
      <c r="A90" s="336"/>
      <c r="B90" s="2122"/>
      <c r="C90" s="1632"/>
      <c r="D90" s="20" t="s">
        <v>2136</v>
      </c>
      <c r="E90" s="960">
        <v>1048</v>
      </c>
      <c r="F90" s="960">
        <v>1048</v>
      </c>
      <c r="G90" s="960"/>
      <c r="H90" s="960"/>
      <c r="I90" s="960">
        <v>1048</v>
      </c>
      <c r="J90" s="960"/>
      <c r="K90" s="922" t="s">
        <v>1365</v>
      </c>
      <c r="L90" s="1827"/>
      <c r="M90" s="2119"/>
      <c r="N90" s="336"/>
    </row>
    <row r="91" spans="1:14" customFormat="1" ht="40.5" customHeight="1" x14ac:dyDescent="0.25">
      <c r="A91" s="336"/>
      <c r="B91" s="2122"/>
      <c r="C91" s="1632"/>
      <c r="D91" s="20" t="s">
        <v>2137</v>
      </c>
      <c r="E91" s="228" t="s">
        <v>52</v>
      </c>
      <c r="F91" s="228">
        <v>274</v>
      </c>
      <c r="G91" s="556"/>
      <c r="H91" s="228"/>
      <c r="I91" s="228"/>
      <c r="J91" s="228">
        <v>274</v>
      </c>
      <c r="K91" s="922" t="s">
        <v>1365</v>
      </c>
      <c r="L91" s="1827"/>
      <c r="M91" s="2119"/>
      <c r="N91" s="336"/>
    </row>
    <row r="92" spans="1:14" s="926" customFormat="1" ht="64.5" customHeight="1" x14ac:dyDescent="0.25">
      <c r="A92" s="336"/>
      <c r="B92" s="2122"/>
      <c r="C92" s="1632"/>
      <c r="D92" s="20" t="s">
        <v>2169</v>
      </c>
      <c r="E92" s="922">
        <v>10618</v>
      </c>
      <c r="F92" s="922">
        <v>11220</v>
      </c>
      <c r="G92" s="235"/>
      <c r="H92" s="235"/>
      <c r="I92" s="922">
        <v>11220</v>
      </c>
      <c r="J92" s="922"/>
      <c r="K92" s="922" t="s">
        <v>1365</v>
      </c>
      <c r="L92" s="1827"/>
      <c r="M92" s="2119"/>
      <c r="N92" s="336"/>
    </row>
    <row r="93" spans="1:14" s="926" customFormat="1" ht="38.25" x14ac:dyDescent="0.25">
      <c r="A93" s="336"/>
      <c r="B93" s="2122"/>
      <c r="C93" s="1632"/>
      <c r="D93" s="20" t="s">
        <v>2139</v>
      </c>
      <c r="E93" s="922">
        <v>8000</v>
      </c>
      <c r="F93" s="922">
        <v>9000</v>
      </c>
      <c r="G93" s="922"/>
      <c r="H93" s="922"/>
      <c r="I93" s="922">
        <v>9000</v>
      </c>
      <c r="J93" s="922"/>
      <c r="K93" s="922" t="s">
        <v>1365</v>
      </c>
      <c r="L93" s="1827"/>
      <c r="M93" s="2119"/>
      <c r="N93" s="336"/>
    </row>
    <row r="94" spans="1:14" s="926" customFormat="1" ht="57.75" customHeight="1" x14ac:dyDescent="0.25">
      <c r="A94" s="336"/>
      <c r="B94" s="2122"/>
      <c r="C94" s="1852" t="s">
        <v>2140</v>
      </c>
      <c r="D94" s="20" t="s">
        <v>2141</v>
      </c>
      <c r="E94" s="922">
        <v>1525</v>
      </c>
      <c r="F94" s="922">
        <v>800</v>
      </c>
      <c r="G94" s="922">
        <v>100</v>
      </c>
      <c r="H94" s="922">
        <v>350</v>
      </c>
      <c r="I94" s="922">
        <v>200</v>
      </c>
      <c r="J94" s="922">
        <v>150</v>
      </c>
      <c r="K94" s="922" t="s">
        <v>1296</v>
      </c>
      <c r="L94" s="1946" t="s">
        <v>401</v>
      </c>
      <c r="M94" s="2119">
        <v>15409039</v>
      </c>
      <c r="N94" s="336"/>
    </row>
    <row r="95" spans="1:14" s="926" customFormat="1" ht="45.75" customHeight="1" x14ac:dyDescent="0.25">
      <c r="A95" s="336"/>
      <c r="B95" s="2122"/>
      <c r="C95" s="1839"/>
      <c r="D95" s="20" t="s">
        <v>2142</v>
      </c>
      <c r="E95" s="922">
        <v>740</v>
      </c>
      <c r="F95" s="922">
        <v>800</v>
      </c>
      <c r="G95" s="922">
        <v>200</v>
      </c>
      <c r="H95" s="922">
        <v>200</v>
      </c>
      <c r="I95" s="922">
        <v>200</v>
      </c>
      <c r="J95" s="922">
        <v>200</v>
      </c>
      <c r="K95" s="922" t="s">
        <v>1315</v>
      </c>
      <c r="L95" s="1948"/>
      <c r="M95" s="2119"/>
      <c r="N95" s="336"/>
    </row>
    <row r="96" spans="1:14" s="926" customFormat="1" ht="52.5" customHeight="1" x14ac:dyDescent="0.25">
      <c r="A96" s="336"/>
      <c r="B96" s="2122"/>
      <c r="C96" s="234" t="s">
        <v>2144</v>
      </c>
      <c r="D96" s="20" t="s">
        <v>2143</v>
      </c>
      <c r="E96" s="922">
        <v>2856</v>
      </c>
      <c r="F96" s="922">
        <v>2856</v>
      </c>
      <c r="G96" s="922">
        <v>36</v>
      </c>
      <c r="H96" s="922">
        <v>1000</v>
      </c>
      <c r="I96" s="922">
        <v>1000</v>
      </c>
      <c r="J96" s="922">
        <v>820</v>
      </c>
      <c r="K96" s="953" t="s">
        <v>1366</v>
      </c>
      <c r="L96" s="235" t="s">
        <v>1367</v>
      </c>
      <c r="M96" s="918">
        <v>39754445.200000003</v>
      </c>
      <c r="N96" s="336"/>
    </row>
    <row r="97" spans="1:14" s="926" customFormat="1" ht="71.25" customHeight="1" x14ac:dyDescent="0.25">
      <c r="A97" s="336"/>
      <c r="B97" s="2123"/>
      <c r="C97" s="20" t="s">
        <v>2145</v>
      </c>
      <c r="D97" s="234" t="s">
        <v>52</v>
      </c>
      <c r="E97" s="235"/>
      <c r="F97" s="235"/>
      <c r="G97" s="235"/>
      <c r="H97" s="235"/>
      <c r="I97" s="235"/>
      <c r="J97" s="235"/>
      <c r="K97" s="235" t="s">
        <v>1368</v>
      </c>
      <c r="L97" s="235" t="s">
        <v>414</v>
      </c>
      <c r="M97" s="918">
        <v>4185620119.02</v>
      </c>
    </row>
    <row r="98" spans="1:14" s="926" customFormat="1" ht="12.75" customHeight="1" x14ac:dyDescent="0.25">
      <c r="A98" s="336"/>
      <c r="B98" s="336"/>
      <c r="C98" s="336"/>
      <c r="D98" s="336"/>
      <c r="E98" s="336"/>
      <c r="F98" s="336"/>
      <c r="G98" s="336"/>
      <c r="H98" s="336"/>
      <c r="I98" s="336"/>
      <c r="J98" s="336"/>
      <c r="K98" s="336"/>
      <c r="L98" s="336"/>
    </row>
    <row r="99" spans="1:14" s="926" customFormat="1" ht="12.75" customHeight="1" x14ac:dyDescent="0.25">
      <c r="A99" s="336"/>
      <c r="B99" s="336"/>
      <c r="C99" s="336"/>
      <c r="D99" s="336"/>
      <c r="E99" s="336"/>
      <c r="F99" s="336"/>
      <c r="G99" s="336"/>
      <c r="H99" s="336"/>
      <c r="I99" s="336"/>
      <c r="J99" s="336"/>
      <c r="K99" s="336"/>
      <c r="L99" s="336"/>
    </row>
    <row r="100" spans="1:14" s="926" customFormat="1" ht="12.75" customHeight="1" x14ac:dyDescent="0.25">
      <c r="A100" s="336"/>
      <c r="B100" s="249" t="s">
        <v>1369</v>
      </c>
      <c r="C100" s="249"/>
      <c r="D100" s="249"/>
      <c r="E100" s="336"/>
      <c r="F100" s="336"/>
      <c r="G100" s="336"/>
      <c r="H100" s="336"/>
      <c r="I100" s="336"/>
      <c r="J100" s="336"/>
      <c r="K100" s="336"/>
      <c r="L100" s="336"/>
      <c r="M100" s="336"/>
      <c r="N100" s="336"/>
    </row>
    <row r="101" spans="1:14" s="926" customFormat="1" ht="12.75" customHeight="1" thickBot="1" x14ac:dyDescent="0.3">
      <c r="A101" s="336"/>
      <c r="B101" s="336"/>
      <c r="C101" s="336"/>
      <c r="D101" s="336"/>
      <c r="E101" s="336"/>
      <c r="F101" s="336"/>
      <c r="G101" s="336"/>
      <c r="H101" s="336"/>
      <c r="I101" s="336"/>
      <c r="J101" s="336"/>
      <c r="K101" s="336"/>
      <c r="L101" s="336"/>
      <c r="M101" s="336"/>
      <c r="N101" s="336"/>
    </row>
    <row r="102" spans="1:14" s="7" customFormat="1" ht="24" customHeight="1" thickTop="1" thickBot="1" x14ac:dyDescent="0.25">
      <c r="B102" s="1911" t="s">
        <v>1</v>
      </c>
      <c r="C102" s="1911" t="s">
        <v>2</v>
      </c>
      <c r="D102" s="1911" t="s">
        <v>3</v>
      </c>
      <c r="E102" s="1911" t="s">
        <v>55</v>
      </c>
      <c r="F102" s="1911" t="s">
        <v>4</v>
      </c>
      <c r="G102" s="2080" t="s">
        <v>5</v>
      </c>
      <c r="H102" s="2081"/>
      <c r="I102" s="2081"/>
      <c r="J102" s="2082"/>
      <c r="K102" s="1911" t="s">
        <v>6</v>
      </c>
      <c r="L102" s="1911" t="s">
        <v>7</v>
      </c>
      <c r="M102" s="1911" t="s">
        <v>13</v>
      </c>
    </row>
    <row r="103" spans="1:14" s="7" customFormat="1" ht="14.1" customHeight="1" thickTop="1" thickBot="1" x14ac:dyDescent="0.25">
      <c r="B103" s="1912"/>
      <c r="C103" s="1912"/>
      <c r="D103" s="1912"/>
      <c r="E103" s="1912"/>
      <c r="F103" s="1912"/>
      <c r="G103" s="138" t="s">
        <v>14</v>
      </c>
      <c r="H103" s="138" t="s">
        <v>15</v>
      </c>
      <c r="I103" s="138" t="s">
        <v>16</v>
      </c>
      <c r="J103" s="138" t="s">
        <v>17</v>
      </c>
      <c r="K103" s="1912"/>
      <c r="L103" s="1912"/>
      <c r="M103" s="1912"/>
    </row>
    <row r="104" spans="1:14" s="926" customFormat="1" ht="57" customHeight="1" thickTop="1" x14ac:dyDescent="0.25">
      <c r="A104" s="1381"/>
      <c r="B104" s="1852" t="s">
        <v>1370</v>
      </c>
      <c r="C104" s="234" t="s">
        <v>2146</v>
      </c>
      <c r="D104" s="20" t="s">
        <v>2147</v>
      </c>
      <c r="E104" s="931">
        <v>0.5</v>
      </c>
      <c r="F104" s="931">
        <v>0.75</v>
      </c>
      <c r="G104" s="931" t="s">
        <v>49</v>
      </c>
      <c r="H104" s="931" t="s">
        <v>49</v>
      </c>
      <c r="I104" s="931" t="s">
        <v>49</v>
      </c>
      <c r="J104" s="931">
        <v>0.75</v>
      </c>
      <c r="K104" s="235" t="s">
        <v>1296</v>
      </c>
      <c r="L104" s="235" t="s">
        <v>1364</v>
      </c>
      <c r="M104" s="918">
        <v>109211649.7</v>
      </c>
      <c r="N104" s="336"/>
    </row>
    <row r="105" spans="1:14" s="926" customFormat="1" ht="62.25" customHeight="1" x14ac:dyDescent="0.25">
      <c r="A105" s="336"/>
      <c r="B105" s="1853"/>
      <c r="C105" s="234" t="s">
        <v>2148</v>
      </c>
      <c r="D105" s="20" t="s">
        <v>2149</v>
      </c>
      <c r="E105" s="964">
        <v>0.8</v>
      </c>
      <c r="F105" s="964">
        <v>0.9</v>
      </c>
      <c r="G105" s="958"/>
      <c r="H105" s="958"/>
      <c r="I105" s="958"/>
      <c r="J105" s="964">
        <v>0.9</v>
      </c>
      <c r="K105" s="199" t="s">
        <v>1296</v>
      </c>
      <c r="L105" s="199" t="s">
        <v>1364</v>
      </c>
      <c r="M105" s="918">
        <v>203209322</v>
      </c>
      <c r="N105" s="336"/>
    </row>
    <row r="106" spans="1:14" s="926" customFormat="1" ht="56.25" customHeight="1" x14ac:dyDescent="0.25">
      <c r="A106" s="336"/>
      <c r="B106" s="1853"/>
      <c r="C106" s="234" t="s">
        <v>2151</v>
      </c>
      <c r="D106" s="20" t="s">
        <v>1372</v>
      </c>
      <c r="E106" s="931">
        <v>0.85</v>
      </c>
      <c r="F106" s="931">
        <v>0.9</v>
      </c>
      <c r="G106" s="704"/>
      <c r="H106" s="704"/>
      <c r="I106" s="704"/>
      <c r="J106" s="916">
        <v>0.9</v>
      </c>
      <c r="K106" s="965" t="s">
        <v>1371</v>
      </c>
      <c r="L106" s="235" t="s">
        <v>1364</v>
      </c>
      <c r="M106" s="966">
        <v>1000000</v>
      </c>
      <c r="N106" s="336"/>
    </row>
    <row r="107" spans="1:14" s="926" customFormat="1" ht="57.75" customHeight="1" x14ac:dyDescent="0.25">
      <c r="A107" s="336"/>
      <c r="B107" s="1839"/>
      <c r="C107" s="234" t="s">
        <v>2152</v>
      </c>
      <c r="D107" s="20" t="s">
        <v>2153</v>
      </c>
      <c r="E107" s="931">
        <v>1</v>
      </c>
      <c r="F107" s="931">
        <v>1</v>
      </c>
      <c r="G107" s="704" t="s">
        <v>49</v>
      </c>
      <c r="H107" s="916">
        <v>1</v>
      </c>
      <c r="I107" s="704" t="s">
        <v>49</v>
      </c>
      <c r="J107" s="704" t="s">
        <v>49</v>
      </c>
      <c r="K107" s="235" t="s">
        <v>384</v>
      </c>
      <c r="L107" s="235" t="s">
        <v>1364</v>
      </c>
      <c r="M107" s="918">
        <v>152500000</v>
      </c>
      <c r="N107" s="336"/>
    </row>
    <row r="108" spans="1:14" s="926" customFormat="1" ht="101.25" customHeight="1" x14ac:dyDescent="0.25">
      <c r="A108" s="336"/>
      <c r="B108" s="900" t="s">
        <v>1373</v>
      </c>
      <c r="C108" s="900" t="s">
        <v>2154</v>
      </c>
      <c r="D108" s="20" t="s">
        <v>2155</v>
      </c>
      <c r="E108" s="919">
        <v>9800</v>
      </c>
      <c r="F108" s="919">
        <v>10520</v>
      </c>
      <c r="G108" s="919">
        <v>10000</v>
      </c>
      <c r="H108" s="919">
        <v>10200</v>
      </c>
      <c r="I108" s="919">
        <v>10400</v>
      </c>
      <c r="J108" s="919">
        <v>10500</v>
      </c>
      <c r="K108" s="921" t="s">
        <v>1374</v>
      </c>
      <c r="L108" s="921" t="s">
        <v>186</v>
      </c>
      <c r="M108" s="932">
        <v>21940372.600000001</v>
      </c>
      <c r="N108" s="336"/>
    </row>
    <row r="109" spans="1:14" s="926" customFormat="1" ht="12.75" customHeight="1" x14ac:dyDescent="0.25">
      <c r="A109" s="336"/>
      <c r="B109" s="336"/>
      <c r="C109" s="336"/>
      <c r="D109" s="336"/>
      <c r="E109" s="336"/>
      <c r="F109" s="336"/>
      <c r="G109" s="336"/>
      <c r="H109" s="336"/>
      <c r="I109" s="336"/>
      <c r="J109" s="336"/>
      <c r="K109" s="336"/>
      <c r="L109" s="336"/>
    </row>
    <row r="110" spans="1:14" s="926" customFormat="1" ht="12.75" customHeight="1" x14ac:dyDescent="0.25">
      <c r="A110" s="336"/>
      <c r="B110" s="249" t="s">
        <v>1375</v>
      </c>
      <c r="C110" s="249"/>
      <c r="D110" s="249"/>
      <c r="E110" s="336"/>
      <c r="F110" s="336"/>
      <c r="G110" s="336"/>
      <c r="H110" s="336"/>
      <c r="I110" s="336"/>
      <c r="J110" s="336"/>
      <c r="K110" s="336"/>
      <c r="L110" s="336"/>
      <c r="M110" s="336"/>
      <c r="N110" s="336"/>
    </row>
    <row r="111" spans="1:14" s="926" customFormat="1" ht="12.75" customHeight="1" thickBot="1" x14ac:dyDescent="0.3">
      <c r="A111" s="336"/>
      <c r="B111" s="336"/>
      <c r="C111" s="336"/>
      <c r="D111" s="336"/>
      <c r="E111" s="336"/>
      <c r="F111" s="336"/>
      <c r="G111" s="336"/>
      <c r="H111" s="336"/>
      <c r="I111" s="336"/>
      <c r="J111" s="336"/>
      <c r="K111" s="336"/>
      <c r="L111" s="336"/>
      <c r="M111" s="336"/>
      <c r="N111" s="336"/>
    </row>
    <row r="112" spans="1:14" s="7" customFormat="1" ht="24" customHeight="1" thickTop="1" thickBot="1" x14ac:dyDescent="0.25">
      <c r="B112" s="1911" t="s">
        <v>1</v>
      </c>
      <c r="C112" s="1911" t="s">
        <v>2</v>
      </c>
      <c r="D112" s="1911" t="s">
        <v>3</v>
      </c>
      <c r="E112" s="1911" t="s">
        <v>55</v>
      </c>
      <c r="F112" s="1911" t="s">
        <v>4</v>
      </c>
      <c r="G112" s="2080" t="s">
        <v>5</v>
      </c>
      <c r="H112" s="2081"/>
      <c r="I112" s="2081"/>
      <c r="J112" s="2082"/>
      <c r="K112" s="1911" t="s">
        <v>6</v>
      </c>
      <c r="L112" s="1911" t="s">
        <v>7</v>
      </c>
      <c r="M112" s="1911" t="s">
        <v>13</v>
      </c>
    </row>
    <row r="113" spans="1:14" s="7" customFormat="1" ht="14.1" customHeight="1" thickTop="1" thickBot="1" x14ac:dyDescent="0.25">
      <c r="B113" s="1912"/>
      <c r="C113" s="1912"/>
      <c r="D113" s="1912"/>
      <c r="E113" s="1912"/>
      <c r="F113" s="1912"/>
      <c r="G113" s="138" t="s">
        <v>14</v>
      </c>
      <c r="H113" s="138" t="s">
        <v>15</v>
      </c>
      <c r="I113" s="138" t="s">
        <v>16</v>
      </c>
      <c r="J113" s="138" t="s">
        <v>17</v>
      </c>
      <c r="K113" s="1912"/>
      <c r="L113" s="1912"/>
      <c r="M113" s="1912"/>
    </row>
    <row r="114" spans="1:14" s="926" customFormat="1" ht="67.5" customHeight="1" thickTop="1" x14ac:dyDescent="0.25">
      <c r="A114" s="336"/>
      <c r="B114" s="1632" t="s">
        <v>1376</v>
      </c>
      <c r="C114" s="234" t="s">
        <v>2157</v>
      </c>
      <c r="D114" s="20" t="s">
        <v>2158</v>
      </c>
      <c r="E114" s="935">
        <v>1</v>
      </c>
      <c r="F114" s="931">
        <v>1</v>
      </c>
      <c r="G114" s="935">
        <v>0.25</v>
      </c>
      <c r="H114" s="935">
        <v>0.25</v>
      </c>
      <c r="I114" s="935">
        <v>0.25</v>
      </c>
      <c r="J114" s="935">
        <v>0.25</v>
      </c>
      <c r="K114" s="235" t="s">
        <v>1377</v>
      </c>
      <c r="L114" s="235" t="s">
        <v>1378</v>
      </c>
      <c r="M114" s="932">
        <v>227660190</v>
      </c>
      <c r="N114" s="336"/>
    </row>
    <row r="115" spans="1:14" s="926" customFormat="1" ht="63" customHeight="1" x14ac:dyDescent="0.25">
      <c r="A115" s="336"/>
      <c r="B115" s="1632"/>
      <c r="C115" s="1632" t="s">
        <v>2161</v>
      </c>
      <c r="D115" s="20" t="s">
        <v>2159</v>
      </c>
      <c r="E115" s="931">
        <v>1</v>
      </c>
      <c r="F115" s="931">
        <v>1</v>
      </c>
      <c r="G115" s="931">
        <v>0.25</v>
      </c>
      <c r="H115" s="931">
        <v>0.25</v>
      </c>
      <c r="I115" s="931">
        <v>0.25</v>
      </c>
      <c r="J115" s="931">
        <v>0.25</v>
      </c>
      <c r="K115" s="704" t="s">
        <v>1379</v>
      </c>
      <c r="L115" s="1827" t="s">
        <v>1380</v>
      </c>
      <c r="M115" s="2119">
        <v>70897407.000500008</v>
      </c>
      <c r="N115" s="336"/>
    </row>
    <row r="116" spans="1:14" s="926" customFormat="1" ht="63.75" customHeight="1" x14ac:dyDescent="0.25">
      <c r="A116" s="336"/>
      <c r="B116" s="1632"/>
      <c r="C116" s="1632"/>
      <c r="D116" s="20" t="s">
        <v>2160</v>
      </c>
      <c r="E116" s="956">
        <v>26</v>
      </c>
      <c r="F116" s="1382">
        <v>50</v>
      </c>
      <c r="G116" s="228">
        <v>10</v>
      </c>
      <c r="H116" s="228">
        <v>15</v>
      </c>
      <c r="I116" s="228">
        <v>15</v>
      </c>
      <c r="J116" s="228">
        <v>10</v>
      </c>
      <c r="K116" s="235" t="s">
        <v>1381</v>
      </c>
      <c r="L116" s="1827"/>
      <c r="M116" s="2119"/>
      <c r="N116" s="336"/>
    </row>
    <row r="117" spans="1:14" s="926" customFormat="1" ht="12.75" customHeight="1" x14ac:dyDescent="0.25">
      <c r="A117" s="336"/>
      <c r="B117" s="336"/>
      <c r="C117" s="336"/>
      <c r="D117" s="336"/>
      <c r="E117" s="336"/>
      <c r="F117" s="336"/>
      <c r="G117" s="336"/>
      <c r="H117" s="336"/>
      <c r="I117" s="336"/>
      <c r="J117" s="336"/>
      <c r="K117" s="336"/>
      <c r="L117" s="336"/>
    </row>
    <row r="118" spans="1:14" s="926" customFormat="1" ht="12.75" customHeight="1" x14ac:dyDescent="0.25">
      <c r="A118" s="336"/>
      <c r="B118" s="336"/>
      <c r="C118" s="336"/>
      <c r="D118" s="336"/>
      <c r="E118" s="336"/>
      <c r="F118" s="336"/>
      <c r="G118" s="336"/>
      <c r="H118" s="336"/>
      <c r="I118" s="336"/>
      <c r="J118" s="336"/>
      <c r="K118" s="336"/>
      <c r="L118" s="336"/>
    </row>
    <row r="119" spans="1:14" s="926" customFormat="1" ht="12.75" customHeight="1" x14ac:dyDescent="0.25">
      <c r="A119" s="336"/>
      <c r="B119" s="249" t="s">
        <v>1375</v>
      </c>
      <c r="C119" s="249"/>
      <c r="D119" s="249"/>
      <c r="E119" s="336"/>
      <c r="F119" s="336"/>
      <c r="G119" s="336"/>
      <c r="H119" s="336"/>
      <c r="I119" s="336"/>
      <c r="J119" s="336"/>
      <c r="K119" s="336"/>
      <c r="L119" s="336"/>
      <c r="M119" s="336"/>
      <c r="N119" s="336"/>
    </row>
    <row r="120" spans="1:14" s="926" customFormat="1" ht="12.75" customHeight="1" thickBot="1" x14ac:dyDescent="0.3">
      <c r="A120" s="336"/>
      <c r="B120" s="336"/>
      <c r="C120" s="336"/>
      <c r="D120" s="336"/>
      <c r="E120" s="336"/>
      <c r="F120" s="336"/>
      <c r="G120" s="336"/>
      <c r="H120" s="336"/>
      <c r="I120" s="336"/>
      <c r="J120" s="336"/>
      <c r="K120" s="336"/>
      <c r="L120" s="336"/>
      <c r="M120" s="336"/>
      <c r="N120" s="336"/>
    </row>
    <row r="121" spans="1:14" s="7" customFormat="1" ht="24" customHeight="1" thickTop="1" thickBot="1" x14ac:dyDescent="0.25">
      <c r="B121" s="1911" t="s">
        <v>1</v>
      </c>
      <c r="C121" s="1911" t="s">
        <v>2</v>
      </c>
      <c r="D121" s="1911" t="s">
        <v>3</v>
      </c>
      <c r="E121" s="1911" t="s">
        <v>55</v>
      </c>
      <c r="F121" s="1911" t="s">
        <v>4</v>
      </c>
      <c r="G121" s="2080" t="s">
        <v>5</v>
      </c>
      <c r="H121" s="2081"/>
      <c r="I121" s="2081"/>
      <c r="J121" s="2082"/>
      <c r="K121" s="1911" t="s">
        <v>6</v>
      </c>
      <c r="L121" s="1911" t="s">
        <v>7</v>
      </c>
      <c r="M121" s="1911" t="s">
        <v>13</v>
      </c>
    </row>
    <row r="122" spans="1:14" s="7" customFormat="1" ht="14.1" customHeight="1" thickTop="1" thickBot="1" x14ac:dyDescent="0.25">
      <c r="B122" s="1912"/>
      <c r="C122" s="1912"/>
      <c r="D122" s="1912"/>
      <c r="E122" s="1912"/>
      <c r="F122" s="1912"/>
      <c r="G122" s="138" t="s">
        <v>14</v>
      </c>
      <c r="H122" s="138" t="s">
        <v>15</v>
      </c>
      <c r="I122" s="138" t="s">
        <v>16</v>
      </c>
      <c r="J122" s="138" t="s">
        <v>17</v>
      </c>
      <c r="K122" s="1912"/>
      <c r="L122" s="1912"/>
      <c r="M122" s="1912"/>
    </row>
    <row r="123" spans="1:14" ht="90" customHeight="1" thickTop="1" x14ac:dyDescent="0.25">
      <c r="B123" s="2118" t="s">
        <v>1376</v>
      </c>
      <c r="C123" s="234" t="s">
        <v>2162</v>
      </c>
      <c r="D123" s="20" t="s">
        <v>2163</v>
      </c>
      <c r="E123" s="235">
        <v>100</v>
      </c>
      <c r="F123" s="235">
        <v>1</v>
      </c>
      <c r="G123" s="235">
        <v>2</v>
      </c>
      <c r="H123" s="235">
        <v>2</v>
      </c>
      <c r="I123" s="235"/>
      <c r="J123" s="235"/>
      <c r="K123" s="487" t="s">
        <v>48</v>
      </c>
      <c r="L123" s="235" t="s">
        <v>53</v>
      </c>
      <c r="M123" s="918">
        <v>5627500</v>
      </c>
    </row>
    <row r="124" spans="1:14" s="926" customFormat="1" ht="150" customHeight="1" x14ac:dyDescent="0.25">
      <c r="B124" s="1839"/>
      <c r="C124" s="900" t="s">
        <v>2165</v>
      </c>
      <c r="D124" s="20" t="s">
        <v>2164</v>
      </c>
      <c r="E124" s="919">
        <v>5000</v>
      </c>
      <c r="F124" s="921"/>
      <c r="G124" s="919"/>
      <c r="H124" s="921"/>
      <c r="I124" s="919">
        <v>5000</v>
      </c>
      <c r="J124" s="921"/>
      <c r="K124" s="921" t="s">
        <v>1382</v>
      </c>
      <c r="L124" s="921" t="s">
        <v>1383</v>
      </c>
      <c r="M124" s="918">
        <v>13804638</v>
      </c>
      <c r="N124" s="336"/>
    </row>
    <row r="125" spans="1:14" s="926" customFormat="1" x14ac:dyDescent="0.25">
      <c r="B125" s="336"/>
      <c r="C125" s="336"/>
      <c r="D125" s="336"/>
      <c r="E125" s="336"/>
      <c r="F125" s="336"/>
      <c r="G125" s="336"/>
      <c r="H125" s="336"/>
      <c r="I125" s="336"/>
      <c r="J125" s="336"/>
      <c r="K125" s="336"/>
      <c r="L125" s="336"/>
      <c r="N125" s="336"/>
    </row>
    <row r="126" spans="1:14" x14ac:dyDescent="0.25">
      <c r="L126" s="1492"/>
    </row>
    <row r="127" spans="1:14" x14ac:dyDescent="0.25">
      <c r="L127" s="1493"/>
    </row>
    <row r="128" spans="1:14" x14ac:dyDescent="0.25">
      <c r="L128" s="366"/>
    </row>
  </sheetData>
  <mergeCells count="127">
    <mergeCell ref="B4:M4"/>
    <mergeCell ref="B8:B9"/>
    <mergeCell ref="C8:C9"/>
    <mergeCell ref="D8:D9"/>
    <mergeCell ref="E8:E9"/>
    <mergeCell ref="F8:F9"/>
    <mergeCell ref="G8:J8"/>
    <mergeCell ref="K8:K9"/>
    <mergeCell ref="L8:L9"/>
    <mergeCell ref="M8:M9"/>
    <mergeCell ref="L28:L29"/>
    <mergeCell ref="M28:M29"/>
    <mergeCell ref="B30:B35"/>
    <mergeCell ref="B10:B17"/>
    <mergeCell ref="C11:C13"/>
    <mergeCell ref="L11:L13"/>
    <mergeCell ref="M11:M13"/>
    <mergeCell ref="C15:C16"/>
    <mergeCell ref="L15:L16"/>
    <mergeCell ref="M15:M16"/>
    <mergeCell ref="K39:K40"/>
    <mergeCell ref="L39:L40"/>
    <mergeCell ref="M39:M40"/>
    <mergeCell ref="B41:B44"/>
    <mergeCell ref="C41:C43"/>
    <mergeCell ref="L41:L43"/>
    <mergeCell ref="M41:M43"/>
    <mergeCell ref="K21:K22"/>
    <mergeCell ref="L21:L22"/>
    <mergeCell ref="M21:M22"/>
    <mergeCell ref="B39:B40"/>
    <mergeCell ref="C39:C40"/>
    <mergeCell ref="D39:D40"/>
    <mergeCell ref="E39:E40"/>
    <mergeCell ref="F39:F40"/>
    <mergeCell ref="G39:J39"/>
    <mergeCell ref="B21:B22"/>
    <mergeCell ref="C21:C22"/>
    <mergeCell ref="D21:D22"/>
    <mergeCell ref="E21:E22"/>
    <mergeCell ref="F21:F22"/>
    <mergeCell ref="G21:J21"/>
    <mergeCell ref="G28:J28"/>
    <mergeCell ref="K28:K29"/>
    <mergeCell ref="B87:B97"/>
    <mergeCell ref="C87:C93"/>
    <mergeCell ref="L87:L93"/>
    <mergeCell ref="M87:M93"/>
    <mergeCell ref="C94:C95"/>
    <mergeCell ref="L94:L95"/>
    <mergeCell ref="M94:M95"/>
    <mergeCell ref="M85:M86"/>
    <mergeCell ref="L76:L80"/>
    <mergeCell ref="M76:M80"/>
    <mergeCell ref="C76:C80"/>
    <mergeCell ref="B70:B80"/>
    <mergeCell ref="B85:B86"/>
    <mergeCell ref="C85:C86"/>
    <mergeCell ref="D85:D86"/>
    <mergeCell ref="E85:E86"/>
    <mergeCell ref="F85:F86"/>
    <mergeCell ref="G85:J85"/>
    <mergeCell ref="K85:K86"/>
    <mergeCell ref="L85:L86"/>
    <mergeCell ref="C73:C74"/>
    <mergeCell ref="L73:L74"/>
    <mergeCell ref="M73:M74"/>
    <mergeCell ref="K102:K103"/>
    <mergeCell ref="L102:L103"/>
    <mergeCell ref="M102:M103"/>
    <mergeCell ref="B104:B107"/>
    <mergeCell ref="B102:B103"/>
    <mergeCell ref="C102:C103"/>
    <mergeCell ref="D102:D103"/>
    <mergeCell ref="E102:E103"/>
    <mergeCell ref="F102:F103"/>
    <mergeCell ref="G102:J102"/>
    <mergeCell ref="L112:L113"/>
    <mergeCell ref="M112:M113"/>
    <mergeCell ref="B112:B113"/>
    <mergeCell ref="C112:C113"/>
    <mergeCell ref="D112:D113"/>
    <mergeCell ref="E112:E113"/>
    <mergeCell ref="F112:F113"/>
    <mergeCell ref="G112:J112"/>
    <mergeCell ref="K112:K113"/>
    <mergeCell ref="B68:B69"/>
    <mergeCell ref="C68:C69"/>
    <mergeCell ref="D68:D69"/>
    <mergeCell ref="E68:E69"/>
    <mergeCell ref="F68:F69"/>
    <mergeCell ref="B28:B29"/>
    <mergeCell ref="C28:C29"/>
    <mergeCell ref="D28:D29"/>
    <mergeCell ref="E28:E29"/>
    <mergeCell ref="F28:F29"/>
    <mergeCell ref="C59:C62"/>
    <mergeCell ref="B51:B63"/>
    <mergeCell ref="B49:B50"/>
    <mergeCell ref="C49:C50"/>
    <mergeCell ref="D49:D50"/>
    <mergeCell ref="E49:E50"/>
    <mergeCell ref="F49:F50"/>
    <mergeCell ref="L59:L62"/>
    <mergeCell ref="M59:M62"/>
    <mergeCell ref="G68:J68"/>
    <mergeCell ref="K68:K69"/>
    <mergeCell ref="L68:L69"/>
    <mergeCell ref="K49:K50"/>
    <mergeCell ref="L49:L50"/>
    <mergeCell ref="M49:M50"/>
    <mergeCell ref="M68:M69"/>
    <mergeCell ref="G49:J49"/>
    <mergeCell ref="L121:L122"/>
    <mergeCell ref="M121:M122"/>
    <mergeCell ref="B114:B116"/>
    <mergeCell ref="B121:B122"/>
    <mergeCell ref="B123:B124"/>
    <mergeCell ref="C121:C122"/>
    <mergeCell ref="D121:D122"/>
    <mergeCell ref="E121:E122"/>
    <mergeCell ref="F121:F122"/>
    <mergeCell ref="G121:J121"/>
    <mergeCell ref="K121:K122"/>
    <mergeCell ref="C115:C116"/>
    <mergeCell ref="L115:L116"/>
    <mergeCell ref="M115:M116"/>
  </mergeCells>
  <pageMargins left="0.31496062992125984" right="0.31496062992125984" top="0.51181102362204722" bottom="0.51181102362204722" header="0.31496062992125984" footer="0.31496062992125984"/>
  <pageSetup scale="80" firstPageNumber="142"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4:H50"/>
  <sheetViews>
    <sheetView topLeftCell="A32" workbookViewId="0">
      <selection activeCell="E49" sqref="E49"/>
    </sheetView>
  </sheetViews>
  <sheetFormatPr baseColWidth="10" defaultColWidth="11.375" defaultRowHeight="15" x14ac:dyDescent="0.25"/>
  <cols>
    <col min="5" max="6" width="16.875" style="2" bestFit="1" customWidth="1"/>
    <col min="7" max="7" width="16.875" bestFit="1" customWidth="1"/>
    <col min="8" max="8" width="15.125" bestFit="1" customWidth="1"/>
  </cols>
  <sheetData>
    <row r="24" spans="4:6" x14ac:dyDescent="0.25">
      <c r="D24" t="s">
        <v>59</v>
      </c>
      <c r="E24" s="2">
        <v>410682882</v>
      </c>
      <c r="F24" s="2" t="e">
        <f>SUM(#REF!)</f>
        <v>#REF!</v>
      </c>
    </row>
    <row r="25" spans="4:6" x14ac:dyDescent="0.25">
      <c r="D25" t="s">
        <v>60</v>
      </c>
      <c r="E25" s="2">
        <v>191494758</v>
      </c>
      <c r="F25" s="2" t="e">
        <f>SUM(#REF!,#REF!)</f>
        <v>#REF!</v>
      </c>
    </row>
    <row r="26" spans="4:6" x14ac:dyDescent="0.25">
      <c r="D26" t="s">
        <v>61</v>
      </c>
      <c r="E26" s="2">
        <v>70672892.400000006</v>
      </c>
      <c r="F26" s="3" t="e">
        <f>SUM(#REF!,#REF!,#REF!,#REF!)</f>
        <v>#REF!</v>
      </c>
    </row>
    <row r="27" spans="4:6" x14ac:dyDescent="0.25">
      <c r="D27" t="s">
        <v>62</v>
      </c>
      <c r="E27" s="2">
        <v>29403021</v>
      </c>
      <c r="F27" s="2" t="e">
        <f>SUM(#REF!)</f>
        <v>#REF!</v>
      </c>
    </row>
    <row r="28" spans="4:6" x14ac:dyDescent="0.25">
      <c r="D28" t="s">
        <v>63</v>
      </c>
      <c r="E28" s="2">
        <v>90873685.799999997</v>
      </c>
      <c r="F28" s="2" t="e">
        <f>SUM(#REF!)</f>
        <v>#REF!</v>
      </c>
    </row>
    <row r="29" spans="4:6" x14ac:dyDescent="0.25">
      <c r="D29" t="s">
        <v>64</v>
      </c>
      <c r="E29" s="2">
        <v>79043018</v>
      </c>
      <c r="F29" s="2" t="e">
        <f>SUM(#REF!)</f>
        <v>#REF!</v>
      </c>
    </row>
    <row r="30" spans="4:6" x14ac:dyDescent="0.25">
      <c r="D30" t="s">
        <v>65</v>
      </c>
      <c r="E30" s="2">
        <v>10226700</v>
      </c>
      <c r="F30" s="2" t="e">
        <f>SUM(#REF!,#REF!)</f>
        <v>#REF!</v>
      </c>
    </row>
    <row r="31" spans="4:6" x14ac:dyDescent="0.25">
      <c r="D31" t="s">
        <v>66</v>
      </c>
      <c r="E31" s="2">
        <v>27159300</v>
      </c>
      <c r="F31" s="2" t="e">
        <f>SUM(#REF!,#REF!)</f>
        <v>#REF!</v>
      </c>
    </row>
    <row r="32" spans="4:6" x14ac:dyDescent="0.25">
      <c r="D32" t="s">
        <v>67</v>
      </c>
      <c r="E32" s="2">
        <v>24318192.34</v>
      </c>
      <c r="F32" s="2" t="e">
        <f>SUM(#REF!,#REF!,#REF!)</f>
        <v>#REF!</v>
      </c>
    </row>
    <row r="33" spans="4:7" x14ac:dyDescent="0.25">
      <c r="D33" t="s">
        <v>68</v>
      </c>
      <c r="E33" s="2">
        <v>124052266.8</v>
      </c>
      <c r="F33" s="2" t="e">
        <f>SUM(#REF!,#REF!)</f>
        <v>#REF!</v>
      </c>
    </row>
    <row r="34" spans="4:7" x14ac:dyDescent="0.25">
      <c r="D34" t="s">
        <v>69</v>
      </c>
      <c r="E34" s="2">
        <v>94320261.319999993</v>
      </c>
      <c r="F34" s="2" t="e">
        <f>SUM(#REF!,#REF!)</f>
        <v>#REF!</v>
      </c>
    </row>
    <row r="35" spans="4:7" x14ac:dyDescent="0.25">
      <c r="D35" t="s">
        <v>70</v>
      </c>
      <c r="E35" s="2">
        <v>59065567.439999998</v>
      </c>
      <c r="F35" s="2" t="e">
        <f>SUM(#REF!)</f>
        <v>#REF!</v>
      </c>
    </row>
    <row r="36" spans="4:7" x14ac:dyDescent="0.25">
      <c r="D36" t="s">
        <v>71</v>
      </c>
      <c r="E36" s="2">
        <v>1456093695.01</v>
      </c>
      <c r="F36" s="2" t="e">
        <f>SUM(#REF!)</f>
        <v>#REF!</v>
      </c>
    </row>
    <row r="37" spans="4:7" x14ac:dyDescent="0.25">
      <c r="D37" t="s">
        <v>72</v>
      </c>
      <c r="E37" s="2">
        <v>90332481.900000006</v>
      </c>
      <c r="F37" s="2" t="e">
        <f>SUM(#REF!,#REF!)</f>
        <v>#REF!</v>
      </c>
    </row>
    <row r="38" spans="4:7" x14ac:dyDescent="0.25">
      <c r="D38" t="s">
        <v>73</v>
      </c>
      <c r="E38" s="2">
        <v>255574153.75999999</v>
      </c>
      <c r="F38" s="2" t="e">
        <f>SUM(#REF!,#REF!,#REF!,#REF!)</f>
        <v>#REF!</v>
      </c>
    </row>
    <row r="39" spans="4:7" x14ac:dyDescent="0.25">
      <c r="D39" t="s">
        <v>74</v>
      </c>
      <c r="E39" s="2">
        <v>72653880</v>
      </c>
      <c r="F39" s="2" t="e">
        <f>SUM(#REF!)</f>
        <v>#REF!</v>
      </c>
    </row>
    <row r="40" spans="4:7" x14ac:dyDescent="0.25">
      <c r="D40" t="s">
        <v>75</v>
      </c>
      <c r="E40" s="2">
        <v>18851052</v>
      </c>
      <c r="F40" s="2" t="e">
        <f>SUM(#REF!,#REF!,#REF!,#REF!)</f>
        <v>#REF!</v>
      </c>
    </row>
    <row r="41" spans="4:7" x14ac:dyDescent="0.25">
      <c r="D41" t="s">
        <v>76</v>
      </c>
      <c r="E41" s="2">
        <v>157336108.40000001</v>
      </c>
      <c r="F41" s="2" t="e">
        <f>SUM(#REF!,#REF!)</f>
        <v>#REF!</v>
      </c>
    </row>
    <row r="42" spans="4:7" x14ac:dyDescent="0.25">
      <c r="D42" t="s">
        <v>77</v>
      </c>
      <c r="E42" s="2">
        <v>10022236</v>
      </c>
      <c r="F42" s="2" t="e">
        <f>SUM(#REF!)</f>
        <v>#REF!</v>
      </c>
    </row>
    <row r="43" spans="4:7" x14ac:dyDescent="0.25">
      <c r="D43" t="s">
        <v>78</v>
      </c>
      <c r="E43" s="2">
        <v>30000000</v>
      </c>
      <c r="F43" s="2" t="e">
        <f>SUM(#REF!)</f>
        <v>#REF!</v>
      </c>
    </row>
    <row r="44" spans="4:7" x14ac:dyDescent="0.25">
      <c r="D44" t="s">
        <v>79</v>
      </c>
      <c r="E44" s="2">
        <v>90404470</v>
      </c>
      <c r="F44" s="2" t="e">
        <f>SUM(#REF!,#REF!,#REF!)</f>
        <v>#REF!</v>
      </c>
    </row>
    <row r="45" spans="4:7" x14ac:dyDescent="0.25">
      <c r="E45" s="2">
        <v>127561100</v>
      </c>
    </row>
    <row r="46" spans="4:7" x14ac:dyDescent="0.25">
      <c r="E46" s="2">
        <v>12791325</v>
      </c>
      <c r="G46" s="1"/>
    </row>
    <row r="47" spans="4:7" x14ac:dyDescent="0.25">
      <c r="E47" s="2">
        <v>39556590</v>
      </c>
      <c r="F47" s="2" t="e">
        <f>SUM(#REF!)</f>
        <v>#REF!</v>
      </c>
      <c r="G47" s="1"/>
    </row>
    <row r="48" spans="4:7" x14ac:dyDescent="0.25">
      <c r="D48" t="s">
        <v>80</v>
      </c>
      <c r="E48" s="2">
        <v>22815350</v>
      </c>
      <c r="F48" s="2" t="e">
        <f>SUM(#REF!)</f>
        <v>#REF!</v>
      </c>
    </row>
    <row r="49" spans="5:8" x14ac:dyDescent="0.25">
      <c r="E49" s="2">
        <f>SUM(E24:E48)</f>
        <v>3595304987.1699996</v>
      </c>
    </row>
    <row r="50" spans="5:8" x14ac:dyDescent="0.25">
      <c r="G50" s="2"/>
      <c r="H5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C574D-6667-4363-B625-A77DFE51533B}">
  <dimension ref="A1:AI188"/>
  <sheetViews>
    <sheetView zoomScaleNormal="100" workbookViewId="0">
      <selection activeCell="AG12" sqref="AG12"/>
    </sheetView>
  </sheetViews>
  <sheetFormatPr baseColWidth="10" defaultColWidth="11.375" defaultRowHeight="12.75" x14ac:dyDescent="0.2"/>
  <cols>
    <col min="1" max="1" width="1.75" style="30" customWidth="1"/>
    <col min="2" max="2" width="15.75" style="30" customWidth="1"/>
    <col min="3" max="4" width="13.75" style="30" customWidth="1"/>
    <col min="5" max="10" width="8.75" style="30" customWidth="1"/>
    <col min="11" max="11" width="10.25" style="30" customWidth="1"/>
    <col min="12" max="12" width="12.75" style="30" customWidth="1"/>
    <col min="13" max="13" width="3.75" style="30" customWidth="1"/>
    <col min="14" max="14" width="32.125" style="30" customWidth="1"/>
    <col min="15" max="15" width="10.375" style="30" customWidth="1"/>
    <col min="16" max="16" width="14.375" style="30" customWidth="1"/>
    <col min="17" max="28" width="1.75" style="30" customWidth="1"/>
    <col min="29" max="29" width="14.125" style="261" customWidth="1"/>
    <col min="30" max="30" width="14.375" style="32" customWidth="1"/>
    <col min="31" max="31" width="1.75" style="30" customWidth="1"/>
    <col min="32" max="32" width="11.375" style="30"/>
    <col min="33" max="33" width="13.875" style="30" bestFit="1" customWidth="1"/>
    <col min="34" max="16384" width="11.375" style="30"/>
  </cols>
  <sheetData>
    <row r="1" spans="2:33" ht="12.75" customHeight="1" x14ac:dyDescent="0.2"/>
    <row r="2" spans="2:33" ht="12.75" customHeight="1" x14ac:dyDescent="0.2">
      <c r="B2" s="1755" t="s">
        <v>245</v>
      </c>
      <c r="C2" s="1755"/>
      <c r="D2" s="1755"/>
      <c r="E2" s="1755"/>
      <c r="F2" s="1755"/>
      <c r="G2" s="1755"/>
      <c r="H2" s="1755"/>
      <c r="I2" s="1755"/>
      <c r="J2" s="1755"/>
      <c r="K2" s="1755"/>
      <c r="L2" s="1755"/>
      <c r="AC2" s="262"/>
    </row>
    <row r="3" spans="2:33" ht="12.75" customHeight="1" x14ac:dyDescent="0.25">
      <c r="B3" s="105"/>
      <c r="C3" s="105"/>
      <c r="D3" s="105"/>
      <c r="E3" s="105"/>
      <c r="F3" s="105"/>
      <c r="G3" s="105"/>
      <c r="H3" s="105"/>
      <c r="I3" s="105"/>
      <c r="J3" s="105"/>
      <c r="K3" s="105"/>
      <c r="L3" s="105"/>
      <c r="AC3" s="262"/>
    </row>
    <row r="4" spans="2:33" ht="12.75" customHeight="1" x14ac:dyDescent="0.2">
      <c r="B4" s="1755" t="s">
        <v>248</v>
      </c>
      <c r="C4" s="1755"/>
      <c r="D4" s="1755"/>
      <c r="E4" s="1755"/>
      <c r="F4" s="1755"/>
      <c r="G4" s="1755"/>
      <c r="H4" s="1755"/>
      <c r="I4" s="1755"/>
      <c r="J4" s="1755"/>
      <c r="K4" s="1755"/>
      <c r="L4" s="1755"/>
      <c r="M4" s="102"/>
      <c r="N4" s="102"/>
      <c r="O4" s="102"/>
      <c r="P4" s="102"/>
      <c r="Q4" s="102"/>
      <c r="R4" s="102"/>
      <c r="S4" s="102"/>
      <c r="T4" s="102"/>
      <c r="U4" s="102"/>
      <c r="V4" s="102"/>
      <c r="W4" s="102"/>
      <c r="X4" s="102"/>
      <c r="Y4" s="102"/>
      <c r="Z4" s="102"/>
      <c r="AA4" s="102"/>
      <c r="AB4" s="102"/>
      <c r="AC4" s="262"/>
    </row>
    <row r="5" spans="2:33" ht="12.75" customHeight="1" x14ac:dyDescent="0.2">
      <c r="B5" s="1755"/>
      <c r="C5" s="1755"/>
      <c r="D5" s="1755"/>
      <c r="E5" s="1755"/>
      <c r="F5" s="1755"/>
      <c r="G5" s="1755"/>
      <c r="H5" s="1755"/>
      <c r="I5" s="1755"/>
      <c r="J5" s="1755"/>
      <c r="K5" s="1755"/>
      <c r="L5" s="1755"/>
      <c r="M5" s="32"/>
      <c r="N5" s="104"/>
      <c r="O5" s="32"/>
      <c r="P5" s="1749"/>
      <c r="Q5" s="1749"/>
      <c r="R5" s="1749"/>
      <c r="S5" s="1749"/>
      <c r="T5" s="1749"/>
      <c r="U5" s="1749"/>
      <c r="V5" s="1749"/>
      <c r="W5" s="1749"/>
      <c r="X5" s="1749"/>
      <c r="Y5" s="1749"/>
      <c r="Z5" s="1749"/>
      <c r="AA5" s="1749"/>
      <c r="AC5" s="262"/>
    </row>
    <row r="6" spans="2:33" ht="12.75" customHeight="1" x14ac:dyDescent="0.2">
      <c r="B6" s="1755" t="s">
        <v>249</v>
      </c>
      <c r="C6" s="1755"/>
      <c r="D6" s="1755"/>
      <c r="E6" s="1755"/>
      <c r="F6" s="1755"/>
      <c r="G6" s="1755"/>
      <c r="H6" s="1755"/>
      <c r="I6" s="1755"/>
      <c r="J6" s="1755"/>
      <c r="K6" s="1755"/>
      <c r="L6" s="1755"/>
      <c r="M6" s="102"/>
      <c r="N6" s="103"/>
      <c r="O6" s="32"/>
      <c r="P6" s="1749"/>
      <c r="Q6" s="1749"/>
      <c r="R6" s="1749"/>
      <c r="S6" s="1749"/>
      <c r="T6" s="1749"/>
      <c r="U6" s="1749"/>
      <c r="V6" s="1749"/>
      <c r="W6" s="1749"/>
      <c r="X6" s="1749"/>
      <c r="Y6" s="1749"/>
      <c r="Z6" s="1749"/>
      <c r="AA6" s="1749"/>
      <c r="AC6" s="262"/>
    </row>
    <row r="7" spans="2:33" ht="12.75" customHeight="1" thickBot="1" x14ac:dyDescent="0.3">
      <c r="B7" s="105"/>
      <c r="C7" s="105"/>
      <c r="D7" s="105"/>
      <c r="E7" s="105"/>
      <c r="F7" s="105"/>
      <c r="G7" s="105"/>
      <c r="H7" s="105"/>
      <c r="I7" s="105"/>
      <c r="J7" s="105"/>
      <c r="K7" s="105"/>
      <c r="L7" s="105"/>
    </row>
    <row r="8" spans="2:33" s="7" customFormat="1" ht="14.1" customHeight="1" thickTop="1" thickBot="1" x14ac:dyDescent="0.25">
      <c r="B8" s="1529" t="s">
        <v>1</v>
      </c>
      <c r="C8" s="1529" t="s">
        <v>2</v>
      </c>
      <c r="D8" s="1529" t="s">
        <v>3</v>
      </c>
      <c r="E8" s="1529" t="s">
        <v>55</v>
      </c>
      <c r="F8" s="1529" t="s">
        <v>4</v>
      </c>
      <c r="G8" s="1529" t="s">
        <v>5</v>
      </c>
      <c r="H8" s="1529"/>
      <c r="I8" s="1529"/>
      <c r="J8" s="1529"/>
      <c r="K8" s="1529" t="s">
        <v>6</v>
      </c>
      <c r="L8" s="1529" t="s">
        <v>7</v>
      </c>
      <c r="M8" s="1529" t="s">
        <v>8</v>
      </c>
      <c r="N8" s="1529" t="s">
        <v>9</v>
      </c>
      <c r="O8" s="1529" t="s">
        <v>10</v>
      </c>
      <c r="P8" s="1529" t="s">
        <v>11</v>
      </c>
      <c r="Q8" s="1529" t="s">
        <v>12</v>
      </c>
      <c r="R8" s="1529"/>
      <c r="S8" s="1529"/>
      <c r="T8" s="1529"/>
      <c r="U8" s="1529"/>
      <c r="V8" s="1529"/>
      <c r="W8" s="1529"/>
      <c r="X8" s="1529"/>
      <c r="Y8" s="1529"/>
      <c r="Z8" s="1529"/>
      <c r="AA8" s="1529"/>
      <c r="AB8" s="1529"/>
      <c r="AC8" s="1541" t="s">
        <v>13</v>
      </c>
      <c r="AD8" s="1542" t="s">
        <v>221</v>
      </c>
    </row>
    <row r="9" spans="2:33" s="7" customFormat="1" ht="24" customHeight="1" thickTop="1" thickBot="1" x14ac:dyDescent="0.25">
      <c r="B9" s="1529"/>
      <c r="C9" s="1529"/>
      <c r="D9" s="1529"/>
      <c r="E9" s="1529"/>
      <c r="F9" s="1529"/>
      <c r="G9" s="138" t="s">
        <v>14</v>
      </c>
      <c r="H9" s="138" t="s">
        <v>15</v>
      </c>
      <c r="I9" s="138" t="s">
        <v>16</v>
      </c>
      <c r="J9" s="138" t="s">
        <v>17</v>
      </c>
      <c r="K9" s="1529"/>
      <c r="L9" s="1529"/>
      <c r="M9" s="1529"/>
      <c r="N9" s="1529"/>
      <c r="O9" s="1529"/>
      <c r="P9" s="1529"/>
      <c r="Q9" s="139" t="s">
        <v>18</v>
      </c>
      <c r="R9" s="139" t="s">
        <v>19</v>
      </c>
      <c r="S9" s="139" t="s">
        <v>20</v>
      </c>
      <c r="T9" s="139" t="s">
        <v>21</v>
      </c>
      <c r="U9" s="139" t="s">
        <v>22</v>
      </c>
      <c r="V9" s="139" t="s">
        <v>23</v>
      </c>
      <c r="W9" s="139" t="s">
        <v>24</v>
      </c>
      <c r="X9" s="139" t="s">
        <v>25</v>
      </c>
      <c r="Y9" s="139" t="s">
        <v>26</v>
      </c>
      <c r="Z9" s="139" t="s">
        <v>27</v>
      </c>
      <c r="AA9" s="139" t="s">
        <v>28</v>
      </c>
      <c r="AB9" s="139" t="s">
        <v>29</v>
      </c>
      <c r="AC9" s="1541"/>
      <c r="AD9" s="1542"/>
    </row>
    <row r="10" spans="2:33" ht="37.5" customHeight="1" thickTop="1" thickBot="1" x14ac:dyDescent="0.25">
      <c r="B10" s="1750" t="s">
        <v>208</v>
      </c>
      <c r="C10" s="1750" t="s">
        <v>521</v>
      </c>
      <c r="D10" s="1753" t="s">
        <v>522</v>
      </c>
      <c r="E10" s="1727">
        <v>0</v>
      </c>
      <c r="F10" s="1727">
        <v>0</v>
      </c>
      <c r="G10" s="1725"/>
      <c r="H10" s="1725"/>
      <c r="I10" s="1725"/>
      <c r="J10" s="1727">
        <v>0</v>
      </c>
      <c r="K10" s="1725" t="s">
        <v>2067</v>
      </c>
      <c r="L10" s="1522" t="s">
        <v>81</v>
      </c>
      <c r="M10" s="135" t="s">
        <v>31</v>
      </c>
      <c r="N10" s="136" t="s">
        <v>82</v>
      </c>
      <c r="O10" s="38">
        <v>1</v>
      </c>
      <c r="P10" s="26" t="s">
        <v>49</v>
      </c>
      <c r="Q10" s="40" t="s">
        <v>49</v>
      </c>
      <c r="R10" s="40" t="s">
        <v>49</v>
      </c>
      <c r="S10" s="40" t="s">
        <v>49</v>
      </c>
      <c r="T10" s="53"/>
      <c r="U10" s="53"/>
      <c r="V10" s="53"/>
      <c r="W10" s="40" t="s">
        <v>49</v>
      </c>
      <c r="X10" s="40" t="s">
        <v>49</v>
      </c>
      <c r="Y10" s="40" t="s">
        <v>49</v>
      </c>
      <c r="Z10" s="40" t="s">
        <v>49</v>
      </c>
      <c r="AA10" s="40" t="s">
        <v>49</v>
      </c>
      <c r="AB10" s="40" t="s">
        <v>49</v>
      </c>
      <c r="AC10" s="253">
        <v>0</v>
      </c>
      <c r="AD10" s="137" t="s">
        <v>81</v>
      </c>
    </row>
    <row r="11" spans="2:33" ht="39.75" customHeight="1" thickTop="1" thickBot="1" x14ac:dyDescent="0.25">
      <c r="B11" s="1751"/>
      <c r="C11" s="1751"/>
      <c r="D11" s="1754"/>
      <c r="E11" s="1729"/>
      <c r="F11" s="1729"/>
      <c r="G11" s="1739"/>
      <c r="H11" s="1739"/>
      <c r="I11" s="1739"/>
      <c r="J11" s="1729"/>
      <c r="K11" s="1739"/>
      <c r="L11" s="1590"/>
      <c r="M11" s="33" t="s">
        <v>32</v>
      </c>
      <c r="N11" s="20" t="s">
        <v>83</v>
      </c>
      <c r="O11" s="38">
        <v>1</v>
      </c>
      <c r="P11" s="10" t="s">
        <v>49</v>
      </c>
      <c r="Q11" s="40" t="s">
        <v>49</v>
      </c>
      <c r="R11" s="40" t="s">
        <v>49</v>
      </c>
      <c r="S11" s="40" t="s">
        <v>49</v>
      </c>
      <c r="T11" s="40" t="s">
        <v>49</v>
      </c>
      <c r="U11" s="40" t="s">
        <v>49</v>
      </c>
      <c r="V11" s="37"/>
      <c r="W11" s="37"/>
      <c r="X11" s="40" t="s">
        <v>49</v>
      </c>
      <c r="Y11" s="40" t="s">
        <v>49</v>
      </c>
      <c r="Z11" s="40" t="s">
        <v>49</v>
      </c>
      <c r="AA11" s="40" t="s">
        <v>49</v>
      </c>
      <c r="AB11" s="40" t="s">
        <v>49</v>
      </c>
      <c r="AC11" s="253">
        <v>6788302</v>
      </c>
      <c r="AD11" s="27" t="s">
        <v>81</v>
      </c>
    </row>
    <row r="12" spans="2:33" ht="117" customHeight="1" thickTop="1" thickBot="1" x14ac:dyDescent="0.25">
      <c r="B12" s="1751"/>
      <c r="C12" s="1751"/>
      <c r="D12" s="1754"/>
      <c r="E12" s="1729"/>
      <c r="F12" s="1729"/>
      <c r="G12" s="1739"/>
      <c r="H12" s="1739"/>
      <c r="I12" s="1739"/>
      <c r="J12" s="1729"/>
      <c r="K12" s="1739"/>
      <c r="L12" s="1590"/>
      <c r="M12" s="33" t="s">
        <v>33</v>
      </c>
      <c r="N12" s="20" t="s">
        <v>84</v>
      </c>
      <c r="O12" s="38">
        <v>5</v>
      </c>
      <c r="P12" s="10" t="s">
        <v>49</v>
      </c>
      <c r="Q12" s="40" t="s">
        <v>49</v>
      </c>
      <c r="R12" s="40" t="s">
        <v>49</v>
      </c>
      <c r="S12" s="40" t="s">
        <v>49</v>
      </c>
      <c r="T12" s="40" t="s">
        <v>49</v>
      </c>
      <c r="U12" s="37"/>
      <c r="V12" s="37"/>
      <c r="W12" s="40" t="s">
        <v>49</v>
      </c>
      <c r="X12" s="40" t="s">
        <v>49</v>
      </c>
      <c r="Y12" s="40" t="s">
        <v>49</v>
      </c>
      <c r="Z12" s="40" t="s">
        <v>49</v>
      </c>
      <c r="AA12" s="40" t="s">
        <v>49</v>
      </c>
      <c r="AB12" s="40" t="s">
        <v>49</v>
      </c>
      <c r="AC12" s="253">
        <v>15605878</v>
      </c>
      <c r="AD12" s="27" t="s">
        <v>81</v>
      </c>
      <c r="AG12" s="260"/>
    </row>
    <row r="13" spans="2:33" ht="35.25" customHeight="1" thickTop="1" thickBot="1" x14ac:dyDescent="0.25">
      <c r="B13" s="1751"/>
      <c r="C13" s="1751"/>
      <c r="D13" s="1754"/>
      <c r="E13" s="1729"/>
      <c r="F13" s="1729"/>
      <c r="G13" s="1739"/>
      <c r="H13" s="1739"/>
      <c r="I13" s="1739"/>
      <c r="J13" s="1729"/>
      <c r="K13" s="1739"/>
      <c r="L13" s="1590"/>
      <c r="M13" s="33" t="s">
        <v>34</v>
      </c>
      <c r="N13" s="20" t="s">
        <v>85</v>
      </c>
      <c r="O13" s="41">
        <v>5</v>
      </c>
      <c r="P13" s="10" t="s">
        <v>49</v>
      </c>
      <c r="Q13" s="37"/>
      <c r="R13" s="37"/>
      <c r="S13" s="37"/>
      <c r="T13" s="40" t="s">
        <v>49</v>
      </c>
      <c r="U13" s="40" t="s">
        <v>49</v>
      </c>
      <c r="V13" s="40" t="s">
        <v>49</v>
      </c>
      <c r="W13" s="40" t="s">
        <v>49</v>
      </c>
      <c r="X13" s="39" t="s">
        <v>49</v>
      </c>
      <c r="Y13" s="39" t="s">
        <v>49</v>
      </c>
      <c r="Z13" s="39" t="s">
        <v>49</v>
      </c>
      <c r="AA13" s="39" t="s">
        <v>49</v>
      </c>
      <c r="AB13" s="39" t="s">
        <v>49</v>
      </c>
      <c r="AC13" s="253">
        <v>9919308</v>
      </c>
      <c r="AD13" s="27" t="s">
        <v>81</v>
      </c>
    </row>
    <row r="14" spans="2:33" ht="36.75" customHeight="1" thickTop="1" thickBot="1" x14ac:dyDescent="0.25">
      <c r="B14" s="1751"/>
      <c r="C14" s="1751"/>
      <c r="D14" s="1754"/>
      <c r="E14" s="1729"/>
      <c r="F14" s="1729"/>
      <c r="G14" s="1739"/>
      <c r="H14" s="1739"/>
      <c r="I14" s="1739"/>
      <c r="J14" s="1729"/>
      <c r="K14" s="1739"/>
      <c r="L14" s="1590"/>
      <c r="M14" s="42" t="s">
        <v>35</v>
      </c>
      <c r="N14" s="20" t="s">
        <v>86</v>
      </c>
      <c r="O14" s="41">
        <v>1</v>
      </c>
      <c r="P14" s="10" t="s">
        <v>49</v>
      </c>
      <c r="Q14" s="37"/>
      <c r="R14" s="37"/>
      <c r="S14" s="37"/>
      <c r="T14" s="39" t="s">
        <v>49</v>
      </c>
      <c r="U14" s="39" t="s">
        <v>49</v>
      </c>
      <c r="V14" s="39" t="s">
        <v>49</v>
      </c>
      <c r="W14" s="39" t="s">
        <v>49</v>
      </c>
      <c r="X14" s="39" t="s">
        <v>49</v>
      </c>
      <c r="Y14" s="39" t="s">
        <v>49</v>
      </c>
      <c r="Z14" s="39" t="s">
        <v>49</v>
      </c>
      <c r="AA14" s="39" t="s">
        <v>49</v>
      </c>
      <c r="AB14" s="39" t="s">
        <v>49</v>
      </c>
      <c r="AC14" s="253">
        <v>2210000</v>
      </c>
      <c r="AD14" s="27" t="s">
        <v>81</v>
      </c>
    </row>
    <row r="15" spans="2:33" ht="49.5" customHeight="1" thickTop="1" thickBot="1" x14ac:dyDescent="0.25">
      <c r="B15" s="1751"/>
      <c r="C15" s="1751"/>
      <c r="D15" s="1754"/>
      <c r="E15" s="1729"/>
      <c r="F15" s="1729"/>
      <c r="G15" s="1739"/>
      <c r="H15" s="1739"/>
      <c r="I15" s="1739"/>
      <c r="J15" s="1729"/>
      <c r="K15" s="1739"/>
      <c r="L15" s="1590"/>
      <c r="M15" s="42" t="s">
        <v>36</v>
      </c>
      <c r="N15" s="20" t="s">
        <v>87</v>
      </c>
      <c r="O15" s="41">
        <v>1</v>
      </c>
      <c r="P15" s="6" t="s">
        <v>88</v>
      </c>
      <c r="Q15" s="39" t="s">
        <v>49</v>
      </c>
      <c r="R15" s="39" t="s">
        <v>49</v>
      </c>
      <c r="S15" s="39" t="s">
        <v>49</v>
      </c>
      <c r="T15" s="39" t="s">
        <v>49</v>
      </c>
      <c r="U15" s="39" t="s">
        <v>49</v>
      </c>
      <c r="V15" s="37"/>
      <c r="W15" s="37"/>
      <c r="X15" s="37"/>
      <c r="Y15" s="39" t="s">
        <v>49</v>
      </c>
      <c r="Z15" s="39" t="s">
        <v>49</v>
      </c>
      <c r="AA15" s="39" t="s">
        <v>49</v>
      </c>
      <c r="AB15" s="39" t="s">
        <v>49</v>
      </c>
      <c r="AC15" s="253">
        <v>1595422</v>
      </c>
      <c r="AD15" s="27" t="s">
        <v>81</v>
      </c>
    </row>
    <row r="16" spans="2:33" ht="41.25" customHeight="1" thickTop="1" x14ac:dyDescent="0.2">
      <c r="B16" s="1752"/>
      <c r="C16" s="1752"/>
      <c r="D16" s="1754"/>
      <c r="E16" s="1729"/>
      <c r="F16" s="1729"/>
      <c r="G16" s="1739"/>
      <c r="H16" s="1739"/>
      <c r="I16" s="1739"/>
      <c r="J16" s="1729"/>
      <c r="K16" s="1739"/>
      <c r="L16" s="1590"/>
      <c r="M16" s="42" t="s">
        <v>37</v>
      </c>
      <c r="N16" s="20" t="s">
        <v>89</v>
      </c>
      <c r="O16" s="41">
        <v>1</v>
      </c>
      <c r="P16" s="6" t="s">
        <v>49</v>
      </c>
      <c r="Q16" s="39" t="s">
        <v>49</v>
      </c>
      <c r="R16" s="39" t="s">
        <v>49</v>
      </c>
      <c r="S16" s="39" t="s">
        <v>49</v>
      </c>
      <c r="T16" s="39" t="s">
        <v>49</v>
      </c>
      <c r="U16" s="39" t="s">
        <v>49</v>
      </c>
      <c r="V16" s="39" t="s">
        <v>49</v>
      </c>
      <c r="W16" s="39" t="s">
        <v>49</v>
      </c>
      <c r="X16" s="39" t="s">
        <v>49</v>
      </c>
      <c r="Y16" s="37"/>
      <c r="Z16" s="37"/>
      <c r="AA16" s="37"/>
      <c r="AB16" s="39" t="s">
        <v>49</v>
      </c>
      <c r="AC16" s="253">
        <v>8881090</v>
      </c>
      <c r="AD16" s="27" t="s">
        <v>81</v>
      </c>
    </row>
    <row r="17" spans="2:35" ht="30" customHeight="1" x14ac:dyDescent="0.2">
      <c r="B17" s="1767" t="s">
        <v>222</v>
      </c>
      <c r="C17" s="1767" t="s">
        <v>523</v>
      </c>
      <c r="D17" s="1767" t="s">
        <v>524</v>
      </c>
      <c r="E17" s="1729">
        <v>83000</v>
      </c>
      <c r="F17" s="1729">
        <v>90866</v>
      </c>
      <c r="G17" s="1729"/>
      <c r="H17" s="1729"/>
      <c r="I17" s="1729"/>
      <c r="J17" s="1729">
        <v>90866</v>
      </c>
      <c r="K17" s="1729" t="s">
        <v>90</v>
      </c>
      <c r="L17" s="1729" t="s">
        <v>91</v>
      </c>
      <c r="M17" s="54" t="s">
        <v>31</v>
      </c>
      <c r="N17" s="20" t="s">
        <v>92</v>
      </c>
      <c r="O17" s="43">
        <v>1</v>
      </c>
      <c r="P17" s="10" t="s">
        <v>53</v>
      </c>
      <c r="Q17" s="37"/>
      <c r="R17" s="37"/>
      <c r="S17" s="37"/>
      <c r="T17" s="37"/>
      <c r="U17" s="37"/>
      <c r="V17" s="37"/>
      <c r="W17" s="37"/>
      <c r="X17" s="37"/>
      <c r="Y17" s="37"/>
      <c r="Z17" s="37"/>
      <c r="AA17" s="37"/>
      <c r="AB17" s="37"/>
      <c r="AC17" s="257">
        <v>100000</v>
      </c>
      <c r="AD17" s="15" t="s">
        <v>53</v>
      </c>
    </row>
    <row r="18" spans="2:35" ht="31.5" customHeight="1" x14ac:dyDescent="0.2">
      <c r="B18" s="1767"/>
      <c r="C18" s="1767"/>
      <c r="D18" s="1767"/>
      <c r="E18" s="1729"/>
      <c r="F18" s="1729"/>
      <c r="G18" s="1729"/>
      <c r="H18" s="1729"/>
      <c r="I18" s="1729"/>
      <c r="J18" s="1729"/>
      <c r="K18" s="1729"/>
      <c r="L18" s="1729"/>
      <c r="M18" s="54" t="s">
        <v>32</v>
      </c>
      <c r="N18" s="20" t="s">
        <v>93</v>
      </c>
      <c r="O18" s="43">
        <v>1</v>
      </c>
      <c r="P18" s="10" t="s">
        <v>53</v>
      </c>
      <c r="Q18" s="37"/>
      <c r="R18" s="37"/>
      <c r="S18" s="37"/>
      <c r="T18" s="37"/>
      <c r="U18" s="37"/>
      <c r="V18" s="37"/>
      <c r="W18" s="37"/>
      <c r="X18" s="37"/>
      <c r="Y18" s="37"/>
      <c r="Z18" s="37"/>
      <c r="AA18" s="37"/>
      <c r="AB18" s="37"/>
      <c r="AC18" s="257">
        <v>80000</v>
      </c>
      <c r="AD18" s="15" t="s">
        <v>53</v>
      </c>
    </row>
    <row r="19" spans="2:35" ht="32.25" customHeight="1" x14ac:dyDescent="0.2">
      <c r="B19" s="1767"/>
      <c r="C19" s="1767"/>
      <c r="D19" s="1767"/>
      <c r="E19" s="1729"/>
      <c r="F19" s="1729"/>
      <c r="G19" s="1729"/>
      <c r="H19" s="1729"/>
      <c r="I19" s="1729"/>
      <c r="J19" s="1729"/>
      <c r="K19" s="1729"/>
      <c r="L19" s="1729"/>
      <c r="M19" s="54" t="s">
        <v>33</v>
      </c>
      <c r="N19" s="20" t="s">
        <v>94</v>
      </c>
      <c r="O19" s="43">
        <v>1</v>
      </c>
      <c r="P19" s="10" t="s">
        <v>53</v>
      </c>
      <c r="Q19" s="37"/>
      <c r="R19" s="37"/>
      <c r="S19" s="37"/>
      <c r="T19" s="37"/>
      <c r="U19" s="37"/>
      <c r="V19" s="37"/>
      <c r="W19" s="37"/>
      <c r="X19" s="37"/>
      <c r="Y19" s="37"/>
      <c r="Z19" s="37"/>
      <c r="AA19" s="37"/>
      <c r="AB19" s="37"/>
      <c r="AC19" s="257">
        <v>8004000</v>
      </c>
      <c r="AD19" s="15" t="s">
        <v>53</v>
      </c>
    </row>
    <row r="20" spans="2:35" ht="64.5" customHeight="1" x14ac:dyDescent="0.2">
      <c r="B20" s="1767"/>
      <c r="C20" s="1767"/>
      <c r="D20" s="1767"/>
      <c r="E20" s="1729"/>
      <c r="F20" s="1729"/>
      <c r="G20" s="1729"/>
      <c r="H20" s="1729"/>
      <c r="I20" s="1729"/>
      <c r="J20" s="1729"/>
      <c r="K20" s="1729"/>
      <c r="L20" s="1729"/>
      <c r="M20" s="54" t="s">
        <v>34</v>
      </c>
      <c r="N20" s="20" t="s">
        <v>95</v>
      </c>
      <c r="O20" s="43">
        <v>1</v>
      </c>
      <c r="P20" s="10" t="s">
        <v>96</v>
      </c>
      <c r="Q20" s="37"/>
      <c r="R20" s="37"/>
      <c r="S20" s="37"/>
      <c r="T20" s="44" t="s">
        <v>49</v>
      </c>
      <c r="U20" s="44" t="s">
        <v>49</v>
      </c>
      <c r="V20" s="44" t="s">
        <v>49</v>
      </c>
      <c r="W20" s="44" t="s">
        <v>49</v>
      </c>
      <c r="X20" s="44" t="s">
        <v>49</v>
      </c>
      <c r="Y20" s="44" t="s">
        <v>49</v>
      </c>
      <c r="Z20" s="44" t="s">
        <v>49</v>
      </c>
      <c r="AA20" s="44" t="s">
        <v>49</v>
      </c>
      <c r="AB20" s="44" t="s">
        <v>49</v>
      </c>
      <c r="AC20" s="254">
        <v>5679550</v>
      </c>
      <c r="AD20" s="15" t="s">
        <v>91</v>
      </c>
    </row>
    <row r="21" spans="2:35" ht="113.25" customHeight="1" x14ac:dyDescent="0.2">
      <c r="B21" s="1767"/>
      <c r="C21" s="1767"/>
      <c r="D21" s="1767"/>
      <c r="E21" s="1729"/>
      <c r="F21" s="1729"/>
      <c r="G21" s="1729"/>
      <c r="H21" s="1729"/>
      <c r="I21" s="1729"/>
      <c r="J21" s="1729"/>
      <c r="K21" s="1729"/>
      <c r="L21" s="1729"/>
      <c r="M21" s="120" t="s">
        <v>35</v>
      </c>
      <c r="N21" s="110" t="s">
        <v>97</v>
      </c>
      <c r="O21" s="111">
        <v>1</v>
      </c>
      <c r="P21" s="10" t="s">
        <v>214</v>
      </c>
      <c r="Q21" s="112"/>
      <c r="R21" s="112"/>
      <c r="S21" s="112"/>
      <c r="T21" s="112"/>
      <c r="U21" s="112"/>
      <c r="V21" s="113" t="s">
        <v>49</v>
      </c>
      <c r="W21" s="113" t="s">
        <v>49</v>
      </c>
      <c r="X21" s="113" t="s">
        <v>49</v>
      </c>
      <c r="Y21" s="113" t="s">
        <v>49</v>
      </c>
      <c r="Z21" s="113" t="s">
        <v>49</v>
      </c>
      <c r="AA21" s="113" t="s">
        <v>49</v>
      </c>
      <c r="AB21" s="113" t="s">
        <v>49</v>
      </c>
      <c r="AC21" s="255">
        <v>20248400</v>
      </c>
      <c r="AD21" s="15" t="s">
        <v>91</v>
      </c>
      <c r="AG21" s="260"/>
    </row>
    <row r="22" spans="2:35" ht="88.5" customHeight="1" x14ac:dyDescent="0.2">
      <c r="B22" s="1767"/>
      <c r="C22" s="1767"/>
      <c r="D22" s="1767"/>
      <c r="E22" s="1729"/>
      <c r="F22" s="1729"/>
      <c r="G22" s="1729"/>
      <c r="H22" s="1729"/>
      <c r="I22" s="1729"/>
      <c r="J22" s="1729"/>
      <c r="K22" s="1729"/>
      <c r="L22" s="1729"/>
      <c r="M22" s="121" t="s">
        <v>36</v>
      </c>
      <c r="N22" s="20" t="s">
        <v>98</v>
      </c>
      <c r="O22" s="35">
        <v>18</v>
      </c>
      <c r="P22" s="10" t="s">
        <v>215</v>
      </c>
      <c r="Q22" s="118"/>
      <c r="R22" s="118"/>
      <c r="S22" s="118"/>
      <c r="T22" s="118"/>
      <c r="U22" s="119" t="s">
        <v>49</v>
      </c>
      <c r="V22" s="119" t="s">
        <v>49</v>
      </c>
      <c r="W22" s="119" t="s">
        <v>49</v>
      </c>
      <c r="X22" s="119" t="s">
        <v>49</v>
      </c>
      <c r="Y22" s="119" t="s">
        <v>49</v>
      </c>
      <c r="Z22" s="119" t="s">
        <v>49</v>
      </c>
      <c r="AA22" s="119" t="s">
        <v>49</v>
      </c>
      <c r="AB22" s="119" t="s">
        <v>49</v>
      </c>
      <c r="AC22" s="256">
        <v>17531600</v>
      </c>
      <c r="AD22" s="15" t="s">
        <v>91</v>
      </c>
    </row>
    <row r="23" spans="2:35" ht="57" customHeight="1" x14ac:dyDescent="0.2">
      <c r="B23" s="1767"/>
      <c r="C23" s="1767"/>
      <c r="D23" s="1767"/>
      <c r="E23" s="1729"/>
      <c r="F23" s="1729"/>
      <c r="G23" s="1729"/>
      <c r="H23" s="1729"/>
      <c r="I23" s="1729"/>
      <c r="J23" s="1729"/>
      <c r="K23" s="1729"/>
      <c r="L23" s="1729"/>
      <c r="M23" s="54" t="s">
        <v>37</v>
      </c>
      <c r="N23" s="20" t="s">
        <v>99</v>
      </c>
      <c r="O23" s="43">
        <v>18</v>
      </c>
      <c r="P23" s="10" t="s">
        <v>91</v>
      </c>
      <c r="Q23" s="49" t="s">
        <v>49</v>
      </c>
      <c r="R23" s="49" t="s">
        <v>49</v>
      </c>
      <c r="S23" s="49" t="s">
        <v>49</v>
      </c>
      <c r="T23" s="47" t="s">
        <v>49</v>
      </c>
      <c r="U23" s="47" t="s">
        <v>49</v>
      </c>
      <c r="V23" s="37"/>
      <c r="W23" s="37"/>
      <c r="X23" s="37"/>
      <c r="Y23" s="37"/>
      <c r="Z23" s="47" t="s">
        <v>49</v>
      </c>
      <c r="AA23" s="47" t="s">
        <v>49</v>
      </c>
      <c r="AB23" s="47" t="s">
        <v>49</v>
      </c>
      <c r="AC23" s="254">
        <v>14556300</v>
      </c>
      <c r="AD23" s="15" t="s">
        <v>91</v>
      </c>
    </row>
    <row r="24" spans="2:35" ht="48" customHeight="1" x14ac:dyDescent="0.2">
      <c r="B24" s="1767"/>
      <c r="C24" s="1767"/>
      <c r="D24" s="1767"/>
      <c r="E24" s="1729"/>
      <c r="F24" s="1729"/>
      <c r="G24" s="1729"/>
      <c r="H24" s="1729"/>
      <c r="I24" s="1729"/>
      <c r="J24" s="1729"/>
      <c r="K24" s="1729"/>
      <c r="L24" s="1729"/>
      <c r="M24" s="54" t="s">
        <v>38</v>
      </c>
      <c r="N24" s="20" t="s">
        <v>100</v>
      </c>
      <c r="O24" s="43">
        <v>1</v>
      </c>
      <c r="P24" s="10" t="s">
        <v>216</v>
      </c>
      <c r="Q24" s="49" t="s">
        <v>49</v>
      </c>
      <c r="R24" s="49" t="s">
        <v>49</v>
      </c>
      <c r="S24" s="49" t="s">
        <v>49</v>
      </c>
      <c r="T24" s="47" t="s">
        <v>49</v>
      </c>
      <c r="U24" s="47" t="s">
        <v>49</v>
      </c>
      <c r="V24" s="47" t="s">
        <v>49</v>
      </c>
      <c r="W24" s="47" t="s">
        <v>49</v>
      </c>
      <c r="X24" s="47" t="s">
        <v>49</v>
      </c>
      <c r="Y24" s="37"/>
      <c r="Z24" s="37"/>
      <c r="AA24" s="37"/>
      <c r="AB24" s="37"/>
      <c r="AC24" s="254">
        <v>3445400</v>
      </c>
      <c r="AD24" s="15" t="s">
        <v>91</v>
      </c>
    </row>
    <row r="25" spans="2:35" x14ac:dyDescent="0.2">
      <c r="M25" s="86"/>
      <c r="N25" s="107"/>
      <c r="O25" s="108"/>
      <c r="P25" s="108"/>
      <c r="Q25" s="108"/>
      <c r="R25" s="108"/>
      <c r="S25" s="108"/>
      <c r="T25" s="108"/>
      <c r="U25" s="108"/>
      <c r="V25" s="108"/>
      <c r="W25" s="108"/>
      <c r="X25" s="108"/>
      <c r="Y25" s="108"/>
      <c r="Z25" s="108"/>
      <c r="AA25" s="108"/>
      <c r="AB25" s="108"/>
      <c r="AC25" s="263"/>
      <c r="AD25" s="108"/>
    </row>
    <row r="26" spans="2:35" x14ac:dyDescent="0.2">
      <c r="M26" s="86"/>
      <c r="N26" s="107"/>
      <c r="O26" s="108"/>
      <c r="P26" s="108"/>
      <c r="Q26" s="108"/>
      <c r="R26" s="108"/>
      <c r="S26" s="108"/>
      <c r="T26" s="108"/>
      <c r="U26" s="108"/>
      <c r="V26" s="108"/>
      <c r="W26" s="108"/>
      <c r="X26" s="108"/>
      <c r="Y26" s="108"/>
      <c r="Z26" s="108"/>
      <c r="AA26" s="108"/>
      <c r="AB26" s="108"/>
      <c r="AC26" s="263"/>
      <c r="AD26" s="108"/>
    </row>
    <row r="27" spans="2:35" s="7" customFormat="1" ht="15" customHeight="1" x14ac:dyDescent="0.2">
      <c r="B27" s="1741" t="s">
        <v>375</v>
      </c>
      <c r="C27" s="1741"/>
      <c r="D27" s="1741"/>
      <c r="E27" s="1741"/>
      <c r="F27" s="1741"/>
      <c r="G27" s="1741"/>
      <c r="H27" s="1741"/>
      <c r="I27" s="21"/>
      <c r="J27" s="21"/>
      <c r="K27" s="22"/>
      <c r="L27" s="22"/>
      <c r="M27" s="22"/>
      <c r="N27" s="22"/>
      <c r="O27" s="25"/>
      <c r="P27" s="22"/>
      <c r="Q27" s="1540" t="s">
        <v>213</v>
      </c>
      <c r="R27" s="1540"/>
      <c r="S27" s="1540"/>
      <c r="T27" s="1540"/>
      <c r="U27" s="1540"/>
      <c r="V27" s="1540"/>
      <c r="W27" s="1540"/>
      <c r="X27" s="1540"/>
      <c r="Y27" s="1540"/>
      <c r="Z27" s="1540"/>
      <c r="AA27" s="1540"/>
      <c r="AB27" s="1540"/>
      <c r="AC27" s="1540"/>
      <c r="AD27" s="1540"/>
      <c r="AE27" s="22"/>
      <c r="AF27" s="22"/>
      <c r="AG27" s="22"/>
      <c r="AH27" s="22"/>
      <c r="AI27" s="22"/>
    </row>
    <row r="28" spans="2:35" ht="13.5" thickBot="1" x14ac:dyDescent="0.2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264"/>
      <c r="AD28" s="117"/>
    </row>
    <row r="29" spans="2:35" s="7" customFormat="1" ht="14.1" customHeight="1" thickTop="1" thickBot="1" x14ac:dyDescent="0.25">
      <c r="B29" s="1529" t="s">
        <v>1</v>
      </c>
      <c r="C29" s="1529" t="s">
        <v>2</v>
      </c>
      <c r="D29" s="1529" t="s">
        <v>3</v>
      </c>
      <c r="E29" s="1529" t="s">
        <v>55</v>
      </c>
      <c r="F29" s="1529" t="s">
        <v>4</v>
      </c>
      <c r="G29" s="1529" t="s">
        <v>5</v>
      </c>
      <c r="H29" s="1529"/>
      <c r="I29" s="1529"/>
      <c r="J29" s="1529"/>
      <c r="K29" s="1529" t="s">
        <v>6</v>
      </c>
      <c r="L29" s="1529" t="s">
        <v>7</v>
      </c>
      <c r="M29" s="1529" t="s">
        <v>8</v>
      </c>
      <c r="N29" s="1529" t="s">
        <v>9</v>
      </c>
      <c r="O29" s="1529" t="s">
        <v>10</v>
      </c>
      <c r="P29" s="1529" t="s">
        <v>11</v>
      </c>
      <c r="Q29" s="1529" t="s">
        <v>12</v>
      </c>
      <c r="R29" s="1529"/>
      <c r="S29" s="1529"/>
      <c r="T29" s="1529"/>
      <c r="U29" s="1529"/>
      <c r="V29" s="1529"/>
      <c r="W29" s="1529"/>
      <c r="X29" s="1529"/>
      <c r="Y29" s="1529"/>
      <c r="Z29" s="1529"/>
      <c r="AA29" s="1529"/>
      <c r="AB29" s="1529"/>
      <c r="AC29" s="1541" t="s">
        <v>13</v>
      </c>
      <c r="AD29" s="1542" t="s">
        <v>221</v>
      </c>
    </row>
    <row r="30" spans="2:35" s="7" customFormat="1" ht="24" customHeight="1" thickTop="1" thickBot="1" x14ac:dyDescent="0.25">
      <c r="B30" s="1529"/>
      <c r="C30" s="1529"/>
      <c r="D30" s="1529"/>
      <c r="E30" s="1529"/>
      <c r="F30" s="1529"/>
      <c r="G30" s="138" t="s">
        <v>14</v>
      </c>
      <c r="H30" s="138" t="s">
        <v>15</v>
      </c>
      <c r="I30" s="138" t="s">
        <v>16</v>
      </c>
      <c r="J30" s="138" t="s">
        <v>17</v>
      </c>
      <c r="K30" s="1529"/>
      <c r="L30" s="1529"/>
      <c r="M30" s="1529"/>
      <c r="N30" s="1529"/>
      <c r="O30" s="1529"/>
      <c r="P30" s="1529"/>
      <c r="Q30" s="139" t="s">
        <v>18</v>
      </c>
      <c r="R30" s="139" t="s">
        <v>19</v>
      </c>
      <c r="S30" s="139" t="s">
        <v>20</v>
      </c>
      <c r="T30" s="139" t="s">
        <v>21</v>
      </c>
      <c r="U30" s="139" t="s">
        <v>22</v>
      </c>
      <c r="V30" s="139" t="s">
        <v>23</v>
      </c>
      <c r="W30" s="139" t="s">
        <v>24</v>
      </c>
      <c r="X30" s="139" t="s">
        <v>25</v>
      </c>
      <c r="Y30" s="139" t="s">
        <v>26</v>
      </c>
      <c r="Z30" s="139" t="s">
        <v>27</v>
      </c>
      <c r="AA30" s="139" t="s">
        <v>28</v>
      </c>
      <c r="AB30" s="139" t="s">
        <v>29</v>
      </c>
      <c r="AC30" s="1541"/>
      <c r="AD30" s="1542"/>
    </row>
    <row r="31" spans="2:35" ht="40.5" customHeight="1" thickTop="1" x14ac:dyDescent="0.2">
      <c r="B31" s="1783" t="s">
        <v>219</v>
      </c>
      <c r="C31" s="1742" t="s">
        <v>527</v>
      </c>
      <c r="D31" s="1742" t="s">
        <v>525</v>
      </c>
      <c r="E31" s="1724">
        <v>960</v>
      </c>
      <c r="F31" s="1724">
        <v>960</v>
      </c>
      <c r="G31" s="1724"/>
      <c r="H31" s="1724"/>
      <c r="I31" s="1724"/>
      <c r="J31" s="1724">
        <v>960</v>
      </c>
      <c r="K31" s="1772" t="s">
        <v>48</v>
      </c>
      <c r="L31" s="1724" t="s">
        <v>223</v>
      </c>
      <c r="M31" s="35">
        <v>1</v>
      </c>
      <c r="N31" s="20" t="s">
        <v>101</v>
      </c>
      <c r="O31" s="51">
        <v>2</v>
      </c>
      <c r="P31" s="123" t="s">
        <v>30</v>
      </c>
      <c r="Q31" s="52"/>
      <c r="R31" s="53"/>
      <c r="S31" s="52"/>
      <c r="T31" s="52"/>
      <c r="U31" s="53"/>
      <c r="V31" s="52"/>
      <c r="W31" s="52"/>
      <c r="X31" s="52"/>
      <c r="Y31" s="52"/>
      <c r="Z31" s="52"/>
      <c r="AA31" s="52"/>
      <c r="AB31" s="52"/>
      <c r="AC31" s="265">
        <v>844641</v>
      </c>
      <c r="AD31" s="123" t="s">
        <v>30</v>
      </c>
    </row>
    <row r="32" spans="2:35" ht="42" customHeight="1" x14ac:dyDescent="0.2">
      <c r="B32" s="1783"/>
      <c r="C32" s="1742"/>
      <c r="D32" s="1742"/>
      <c r="E32" s="1728"/>
      <c r="F32" s="1728"/>
      <c r="G32" s="1728"/>
      <c r="H32" s="1728"/>
      <c r="I32" s="1728"/>
      <c r="J32" s="1728"/>
      <c r="K32" s="1773"/>
      <c r="L32" s="1728"/>
      <c r="M32" s="33">
        <f>+M31+1</f>
        <v>2</v>
      </c>
      <c r="N32" s="20" t="s">
        <v>102</v>
      </c>
      <c r="O32" s="43">
        <v>5</v>
      </c>
      <c r="P32" s="46" t="s">
        <v>30</v>
      </c>
      <c r="Q32" s="47"/>
      <c r="R32" s="37"/>
      <c r="S32" s="47"/>
      <c r="T32" s="37"/>
      <c r="U32" s="47"/>
      <c r="V32" s="37"/>
      <c r="W32" s="47"/>
      <c r="X32" s="47"/>
      <c r="Y32" s="37"/>
      <c r="Z32" s="47"/>
      <c r="AA32" s="37"/>
      <c r="AB32" s="47"/>
      <c r="AC32" s="266">
        <v>952482</v>
      </c>
      <c r="AD32" s="46" t="s">
        <v>30</v>
      </c>
    </row>
    <row r="33" spans="2:35" ht="40.5" customHeight="1" x14ac:dyDescent="0.2">
      <c r="B33" s="1783"/>
      <c r="C33" s="1742"/>
      <c r="D33" s="1742"/>
      <c r="E33" s="1728"/>
      <c r="F33" s="1728"/>
      <c r="G33" s="1728"/>
      <c r="H33" s="1728"/>
      <c r="I33" s="1728"/>
      <c r="J33" s="1728"/>
      <c r="K33" s="1773"/>
      <c r="L33" s="1728"/>
      <c r="M33" s="33">
        <f>+M32+1</f>
        <v>3</v>
      </c>
      <c r="N33" s="20" t="s">
        <v>103</v>
      </c>
      <c r="O33" s="43">
        <v>4</v>
      </c>
      <c r="P33" s="46" t="s">
        <v>30</v>
      </c>
      <c r="Q33" s="47"/>
      <c r="R33" s="47"/>
      <c r="S33" s="37"/>
      <c r="T33" s="47"/>
      <c r="U33" s="37"/>
      <c r="V33" s="47"/>
      <c r="W33" s="47"/>
      <c r="X33" s="37"/>
      <c r="Y33" s="47"/>
      <c r="Z33" s="37"/>
      <c r="AA33" s="47"/>
      <c r="AB33" s="47"/>
      <c r="AC33" s="266">
        <v>1952682</v>
      </c>
      <c r="AD33" s="46" t="s">
        <v>30</v>
      </c>
    </row>
    <row r="34" spans="2:35" ht="66.75" customHeight="1" x14ac:dyDescent="0.2">
      <c r="B34" s="1783"/>
      <c r="C34" s="1742"/>
      <c r="D34" s="1742"/>
      <c r="E34" s="1728"/>
      <c r="F34" s="1728"/>
      <c r="G34" s="1728"/>
      <c r="H34" s="1728"/>
      <c r="I34" s="1728"/>
      <c r="J34" s="1728"/>
      <c r="K34" s="1773"/>
      <c r="L34" s="1728"/>
      <c r="M34" s="35">
        <v>4</v>
      </c>
      <c r="N34" s="20" t="s">
        <v>104</v>
      </c>
      <c r="O34" s="48">
        <v>1</v>
      </c>
      <c r="P34" s="46" t="s">
        <v>30</v>
      </c>
      <c r="Q34" s="47"/>
      <c r="R34" s="47"/>
      <c r="S34" s="47"/>
      <c r="T34" s="47"/>
      <c r="U34" s="47"/>
      <c r="V34" s="47"/>
      <c r="W34" s="37"/>
      <c r="X34" s="47"/>
      <c r="Y34" s="47"/>
      <c r="Z34" s="47"/>
      <c r="AA34" s="47"/>
      <c r="AB34" s="47"/>
      <c r="AC34" s="266">
        <v>1388351</v>
      </c>
      <c r="AD34" s="46" t="s">
        <v>30</v>
      </c>
    </row>
    <row r="35" spans="2:35" ht="117" customHeight="1" x14ac:dyDescent="0.2">
      <c r="B35" s="1783"/>
      <c r="C35" s="1742"/>
      <c r="D35" s="1742"/>
      <c r="E35" s="1728"/>
      <c r="F35" s="1728"/>
      <c r="G35" s="1728"/>
      <c r="H35" s="1728"/>
      <c r="I35" s="1728"/>
      <c r="J35" s="1728"/>
      <c r="K35" s="1773"/>
      <c r="L35" s="1728"/>
      <c r="M35" s="35">
        <v>5</v>
      </c>
      <c r="N35" s="20" t="s">
        <v>105</v>
      </c>
      <c r="O35" s="48">
        <v>1</v>
      </c>
      <c r="P35" s="46" t="s">
        <v>30</v>
      </c>
      <c r="Q35" s="47"/>
      <c r="R35" s="47"/>
      <c r="S35" s="47"/>
      <c r="T35" s="47"/>
      <c r="U35" s="37"/>
      <c r="V35" s="47"/>
      <c r="W35" s="47"/>
      <c r="X35" s="47"/>
      <c r="Y35" s="47"/>
      <c r="Z35" s="47"/>
      <c r="AA35" s="47"/>
      <c r="AB35" s="47"/>
      <c r="AC35" s="266">
        <v>34023961.5</v>
      </c>
      <c r="AD35" s="46" t="s">
        <v>30</v>
      </c>
      <c r="AG35" s="260"/>
    </row>
    <row r="36" spans="2:35" ht="39.75" customHeight="1" x14ac:dyDescent="0.2">
      <c r="B36" s="1783"/>
      <c r="C36" s="1742"/>
      <c r="D36" s="1742"/>
      <c r="E36" s="1728"/>
      <c r="F36" s="1728"/>
      <c r="G36" s="1728"/>
      <c r="H36" s="1728"/>
      <c r="I36" s="1728"/>
      <c r="J36" s="1728"/>
      <c r="K36" s="1773"/>
      <c r="L36" s="1728"/>
      <c r="M36" s="33">
        <f>+M35+1</f>
        <v>6</v>
      </c>
      <c r="N36" s="20" t="s">
        <v>106</v>
      </c>
      <c r="O36" s="48">
        <v>1</v>
      </c>
      <c r="P36" s="46" t="s">
        <v>30</v>
      </c>
      <c r="Q36" s="47"/>
      <c r="R36" s="47"/>
      <c r="S36" s="47"/>
      <c r="T36" s="37"/>
      <c r="U36" s="37"/>
      <c r="V36" s="37"/>
      <c r="W36" s="47"/>
      <c r="X36" s="47"/>
      <c r="Y36" s="47"/>
      <c r="Z36" s="47"/>
      <c r="AA36" s="47"/>
      <c r="AB36" s="47"/>
      <c r="AC36" s="266">
        <v>1708350</v>
      </c>
      <c r="AD36" s="46" t="s">
        <v>30</v>
      </c>
    </row>
    <row r="37" spans="2:35" ht="63" customHeight="1" x14ac:dyDescent="0.2">
      <c r="B37" s="1783"/>
      <c r="C37" s="1742"/>
      <c r="D37" s="1742"/>
      <c r="E37" s="1728"/>
      <c r="F37" s="1728"/>
      <c r="G37" s="1728"/>
      <c r="H37" s="1728"/>
      <c r="I37" s="1728"/>
      <c r="J37" s="1728"/>
      <c r="K37" s="1773"/>
      <c r="L37" s="1728"/>
      <c r="M37" s="33">
        <f>+M36+1</f>
        <v>7</v>
      </c>
      <c r="N37" s="20" t="s">
        <v>107</v>
      </c>
      <c r="O37" s="43">
        <v>2</v>
      </c>
      <c r="P37" s="46" t="s">
        <v>30</v>
      </c>
      <c r="Q37" s="47"/>
      <c r="R37" s="47"/>
      <c r="S37" s="47"/>
      <c r="T37" s="37"/>
      <c r="U37" s="37"/>
      <c r="V37" s="47"/>
      <c r="W37" s="47"/>
      <c r="X37" s="47"/>
      <c r="Y37" s="47"/>
      <c r="Z37" s="47"/>
      <c r="AA37" s="47"/>
      <c r="AB37" s="47"/>
      <c r="AC37" s="266">
        <v>174500</v>
      </c>
      <c r="AD37" s="46" t="s">
        <v>30</v>
      </c>
    </row>
    <row r="38" spans="2:35" ht="65.25" customHeight="1" x14ac:dyDescent="0.2">
      <c r="B38" s="1783"/>
      <c r="C38" s="1742"/>
      <c r="D38" s="1742"/>
      <c r="E38" s="1728"/>
      <c r="F38" s="1728"/>
      <c r="G38" s="1728"/>
      <c r="H38" s="1728"/>
      <c r="I38" s="1728"/>
      <c r="J38" s="1728"/>
      <c r="K38" s="1773"/>
      <c r="L38" s="1728"/>
      <c r="M38" s="33">
        <f>+M37+1</f>
        <v>8</v>
      </c>
      <c r="N38" s="20" t="s">
        <v>108</v>
      </c>
      <c r="O38" s="43">
        <v>2</v>
      </c>
      <c r="P38" s="46" t="s">
        <v>30</v>
      </c>
      <c r="Q38" s="37"/>
      <c r="R38" s="47"/>
      <c r="S38" s="47"/>
      <c r="T38" s="47"/>
      <c r="U38" s="37"/>
      <c r="V38" s="47"/>
      <c r="W38" s="47"/>
      <c r="X38" s="47"/>
      <c r="Y38" s="47"/>
      <c r="Z38" s="47"/>
      <c r="AA38" s="47"/>
      <c r="AB38" s="47"/>
      <c r="AC38" s="266">
        <v>747891</v>
      </c>
      <c r="AD38" s="46" t="s">
        <v>30</v>
      </c>
    </row>
    <row r="39" spans="2:35" ht="52.5" customHeight="1" x14ac:dyDescent="0.2">
      <c r="B39" s="1783"/>
      <c r="C39" s="1742"/>
      <c r="D39" s="1742"/>
      <c r="E39" s="1728"/>
      <c r="F39" s="1728"/>
      <c r="G39" s="1728"/>
      <c r="H39" s="1728"/>
      <c r="I39" s="1728"/>
      <c r="J39" s="1728"/>
      <c r="K39" s="1773"/>
      <c r="L39" s="1728"/>
      <c r="M39" s="35">
        <v>9</v>
      </c>
      <c r="N39" s="20" t="s">
        <v>109</v>
      </c>
      <c r="O39" s="43">
        <v>2</v>
      </c>
      <c r="P39" s="46" t="s">
        <v>30</v>
      </c>
      <c r="Q39" s="47"/>
      <c r="R39" s="47"/>
      <c r="S39" s="37"/>
      <c r="T39" s="47"/>
      <c r="U39" s="47"/>
      <c r="V39" s="56"/>
      <c r="W39" s="47"/>
      <c r="X39" s="47"/>
      <c r="Y39" s="47"/>
      <c r="Z39" s="47"/>
      <c r="AA39" s="37"/>
      <c r="AB39" s="47"/>
      <c r="AC39" s="266">
        <v>903700</v>
      </c>
      <c r="AD39" s="46" t="s">
        <v>30</v>
      </c>
    </row>
    <row r="40" spans="2:35" ht="39" customHeight="1" x14ac:dyDescent="0.2">
      <c r="B40" s="1783"/>
      <c r="C40" s="1742"/>
      <c r="D40" s="1742"/>
      <c r="E40" s="1728"/>
      <c r="F40" s="1728"/>
      <c r="G40" s="1728"/>
      <c r="H40" s="1728"/>
      <c r="I40" s="1728"/>
      <c r="J40" s="1728"/>
      <c r="K40" s="1773"/>
      <c r="L40" s="1728"/>
      <c r="M40" s="33" t="s">
        <v>40</v>
      </c>
      <c r="N40" s="20" t="s">
        <v>110</v>
      </c>
      <c r="O40" s="48">
        <v>7</v>
      </c>
      <c r="P40" s="46" t="s">
        <v>217</v>
      </c>
      <c r="Q40" s="57"/>
      <c r="R40" s="57"/>
      <c r="S40" s="57"/>
      <c r="T40" s="57"/>
      <c r="U40" s="57"/>
      <c r="V40" s="57"/>
      <c r="W40" s="57"/>
      <c r="X40" s="57"/>
      <c r="Y40" s="57"/>
      <c r="Z40" s="57"/>
      <c r="AA40" s="57"/>
      <c r="AB40" s="57"/>
      <c r="AC40" s="266">
        <v>16230000</v>
      </c>
      <c r="AD40" s="46" t="s">
        <v>217</v>
      </c>
    </row>
    <row r="41" spans="2:35" ht="65.25" customHeight="1" x14ac:dyDescent="0.2">
      <c r="B41" s="1783"/>
      <c r="C41" s="1742"/>
      <c r="D41" s="1742"/>
      <c r="E41" s="1728"/>
      <c r="F41" s="1728"/>
      <c r="G41" s="1728"/>
      <c r="H41" s="1728"/>
      <c r="I41" s="1728"/>
      <c r="J41" s="1728"/>
      <c r="K41" s="1773"/>
      <c r="L41" s="1728"/>
      <c r="M41" s="35">
        <v>11</v>
      </c>
      <c r="N41" s="20" t="s">
        <v>111</v>
      </c>
      <c r="O41" s="48">
        <v>75</v>
      </c>
      <c r="P41" s="46" t="s">
        <v>217</v>
      </c>
      <c r="Q41" s="45"/>
      <c r="R41" s="57"/>
      <c r="S41" s="57"/>
      <c r="T41" s="57"/>
      <c r="U41" s="57"/>
      <c r="V41" s="57"/>
      <c r="W41" s="57"/>
      <c r="X41" s="57"/>
      <c r="Y41" s="57"/>
      <c r="Z41" s="57"/>
      <c r="AA41" s="57"/>
      <c r="AB41" s="57"/>
      <c r="AC41" s="266">
        <v>15038890</v>
      </c>
      <c r="AD41" s="46" t="s">
        <v>217</v>
      </c>
    </row>
    <row r="42" spans="2:35" ht="40.5" customHeight="1" x14ac:dyDescent="0.2">
      <c r="B42" s="1783"/>
      <c r="C42" s="1742"/>
      <c r="D42" s="1742"/>
      <c r="E42" s="1725"/>
      <c r="F42" s="1725"/>
      <c r="G42" s="1725"/>
      <c r="H42" s="1725"/>
      <c r="I42" s="1725"/>
      <c r="J42" s="1725"/>
      <c r="K42" s="1774"/>
      <c r="L42" s="1725"/>
      <c r="M42" s="33">
        <f>+M41+1</f>
        <v>12</v>
      </c>
      <c r="N42" s="20" t="s">
        <v>112</v>
      </c>
      <c r="O42" s="48">
        <v>1</v>
      </c>
      <c r="P42" s="46" t="s">
        <v>217</v>
      </c>
      <c r="Q42" s="45"/>
      <c r="R42" s="45"/>
      <c r="S42" s="57"/>
      <c r="T42" s="45"/>
      <c r="U42" s="45"/>
      <c r="V42" s="45"/>
      <c r="W42" s="45"/>
      <c r="X42" s="45"/>
      <c r="Y42" s="45"/>
      <c r="Z42" s="45"/>
      <c r="AA42" s="45"/>
      <c r="AB42" s="45"/>
      <c r="AC42" s="266">
        <v>120000</v>
      </c>
      <c r="AD42" s="46" t="s">
        <v>217</v>
      </c>
    </row>
    <row r="43" spans="2:35" ht="66" customHeight="1" x14ac:dyDescent="0.2">
      <c r="B43" s="1783"/>
      <c r="C43" s="1742"/>
      <c r="D43" s="1742" t="s">
        <v>526</v>
      </c>
      <c r="E43" s="1729">
        <v>52601</v>
      </c>
      <c r="F43" s="1729">
        <v>55231</v>
      </c>
      <c r="G43" s="1729"/>
      <c r="H43" s="1729"/>
      <c r="I43" s="1729"/>
      <c r="J43" s="1729">
        <v>55231</v>
      </c>
      <c r="K43" s="1739" t="s">
        <v>48</v>
      </c>
      <c r="L43" s="1739" t="s">
        <v>223</v>
      </c>
      <c r="M43" s="33">
        <f>+M42+1</f>
        <v>13</v>
      </c>
      <c r="N43" s="20" t="s">
        <v>113</v>
      </c>
      <c r="O43" s="43">
        <v>2</v>
      </c>
      <c r="P43" s="46" t="s">
        <v>224</v>
      </c>
      <c r="Q43" s="43"/>
      <c r="R43" s="43"/>
      <c r="S43" s="43"/>
      <c r="T43" s="43"/>
      <c r="U43" s="58"/>
      <c r="V43" s="43"/>
      <c r="W43" s="43"/>
      <c r="X43" s="43"/>
      <c r="Y43" s="43"/>
      <c r="Z43" s="59"/>
      <c r="AA43" s="43"/>
      <c r="AB43" s="43"/>
      <c r="AC43" s="266">
        <v>2889600</v>
      </c>
      <c r="AD43" s="46" t="s">
        <v>224</v>
      </c>
    </row>
    <row r="44" spans="2:35" ht="129.75" customHeight="1" x14ac:dyDescent="0.2">
      <c r="B44" s="1783"/>
      <c r="C44" s="1742"/>
      <c r="D44" s="1742"/>
      <c r="E44" s="1729"/>
      <c r="F44" s="1729"/>
      <c r="G44" s="1729"/>
      <c r="H44" s="1729"/>
      <c r="I44" s="1729"/>
      <c r="J44" s="1729"/>
      <c r="K44" s="1739"/>
      <c r="L44" s="1739"/>
      <c r="M44" s="35">
        <v>14</v>
      </c>
      <c r="N44" s="20" t="s">
        <v>114</v>
      </c>
      <c r="O44" s="55">
        <v>4</v>
      </c>
      <c r="P44" s="46" t="s">
        <v>224</v>
      </c>
      <c r="Q44" s="60"/>
      <c r="R44" s="60"/>
      <c r="S44" s="61"/>
      <c r="T44" s="60"/>
      <c r="U44" s="61"/>
      <c r="V44" s="60"/>
      <c r="W44" s="60"/>
      <c r="X44" s="60"/>
      <c r="Y44" s="61"/>
      <c r="Z44" s="60"/>
      <c r="AA44" s="61"/>
      <c r="AB44" s="60"/>
      <c r="AC44" s="266">
        <v>7311000</v>
      </c>
      <c r="AD44" s="46" t="s">
        <v>224</v>
      </c>
    </row>
    <row r="45" spans="2:35" ht="12.75" customHeight="1" x14ac:dyDescent="0.2">
      <c r="E45" s="129"/>
      <c r="F45" s="129"/>
      <c r="G45" s="129"/>
      <c r="H45" s="129"/>
      <c r="I45" s="129"/>
      <c r="J45" s="129"/>
      <c r="K45" s="115"/>
      <c r="L45" s="115"/>
      <c r="M45" s="86"/>
      <c r="N45" s="107"/>
      <c r="O45" s="108"/>
      <c r="P45" s="108"/>
      <c r="Q45" s="108"/>
      <c r="R45" s="108"/>
      <c r="S45" s="108"/>
      <c r="T45" s="108"/>
      <c r="U45" s="108"/>
      <c r="V45" s="108"/>
      <c r="W45" s="108"/>
      <c r="X45" s="108"/>
      <c r="Y45" s="108"/>
      <c r="Z45" s="108"/>
      <c r="AA45" s="108"/>
      <c r="AB45" s="108"/>
      <c r="AC45" s="263"/>
      <c r="AD45" s="108"/>
    </row>
    <row r="46" spans="2:35" ht="12.75" customHeight="1" x14ac:dyDescent="0.2">
      <c r="E46" s="129"/>
      <c r="F46" s="129"/>
      <c r="G46" s="129"/>
      <c r="H46" s="129"/>
      <c r="I46" s="129"/>
      <c r="J46" s="129"/>
      <c r="K46" s="115"/>
      <c r="L46" s="115"/>
      <c r="M46" s="86"/>
      <c r="N46" s="107"/>
      <c r="O46" s="108"/>
      <c r="P46" s="108"/>
      <c r="Q46" s="108"/>
      <c r="R46" s="108"/>
      <c r="S46" s="108"/>
      <c r="T46" s="108"/>
      <c r="U46" s="108"/>
      <c r="V46" s="108"/>
      <c r="W46" s="108"/>
      <c r="X46" s="108"/>
      <c r="Y46" s="108"/>
      <c r="Z46" s="108"/>
      <c r="AA46" s="108"/>
      <c r="AB46" s="108"/>
      <c r="AC46" s="263"/>
      <c r="AD46" s="108"/>
    </row>
    <row r="47" spans="2:35" s="7" customFormat="1" ht="15" customHeight="1" x14ac:dyDescent="0.2">
      <c r="B47" s="1741" t="s">
        <v>375</v>
      </c>
      <c r="C47" s="1741"/>
      <c r="D47" s="1741"/>
      <c r="E47" s="1741"/>
      <c r="F47" s="1741"/>
      <c r="G47" s="1741"/>
      <c r="H47" s="1741"/>
      <c r="I47" s="21"/>
      <c r="J47" s="21"/>
      <c r="K47" s="22"/>
      <c r="L47" s="22"/>
      <c r="M47" s="22"/>
      <c r="N47" s="22"/>
      <c r="O47" s="25"/>
      <c r="P47" s="22"/>
      <c r="Q47" s="1540" t="s">
        <v>213</v>
      </c>
      <c r="R47" s="1540"/>
      <c r="S47" s="1540"/>
      <c r="T47" s="1540"/>
      <c r="U47" s="1540"/>
      <c r="V47" s="1540"/>
      <c r="W47" s="1540"/>
      <c r="X47" s="1540"/>
      <c r="Y47" s="1540"/>
      <c r="Z47" s="1540"/>
      <c r="AA47" s="1540"/>
      <c r="AB47" s="1540"/>
      <c r="AC47" s="1540"/>
      <c r="AD47" s="1540"/>
      <c r="AE47" s="22"/>
      <c r="AF47" s="22"/>
      <c r="AG47" s="22"/>
      <c r="AH47" s="22"/>
      <c r="AI47" s="22"/>
    </row>
    <row r="48" spans="2:35" ht="12" customHeight="1" thickBot="1" x14ac:dyDescent="0.25">
      <c r="B48" s="114"/>
      <c r="C48" s="114"/>
      <c r="D48" s="114"/>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267"/>
      <c r="AD48" s="129"/>
    </row>
    <row r="49" spans="2:30" s="7" customFormat="1" ht="14.1" customHeight="1" thickTop="1" thickBot="1" x14ac:dyDescent="0.25">
      <c r="B49" s="1529" t="s">
        <v>1</v>
      </c>
      <c r="C49" s="1529" t="s">
        <v>2</v>
      </c>
      <c r="D49" s="1529" t="s">
        <v>3</v>
      </c>
      <c r="E49" s="1529" t="s">
        <v>55</v>
      </c>
      <c r="F49" s="1529" t="s">
        <v>4</v>
      </c>
      <c r="G49" s="1529" t="s">
        <v>5</v>
      </c>
      <c r="H49" s="1529"/>
      <c r="I49" s="1529"/>
      <c r="J49" s="1529"/>
      <c r="K49" s="1529" t="s">
        <v>6</v>
      </c>
      <c r="L49" s="1529" t="s">
        <v>7</v>
      </c>
      <c r="M49" s="1529" t="s">
        <v>8</v>
      </c>
      <c r="N49" s="1529" t="s">
        <v>9</v>
      </c>
      <c r="O49" s="1529" t="s">
        <v>10</v>
      </c>
      <c r="P49" s="1529" t="s">
        <v>11</v>
      </c>
      <c r="Q49" s="1529" t="s">
        <v>12</v>
      </c>
      <c r="R49" s="1529"/>
      <c r="S49" s="1529"/>
      <c r="T49" s="1529"/>
      <c r="U49" s="1529"/>
      <c r="V49" s="1529"/>
      <c r="W49" s="1529"/>
      <c r="X49" s="1529"/>
      <c r="Y49" s="1529"/>
      <c r="Z49" s="1529"/>
      <c r="AA49" s="1529"/>
      <c r="AB49" s="1529"/>
      <c r="AC49" s="1541" t="s">
        <v>13</v>
      </c>
      <c r="AD49" s="1542" t="s">
        <v>221</v>
      </c>
    </row>
    <row r="50" spans="2:30" s="7" customFormat="1" ht="24" customHeight="1" thickTop="1" thickBot="1" x14ac:dyDescent="0.25">
      <c r="B50" s="1529"/>
      <c r="C50" s="1529"/>
      <c r="D50" s="1529"/>
      <c r="E50" s="1529"/>
      <c r="F50" s="1529"/>
      <c r="G50" s="138" t="s">
        <v>14</v>
      </c>
      <c r="H50" s="138" t="s">
        <v>15</v>
      </c>
      <c r="I50" s="138" t="s">
        <v>16</v>
      </c>
      <c r="J50" s="138" t="s">
        <v>17</v>
      </c>
      <c r="K50" s="1529"/>
      <c r="L50" s="1529"/>
      <c r="M50" s="1529"/>
      <c r="N50" s="1529"/>
      <c r="O50" s="1529"/>
      <c r="P50" s="1529"/>
      <c r="Q50" s="139" t="s">
        <v>18</v>
      </c>
      <c r="R50" s="139" t="s">
        <v>19</v>
      </c>
      <c r="S50" s="139" t="s">
        <v>20</v>
      </c>
      <c r="T50" s="139" t="s">
        <v>21</v>
      </c>
      <c r="U50" s="139" t="s">
        <v>22</v>
      </c>
      <c r="V50" s="139" t="s">
        <v>23</v>
      </c>
      <c r="W50" s="139" t="s">
        <v>24</v>
      </c>
      <c r="X50" s="139" t="s">
        <v>25</v>
      </c>
      <c r="Y50" s="139" t="s">
        <v>26</v>
      </c>
      <c r="Z50" s="139" t="s">
        <v>27</v>
      </c>
      <c r="AA50" s="139" t="s">
        <v>28</v>
      </c>
      <c r="AB50" s="139" t="s">
        <v>29</v>
      </c>
      <c r="AC50" s="1541"/>
      <c r="AD50" s="1542"/>
    </row>
    <row r="51" spans="2:30" ht="114" customHeight="1" thickTop="1" x14ac:dyDescent="0.2">
      <c r="B51" s="1742" t="s">
        <v>219</v>
      </c>
      <c r="C51" s="1742" t="s">
        <v>528</v>
      </c>
      <c r="D51" s="1756" t="s">
        <v>529</v>
      </c>
      <c r="E51" s="1759" t="s">
        <v>52</v>
      </c>
      <c r="F51" s="1762">
        <v>19863</v>
      </c>
      <c r="G51" s="1765"/>
      <c r="H51" s="1765"/>
      <c r="I51" s="1765"/>
      <c r="J51" s="1762">
        <v>19863</v>
      </c>
      <c r="K51" s="1778" t="s">
        <v>48</v>
      </c>
      <c r="L51" s="1726" t="s">
        <v>223</v>
      </c>
      <c r="M51" s="54" t="s">
        <v>45</v>
      </c>
      <c r="N51" s="20" t="s">
        <v>115</v>
      </c>
      <c r="O51" s="43">
        <v>1</v>
      </c>
      <c r="P51" s="46" t="s">
        <v>224</v>
      </c>
      <c r="Q51" s="60"/>
      <c r="R51" s="60"/>
      <c r="S51" s="60"/>
      <c r="T51" s="62"/>
      <c r="U51" s="60"/>
      <c r="V51" s="62"/>
      <c r="W51" s="60"/>
      <c r="X51" s="58"/>
      <c r="Y51" s="62"/>
      <c r="Z51" s="63"/>
      <c r="AA51" s="62"/>
      <c r="AB51" s="62"/>
      <c r="AC51" s="266">
        <v>5084500</v>
      </c>
      <c r="AD51" s="46" t="s">
        <v>224</v>
      </c>
    </row>
    <row r="52" spans="2:30" ht="103.5" customHeight="1" x14ac:dyDescent="0.2">
      <c r="B52" s="1742"/>
      <c r="C52" s="1742"/>
      <c r="D52" s="1757"/>
      <c r="E52" s="1760"/>
      <c r="F52" s="1763"/>
      <c r="G52" s="1766"/>
      <c r="H52" s="1766"/>
      <c r="I52" s="1766"/>
      <c r="J52" s="1763"/>
      <c r="K52" s="1728"/>
      <c r="L52" s="1766"/>
      <c r="M52" s="50">
        <v>16</v>
      </c>
      <c r="N52" s="20" t="s">
        <v>116</v>
      </c>
      <c r="O52" s="43">
        <v>1</v>
      </c>
      <c r="P52" s="46" t="s">
        <v>224</v>
      </c>
      <c r="Q52" s="60"/>
      <c r="R52" s="60"/>
      <c r="S52" s="60"/>
      <c r="T52" s="60"/>
      <c r="U52" s="60"/>
      <c r="V52" s="61"/>
      <c r="W52" s="60"/>
      <c r="X52" s="60"/>
      <c r="Y52" s="60"/>
      <c r="Z52" s="60"/>
      <c r="AA52" s="60"/>
      <c r="AB52" s="60"/>
      <c r="AC52" s="266">
        <v>2395520</v>
      </c>
      <c r="AD52" s="46" t="s">
        <v>224</v>
      </c>
    </row>
    <row r="53" spans="2:30" ht="53.25" customHeight="1" x14ac:dyDescent="0.2">
      <c r="B53" s="1742"/>
      <c r="C53" s="1742"/>
      <c r="D53" s="1757"/>
      <c r="E53" s="1760"/>
      <c r="F53" s="1763"/>
      <c r="G53" s="1766"/>
      <c r="H53" s="1766"/>
      <c r="I53" s="1766"/>
      <c r="J53" s="1763"/>
      <c r="K53" s="1728"/>
      <c r="L53" s="1766"/>
      <c r="M53" s="54">
        <f>+M52+1</f>
        <v>17</v>
      </c>
      <c r="N53" s="20" t="s">
        <v>117</v>
      </c>
      <c r="O53" s="48">
        <v>1</v>
      </c>
      <c r="P53" s="46" t="s">
        <v>225</v>
      </c>
      <c r="Q53" s="47"/>
      <c r="R53" s="47"/>
      <c r="S53" s="37"/>
      <c r="T53" s="47"/>
      <c r="U53" s="47"/>
      <c r="V53" s="47"/>
      <c r="W53" s="47"/>
      <c r="X53" s="47"/>
      <c r="Y53" s="47"/>
      <c r="Z53" s="47"/>
      <c r="AA53" s="47"/>
      <c r="AB53" s="47"/>
      <c r="AC53" s="266">
        <v>500000</v>
      </c>
      <c r="AD53" s="46" t="s">
        <v>223</v>
      </c>
    </row>
    <row r="54" spans="2:30" ht="52.5" customHeight="1" x14ac:dyDescent="0.2">
      <c r="B54" s="1742"/>
      <c r="C54" s="1742"/>
      <c r="D54" s="1757"/>
      <c r="E54" s="1760"/>
      <c r="F54" s="1763"/>
      <c r="G54" s="1766"/>
      <c r="H54" s="1766"/>
      <c r="I54" s="1766"/>
      <c r="J54" s="1763"/>
      <c r="K54" s="1728"/>
      <c r="L54" s="1766"/>
      <c r="M54" s="54">
        <f>+M53+1</f>
        <v>18</v>
      </c>
      <c r="N54" s="20" t="s">
        <v>118</v>
      </c>
      <c r="O54" s="48">
        <v>1</v>
      </c>
      <c r="P54" s="46" t="s">
        <v>225</v>
      </c>
      <c r="Q54" s="47"/>
      <c r="R54" s="47"/>
      <c r="S54" s="47"/>
      <c r="T54" s="47"/>
      <c r="U54" s="47"/>
      <c r="V54" s="37"/>
      <c r="W54" s="47"/>
      <c r="X54" s="47"/>
      <c r="Y54" s="47"/>
      <c r="Z54" s="47"/>
      <c r="AA54" s="47"/>
      <c r="AB54" s="47"/>
      <c r="AC54" s="266">
        <v>3260851.7</v>
      </c>
      <c r="AD54" s="46" t="s">
        <v>223</v>
      </c>
    </row>
    <row r="55" spans="2:30" ht="52.5" customHeight="1" x14ac:dyDescent="0.2">
      <c r="B55" s="1742"/>
      <c r="C55" s="1742"/>
      <c r="D55" s="1757"/>
      <c r="E55" s="1760"/>
      <c r="F55" s="1763"/>
      <c r="G55" s="1766"/>
      <c r="H55" s="1766"/>
      <c r="I55" s="1766"/>
      <c r="J55" s="1763"/>
      <c r="K55" s="1728"/>
      <c r="L55" s="1766"/>
      <c r="M55" s="55">
        <v>19</v>
      </c>
      <c r="N55" s="20" t="s">
        <v>119</v>
      </c>
      <c r="O55" s="48">
        <v>1</v>
      </c>
      <c r="P55" s="46" t="s">
        <v>225</v>
      </c>
      <c r="Q55" s="47"/>
      <c r="R55" s="47"/>
      <c r="S55" s="37"/>
      <c r="T55" s="47"/>
      <c r="U55" s="37"/>
      <c r="V55" s="47"/>
      <c r="W55" s="47"/>
      <c r="X55" s="37"/>
      <c r="Y55" s="47"/>
      <c r="Z55" s="47"/>
      <c r="AA55" s="47"/>
      <c r="AB55" s="47"/>
      <c r="AC55" s="266">
        <v>4033640</v>
      </c>
      <c r="AD55" s="46" t="s">
        <v>223</v>
      </c>
    </row>
    <row r="56" spans="2:30" ht="101.25" customHeight="1" x14ac:dyDescent="0.2">
      <c r="B56" s="1742"/>
      <c r="C56" s="1742"/>
      <c r="D56" s="1757"/>
      <c r="E56" s="1760"/>
      <c r="F56" s="1763"/>
      <c r="G56" s="1766"/>
      <c r="H56" s="1766"/>
      <c r="I56" s="1766"/>
      <c r="J56" s="1763"/>
      <c r="K56" s="1728"/>
      <c r="L56" s="1766"/>
      <c r="M56" s="54" t="s">
        <v>537</v>
      </c>
      <c r="N56" s="20" t="s">
        <v>120</v>
      </c>
      <c r="O56" s="48">
        <v>5</v>
      </c>
      <c r="P56" s="46" t="s">
        <v>225</v>
      </c>
      <c r="Q56" s="47"/>
      <c r="R56" s="47"/>
      <c r="S56" s="37"/>
      <c r="T56" s="47"/>
      <c r="U56" s="37"/>
      <c r="V56" s="37"/>
      <c r="W56" s="47"/>
      <c r="X56" s="47"/>
      <c r="Y56" s="47"/>
      <c r="Z56" s="37"/>
      <c r="AA56" s="37"/>
      <c r="AB56" s="47"/>
      <c r="AC56" s="266">
        <v>4055892.3</v>
      </c>
      <c r="AD56" s="46" t="s">
        <v>223</v>
      </c>
    </row>
    <row r="57" spans="2:30" ht="63.75" customHeight="1" x14ac:dyDescent="0.2">
      <c r="B57" s="1742"/>
      <c r="C57" s="1742"/>
      <c r="D57" s="1757"/>
      <c r="E57" s="1760"/>
      <c r="F57" s="1763"/>
      <c r="G57" s="1766"/>
      <c r="H57" s="1766"/>
      <c r="I57" s="1766"/>
      <c r="J57" s="1763"/>
      <c r="K57" s="1728"/>
      <c r="L57" s="1766"/>
      <c r="M57" s="54">
        <f>+M56+1</f>
        <v>21</v>
      </c>
      <c r="N57" s="20" t="s">
        <v>121</v>
      </c>
      <c r="O57" s="43">
        <v>1</v>
      </c>
      <c r="P57" s="46" t="s">
        <v>226</v>
      </c>
      <c r="Q57" s="64"/>
      <c r="R57" s="64"/>
      <c r="S57" s="64"/>
      <c r="T57" s="64"/>
      <c r="U57" s="64"/>
      <c r="V57" s="64"/>
      <c r="W57" s="64"/>
      <c r="X57" s="64"/>
      <c r="Y57" s="64"/>
      <c r="Z57" s="64"/>
      <c r="AA57" s="64"/>
      <c r="AB57" s="64"/>
      <c r="AC57" s="266">
        <v>1322050</v>
      </c>
      <c r="AD57" s="46" t="s">
        <v>227</v>
      </c>
    </row>
    <row r="58" spans="2:30" ht="64.5" customHeight="1" x14ac:dyDescent="0.2">
      <c r="B58" s="1742"/>
      <c r="C58" s="1742"/>
      <c r="D58" s="1757"/>
      <c r="E58" s="1760"/>
      <c r="F58" s="1763"/>
      <c r="G58" s="1766"/>
      <c r="H58" s="1766"/>
      <c r="I58" s="1766"/>
      <c r="J58" s="1763"/>
      <c r="K58" s="1728"/>
      <c r="L58" s="1766"/>
      <c r="M58" s="54">
        <f>+M57+1</f>
        <v>22</v>
      </c>
      <c r="N58" s="20" t="s">
        <v>122</v>
      </c>
      <c r="O58" s="43">
        <v>1</v>
      </c>
      <c r="P58" s="46" t="s">
        <v>226</v>
      </c>
      <c r="Q58" s="64"/>
      <c r="R58" s="64"/>
      <c r="S58" s="64"/>
      <c r="T58" s="64"/>
      <c r="U58" s="64"/>
      <c r="V58" s="64"/>
      <c r="W58" s="64"/>
      <c r="X58" s="64"/>
      <c r="Y58" s="64"/>
      <c r="Z58" s="64"/>
      <c r="AA58" s="64"/>
      <c r="AB58" s="64"/>
      <c r="AC58" s="266">
        <v>863250</v>
      </c>
      <c r="AD58" s="46" t="s">
        <v>227</v>
      </c>
    </row>
    <row r="59" spans="2:30" ht="53.25" customHeight="1" x14ac:dyDescent="0.2">
      <c r="B59" s="1742"/>
      <c r="C59" s="1742"/>
      <c r="D59" s="1757"/>
      <c r="E59" s="1760"/>
      <c r="F59" s="1763"/>
      <c r="G59" s="1766"/>
      <c r="H59" s="1766"/>
      <c r="I59" s="1766"/>
      <c r="J59" s="1763"/>
      <c r="K59" s="1728"/>
      <c r="L59" s="1766"/>
      <c r="M59" s="55">
        <v>23</v>
      </c>
      <c r="N59" s="20" t="s">
        <v>123</v>
      </c>
      <c r="O59" s="48">
        <v>2</v>
      </c>
      <c r="P59" s="46" t="s">
        <v>225</v>
      </c>
      <c r="Q59" s="47"/>
      <c r="R59" s="37"/>
      <c r="S59" s="37"/>
      <c r="T59" s="37"/>
      <c r="U59" s="37"/>
      <c r="V59" s="37"/>
      <c r="W59" s="37"/>
      <c r="X59" s="37"/>
      <c r="Y59" s="37"/>
      <c r="Z59" s="37"/>
      <c r="AA59" s="37"/>
      <c r="AB59" s="37"/>
      <c r="AC59" s="266">
        <v>9560000</v>
      </c>
      <c r="AD59" s="46" t="s">
        <v>225</v>
      </c>
    </row>
    <row r="60" spans="2:30" ht="51" customHeight="1" x14ac:dyDescent="0.2">
      <c r="B60" s="1742"/>
      <c r="C60" s="1742"/>
      <c r="D60" s="1757"/>
      <c r="E60" s="1760"/>
      <c r="F60" s="1763"/>
      <c r="G60" s="1766"/>
      <c r="H60" s="1766"/>
      <c r="I60" s="1766"/>
      <c r="J60" s="1763"/>
      <c r="K60" s="1728"/>
      <c r="L60" s="1766"/>
      <c r="M60" s="54" t="s">
        <v>47</v>
      </c>
      <c r="N60" s="20" t="s">
        <v>124</v>
      </c>
      <c r="O60" s="48">
        <v>2</v>
      </c>
      <c r="P60" s="46" t="s">
        <v>225</v>
      </c>
      <c r="Q60" s="47"/>
      <c r="R60" s="47"/>
      <c r="S60" s="37"/>
      <c r="T60" s="47"/>
      <c r="U60" s="47"/>
      <c r="V60" s="37"/>
      <c r="W60" s="47"/>
      <c r="X60" s="47"/>
      <c r="Y60" s="47"/>
      <c r="Z60" s="47"/>
      <c r="AA60" s="47"/>
      <c r="AB60" s="47"/>
      <c r="AC60" s="266">
        <v>7477540</v>
      </c>
      <c r="AD60" s="46" t="s">
        <v>225</v>
      </c>
    </row>
    <row r="61" spans="2:30" ht="52.5" customHeight="1" x14ac:dyDescent="0.2">
      <c r="B61" s="1742"/>
      <c r="C61" s="1742"/>
      <c r="D61" s="1757"/>
      <c r="E61" s="1760"/>
      <c r="F61" s="1763"/>
      <c r="G61" s="1766"/>
      <c r="H61" s="1766"/>
      <c r="I61" s="1766"/>
      <c r="J61" s="1763"/>
      <c r="K61" s="1728"/>
      <c r="L61" s="1766"/>
      <c r="M61" s="50">
        <v>25</v>
      </c>
      <c r="N61" s="20" t="s">
        <v>125</v>
      </c>
      <c r="O61" s="48">
        <v>12</v>
      </c>
      <c r="P61" s="46" t="s">
        <v>225</v>
      </c>
      <c r="Q61" s="37"/>
      <c r="R61" s="47"/>
      <c r="S61" s="37"/>
      <c r="T61" s="47"/>
      <c r="U61" s="47"/>
      <c r="V61" s="37"/>
      <c r="W61" s="47"/>
      <c r="X61" s="47"/>
      <c r="Y61" s="37"/>
      <c r="Z61" s="47"/>
      <c r="AA61" s="47"/>
      <c r="AB61" s="47"/>
      <c r="AC61" s="266">
        <v>2092500</v>
      </c>
      <c r="AD61" s="46" t="s">
        <v>228</v>
      </c>
    </row>
    <row r="62" spans="2:30" ht="53.25" customHeight="1" x14ac:dyDescent="0.2">
      <c r="B62" s="1742"/>
      <c r="C62" s="1742"/>
      <c r="D62" s="1757"/>
      <c r="E62" s="1760"/>
      <c r="F62" s="1763"/>
      <c r="G62" s="1766"/>
      <c r="H62" s="1766"/>
      <c r="I62" s="1766"/>
      <c r="J62" s="1763"/>
      <c r="K62" s="1728"/>
      <c r="L62" s="1766"/>
      <c r="M62" s="54">
        <f>+M61+1</f>
        <v>26</v>
      </c>
      <c r="N62" s="20" t="s">
        <v>126</v>
      </c>
      <c r="O62" s="48">
        <v>3</v>
      </c>
      <c r="P62" s="46" t="s">
        <v>225</v>
      </c>
      <c r="Q62" s="47"/>
      <c r="R62" s="37"/>
      <c r="S62" s="47"/>
      <c r="T62" s="37"/>
      <c r="U62" s="47"/>
      <c r="V62" s="37"/>
      <c r="W62" s="47"/>
      <c r="X62" s="37"/>
      <c r="Y62" s="47"/>
      <c r="Z62" s="37"/>
      <c r="AA62" s="47"/>
      <c r="AB62" s="37"/>
      <c r="AC62" s="266">
        <v>2887540</v>
      </c>
      <c r="AD62" s="46" t="s">
        <v>228</v>
      </c>
    </row>
    <row r="63" spans="2:30" ht="53.25" customHeight="1" x14ac:dyDescent="0.2">
      <c r="B63" s="1742"/>
      <c r="C63" s="1742"/>
      <c r="D63" s="1758"/>
      <c r="E63" s="1761"/>
      <c r="F63" s="1764"/>
      <c r="G63" s="1727"/>
      <c r="H63" s="1727"/>
      <c r="I63" s="1727"/>
      <c r="J63" s="1764"/>
      <c r="K63" s="1725"/>
      <c r="L63" s="1727"/>
      <c r="M63" s="54" t="s">
        <v>246</v>
      </c>
      <c r="N63" s="20" t="s">
        <v>127</v>
      </c>
      <c r="O63" s="48">
        <v>12</v>
      </c>
      <c r="P63" s="46" t="s">
        <v>225</v>
      </c>
      <c r="Q63" s="37"/>
      <c r="R63" s="37"/>
      <c r="S63" s="37"/>
      <c r="T63" s="37"/>
      <c r="U63" s="37"/>
      <c r="V63" s="37"/>
      <c r="W63" s="37"/>
      <c r="X63" s="37"/>
      <c r="Y63" s="37"/>
      <c r="Z63" s="37"/>
      <c r="AA63" s="37"/>
      <c r="AB63" s="37"/>
      <c r="AC63" s="266">
        <v>4307000</v>
      </c>
      <c r="AD63" s="46" t="s">
        <v>228</v>
      </c>
    </row>
    <row r="64" spans="2:30" ht="12" customHeight="1" x14ac:dyDescent="0.2">
      <c r="E64" s="129"/>
      <c r="F64" s="129"/>
      <c r="G64" s="129"/>
      <c r="H64" s="129"/>
      <c r="I64" s="129"/>
      <c r="J64" s="129"/>
      <c r="K64" s="115"/>
      <c r="L64" s="115"/>
      <c r="M64" s="86"/>
      <c r="N64" s="107"/>
      <c r="O64" s="108"/>
      <c r="P64" s="108"/>
      <c r="Q64" s="108"/>
      <c r="R64" s="108"/>
      <c r="S64" s="108"/>
      <c r="T64" s="108"/>
      <c r="U64" s="108"/>
      <c r="V64" s="108"/>
      <c r="W64" s="108"/>
      <c r="X64" s="108"/>
      <c r="Y64" s="108"/>
      <c r="Z64" s="108"/>
      <c r="AA64" s="108"/>
      <c r="AB64" s="108"/>
      <c r="AC64" s="263"/>
      <c r="AD64" s="108"/>
    </row>
    <row r="65" spans="2:35" ht="12" customHeight="1" x14ac:dyDescent="0.2">
      <c r="E65" s="129"/>
      <c r="F65" s="129"/>
      <c r="G65" s="129"/>
      <c r="H65" s="129"/>
      <c r="I65" s="129"/>
      <c r="J65" s="129"/>
      <c r="K65" s="115"/>
      <c r="L65" s="115"/>
      <c r="M65" s="86"/>
      <c r="N65" s="107"/>
      <c r="O65" s="108"/>
      <c r="P65" s="108"/>
      <c r="Q65" s="108"/>
      <c r="R65" s="108"/>
      <c r="S65" s="108"/>
      <c r="T65" s="108"/>
      <c r="U65" s="108"/>
      <c r="V65" s="108"/>
      <c r="W65" s="108"/>
      <c r="X65" s="108"/>
      <c r="Y65" s="108"/>
      <c r="Z65" s="108"/>
      <c r="AA65" s="108"/>
      <c r="AB65" s="108"/>
      <c r="AC65" s="263"/>
      <c r="AD65" s="108"/>
    </row>
    <row r="66" spans="2:35" s="7" customFormat="1" ht="15" customHeight="1" x14ac:dyDescent="0.2">
      <c r="B66" s="1741" t="s">
        <v>375</v>
      </c>
      <c r="C66" s="1741"/>
      <c r="D66" s="1741"/>
      <c r="E66" s="1741"/>
      <c r="F66" s="1741"/>
      <c r="G66" s="1741"/>
      <c r="H66" s="1741"/>
      <c r="I66" s="21"/>
      <c r="J66" s="21"/>
      <c r="K66" s="22"/>
      <c r="L66" s="22"/>
      <c r="M66" s="22"/>
      <c r="N66" s="22"/>
      <c r="O66" s="25"/>
      <c r="P66" s="22"/>
      <c r="Q66" s="1540" t="s">
        <v>213</v>
      </c>
      <c r="R66" s="1540"/>
      <c r="S66" s="1540"/>
      <c r="T66" s="1540"/>
      <c r="U66" s="1540"/>
      <c r="V66" s="1540"/>
      <c r="W66" s="1540"/>
      <c r="X66" s="1540"/>
      <c r="Y66" s="1540"/>
      <c r="Z66" s="1540"/>
      <c r="AA66" s="1540"/>
      <c r="AB66" s="1540"/>
      <c r="AC66" s="1540"/>
      <c r="AD66" s="1540"/>
      <c r="AE66" s="22"/>
      <c r="AF66" s="22"/>
      <c r="AG66" s="22"/>
      <c r="AH66" s="22"/>
      <c r="AI66" s="22"/>
    </row>
    <row r="67" spans="2:35" ht="13.5" thickBot="1" x14ac:dyDescent="0.25">
      <c r="B67" s="114"/>
      <c r="C67" s="114"/>
      <c r="D67" s="114"/>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267"/>
      <c r="AD67" s="129"/>
    </row>
    <row r="68" spans="2:35" s="7" customFormat="1" ht="14.1" customHeight="1" thickTop="1" thickBot="1" x14ac:dyDescent="0.25">
      <c r="B68" s="1529" t="s">
        <v>1</v>
      </c>
      <c r="C68" s="1529" t="s">
        <v>2</v>
      </c>
      <c r="D68" s="1529" t="s">
        <v>3</v>
      </c>
      <c r="E68" s="1529" t="s">
        <v>55</v>
      </c>
      <c r="F68" s="1529" t="s">
        <v>4</v>
      </c>
      <c r="G68" s="1529" t="s">
        <v>5</v>
      </c>
      <c r="H68" s="1529"/>
      <c r="I68" s="1529"/>
      <c r="J68" s="1529"/>
      <c r="K68" s="1529" t="s">
        <v>6</v>
      </c>
      <c r="L68" s="1529" t="s">
        <v>7</v>
      </c>
      <c r="M68" s="1529" t="s">
        <v>8</v>
      </c>
      <c r="N68" s="1529" t="s">
        <v>9</v>
      </c>
      <c r="O68" s="1529" t="s">
        <v>10</v>
      </c>
      <c r="P68" s="1529" t="s">
        <v>11</v>
      </c>
      <c r="Q68" s="1529" t="s">
        <v>12</v>
      </c>
      <c r="R68" s="1529"/>
      <c r="S68" s="1529"/>
      <c r="T68" s="1529"/>
      <c r="U68" s="1529"/>
      <c r="V68" s="1529"/>
      <c r="W68" s="1529"/>
      <c r="X68" s="1529"/>
      <c r="Y68" s="1529"/>
      <c r="Z68" s="1529"/>
      <c r="AA68" s="1529"/>
      <c r="AB68" s="1529"/>
      <c r="AC68" s="1541" t="s">
        <v>13</v>
      </c>
      <c r="AD68" s="1542" t="s">
        <v>221</v>
      </c>
    </row>
    <row r="69" spans="2:35" s="7" customFormat="1" ht="24" customHeight="1" thickTop="1" thickBot="1" x14ac:dyDescent="0.25">
      <c r="B69" s="1529"/>
      <c r="C69" s="1529"/>
      <c r="D69" s="1529"/>
      <c r="E69" s="1529"/>
      <c r="F69" s="1529"/>
      <c r="G69" s="138" t="s">
        <v>14</v>
      </c>
      <c r="H69" s="138" t="s">
        <v>15</v>
      </c>
      <c r="I69" s="138" t="s">
        <v>16</v>
      </c>
      <c r="J69" s="138" t="s">
        <v>17</v>
      </c>
      <c r="K69" s="1529"/>
      <c r="L69" s="1529"/>
      <c r="M69" s="1529"/>
      <c r="N69" s="1529"/>
      <c r="O69" s="1529"/>
      <c r="P69" s="1529"/>
      <c r="Q69" s="139" t="s">
        <v>18</v>
      </c>
      <c r="R69" s="139" t="s">
        <v>19</v>
      </c>
      <c r="S69" s="139" t="s">
        <v>20</v>
      </c>
      <c r="T69" s="139" t="s">
        <v>21</v>
      </c>
      <c r="U69" s="139" t="s">
        <v>22</v>
      </c>
      <c r="V69" s="139" t="s">
        <v>23</v>
      </c>
      <c r="W69" s="139" t="s">
        <v>24</v>
      </c>
      <c r="X69" s="139" t="s">
        <v>25</v>
      </c>
      <c r="Y69" s="139" t="s">
        <v>26</v>
      </c>
      <c r="Z69" s="139" t="s">
        <v>27</v>
      </c>
      <c r="AA69" s="139" t="s">
        <v>28</v>
      </c>
      <c r="AB69" s="139" t="s">
        <v>29</v>
      </c>
      <c r="AC69" s="1541"/>
      <c r="AD69" s="1542"/>
    </row>
    <row r="70" spans="2:35" ht="52.5" customHeight="1" thickTop="1" x14ac:dyDescent="0.2">
      <c r="B70" s="1783" t="s">
        <v>219</v>
      </c>
      <c r="C70" s="1742" t="s">
        <v>528</v>
      </c>
      <c r="D70" s="1742"/>
      <c r="E70" s="1782"/>
      <c r="F70" s="1782"/>
      <c r="G70" s="1782"/>
      <c r="H70" s="1782"/>
      <c r="I70" s="1782"/>
      <c r="J70" s="1782"/>
      <c r="K70" s="1782"/>
      <c r="L70" s="1739" t="s">
        <v>223</v>
      </c>
      <c r="M70" s="54" t="s">
        <v>538</v>
      </c>
      <c r="N70" s="20" t="s">
        <v>128</v>
      </c>
      <c r="O70" s="48">
        <v>2</v>
      </c>
      <c r="P70" s="46" t="s">
        <v>225</v>
      </c>
      <c r="Q70" s="47"/>
      <c r="R70" s="47"/>
      <c r="S70" s="47"/>
      <c r="T70" s="37"/>
      <c r="U70" s="47"/>
      <c r="V70" s="37"/>
      <c r="W70" s="47"/>
      <c r="X70" s="47"/>
      <c r="Y70" s="47"/>
      <c r="Z70" s="37"/>
      <c r="AA70" s="47"/>
      <c r="AB70" s="47"/>
      <c r="AC70" s="266">
        <v>7470000</v>
      </c>
      <c r="AD70" s="46" t="s">
        <v>228</v>
      </c>
    </row>
    <row r="71" spans="2:35" ht="75.75" customHeight="1" x14ac:dyDescent="0.2">
      <c r="B71" s="1783"/>
      <c r="C71" s="1742"/>
      <c r="D71" s="1742"/>
      <c r="E71" s="1782"/>
      <c r="F71" s="1782"/>
      <c r="G71" s="1782"/>
      <c r="H71" s="1782"/>
      <c r="I71" s="1782"/>
      <c r="J71" s="1782"/>
      <c r="K71" s="1782"/>
      <c r="L71" s="1739"/>
      <c r="M71" s="54" t="s">
        <v>539</v>
      </c>
      <c r="N71" s="20" t="s">
        <v>129</v>
      </c>
      <c r="O71" s="65">
        <v>1</v>
      </c>
      <c r="P71" s="66" t="s">
        <v>50</v>
      </c>
      <c r="Q71" s="67"/>
      <c r="R71" s="36"/>
      <c r="S71" s="36"/>
      <c r="T71" s="36"/>
      <c r="U71" s="36"/>
      <c r="V71" s="36"/>
      <c r="W71" s="36"/>
      <c r="X71" s="36"/>
      <c r="Y71" s="36"/>
      <c r="Z71" s="36"/>
      <c r="AA71" s="36" t="s">
        <v>49</v>
      </c>
      <c r="AB71" s="36" t="s">
        <v>49</v>
      </c>
      <c r="AC71" s="268">
        <v>349500000</v>
      </c>
      <c r="AD71" s="46" t="s">
        <v>220</v>
      </c>
    </row>
    <row r="72" spans="2:35" ht="54.75" customHeight="1" x14ac:dyDescent="0.2">
      <c r="B72" s="1783"/>
      <c r="C72" s="1742"/>
      <c r="D72" s="1742"/>
      <c r="E72" s="1782"/>
      <c r="F72" s="1782"/>
      <c r="G72" s="1782"/>
      <c r="H72" s="1782"/>
      <c r="I72" s="1782"/>
      <c r="J72" s="1782"/>
      <c r="K72" s="1782"/>
      <c r="L72" s="1739"/>
      <c r="M72" s="54" t="s">
        <v>554</v>
      </c>
      <c r="N72" s="20" t="s">
        <v>130</v>
      </c>
      <c r="O72" s="68">
        <v>1</v>
      </c>
      <c r="P72" s="125" t="s">
        <v>553</v>
      </c>
      <c r="Q72" s="69"/>
      <c r="R72" s="39"/>
      <c r="S72" s="39"/>
      <c r="T72" s="39"/>
      <c r="U72" s="39"/>
      <c r="V72" s="39"/>
      <c r="W72" s="39"/>
      <c r="X72" s="39"/>
      <c r="Y72" s="39"/>
      <c r="Z72" s="39"/>
      <c r="AA72" s="39" t="s">
        <v>49</v>
      </c>
      <c r="AB72" s="39" t="s">
        <v>49</v>
      </c>
      <c r="AC72" s="268">
        <v>448000</v>
      </c>
      <c r="AD72" s="46" t="s">
        <v>220</v>
      </c>
    </row>
    <row r="73" spans="2:35" ht="49.5" customHeight="1" x14ac:dyDescent="0.2">
      <c r="B73" s="1783"/>
      <c r="C73" s="1742"/>
      <c r="D73" s="1742"/>
      <c r="E73" s="1782"/>
      <c r="F73" s="1782"/>
      <c r="G73" s="1782"/>
      <c r="H73" s="1782"/>
      <c r="I73" s="1782"/>
      <c r="J73" s="1782"/>
      <c r="K73" s="1782"/>
      <c r="L73" s="1739"/>
      <c r="M73" s="55">
        <v>31</v>
      </c>
      <c r="N73" s="20" t="s">
        <v>131</v>
      </c>
      <c r="O73" s="68">
        <v>1</v>
      </c>
      <c r="P73" s="125" t="s">
        <v>50</v>
      </c>
      <c r="Q73" s="69"/>
      <c r="R73" s="39"/>
      <c r="S73" s="39"/>
      <c r="T73" s="39"/>
      <c r="U73" s="39"/>
      <c r="V73" s="39"/>
      <c r="W73" s="39"/>
      <c r="X73" s="39"/>
      <c r="Y73" s="39"/>
      <c r="Z73" s="39"/>
      <c r="AA73" s="39" t="s">
        <v>49</v>
      </c>
      <c r="AB73" s="39" t="s">
        <v>49</v>
      </c>
      <c r="AC73" s="268">
        <v>845000</v>
      </c>
      <c r="AD73" s="46" t="s">
        <v>220</v>
      </c>
    </row>
    <row r="74" spans="2:35" ht="64.5" customHeight="1" x14ac:dyDescent="0.2">
      <c r="B74" s="1783"/>
      <c r="C74" s="1742"/>
      <c r="D74" s="1742"/>
      <c r="E74" s="1782"/>
      <c r="F74" s="1782"/>
      <c r="G74" s="1782"/>
      <c r="H74" s="1782"/>
      <c r="I74" s="1782"/>
      <c r="J74" s="1782"/>
      <c r="K74" s="1782"/>
      <c r="L74" s="1739"/>
      <c r="M74" s="54">
        <f>+M73+1</f>
        <v>32</v>
      </c>
      <c r="N74" s="20" t="s">
        <v>132</v>
      </c>
      <c r="O74" s="68">
        <v>1</v>
      </c>
      <c r="P74" s="125" t="s">
        <v>49</v>
      </c>
      <c r="Q74" s="39"/>
      <c r="R74" s="39"/>
      <c r="S74" s="39"/>
      <c r="T74" s="39"/>
      <c r="U74" s="39"/>
      <c r="V74" s="69"/>
      <c r="W74" s="39"/>
      <c r="X74" s="39"/>
      <c r="Y74" s="39"/>
      <c r="Z74" s="39"/>
      <c r="AA74" s="39" t="s">
        <v>49</v>
      </c>
      <c r="AB74" s="39" t="s">
        <v>49</v>
      </c>
      <c r="AC74" s="268">
        <v>4934098</v>
      </c>
      <c r="AD74" s="46" t="s">
        <v>220</v>
      </c>
    </row>
    <row r="75" spans="2:35" ht="102" customHeight="1" x14ac:dyDescent="0.2">
      <c r="B75" s="1783"/>
      <c r="C75" s="1742"/>
      <c r="D75" s="1742"/>
      <c r="E75" s="1782"/>
      <c r="F75" s="1782"/>
      <c r="G75" s="1782"/>
      <c r="H75" s="1782"/>
      <c r="I75" s="1782"/>
      <c r="J75" s="1782"/>
      <c r="K75" s="1782"/>
      <c r="L75" s="1739"/>
      <c r="M75" s="54">
        <f>+M74+1</f>
        <v>33</v>
      </c>
      <c r="N75" s="20" t="s">
        <v>133</v>
      </c>
      <c r="O75" s="68">
        <v>1</v>
      </c>
      <c r="P75" s="125" t="s">
        <v>49</v>
      </c>
      <c r="Q75" s="39"/>
      <c r="R75" s="39"/>
      <c r="S75" s="39"/>
      <c r="T75" s="39"/>
      <c r="U75" s="39"/>
      <c r="V75" s="69"/>
      <c r="W75" s="39"/>
      <c r="X75" s="39"/>
      <c r="Y75" s="39"/>
      <c r="Z75" s="39"/>
      <c r="AA75" s="39" t="s">
        <v>49</v>
      </c>
      <c r="AB75" s="39" t="s">
        <v>49</v>
      </c>
      <c r="AC75" s="268">
        <v>75133981</v>
      </c>
      <c r="AD75" s="46" t="s">
        <v>220</v>
      </c>
    </row>
    <row r="76" spans="2:35" ht="56.25" customHeight="1" x14ac:dyDescent="0.2">
      <c r="B76" s="1783"/>
      <c r="C76" s="1742"/>
      <c r="D76" s="1742"/>
      <c r="E76" s="1782"/>
      <c r="F76" s="1782"/>
      <c r="G76" s="1782"/>
      <c r="H76" s="1782"/>
      <c r="I76" s="1782"/>
      <c r="J76" s="1782"/>
      <c r="K76" s="1782"/>
      <c r="L76" s="1739"/>
      <c r="M76" s="55">
        <v>34</v>
      </c>
      <c r="N76" s="20" t="s">
        <v>134</v>
      </c>
      <c r="O76" s="68">
        <v>3</v>
      </c>
      <c r="P76" s="125" t="s">
        <v>49</v>
      </c>
      <c r="Q76" s="39"/>
      <c r="R76" s="39"/>
      <c r="S76" s="39"/>
      <c r="T76" s="39"/>
      <c r="U76" s="39"/>
      <c r="V76" s="69"/>
      <c r="W76" s="69"/>
      <c r="X76" s="39"/>
      <c r="Y76" s="39"/>
      <c r="Z76" s="69"/>
      <c r="AA76" s="39" t="s">
        <v>49</v>
      </c>
      <c r="AB76" s="39" t="s">
        <v>49</v>
      </c>
      <c r="AC76" s="268">
        <v>2101924</v>
      </c>
      <c r="AD76" s="46" t="s">
        <v>220</v>
      </c>
    </row>
    <row r="77" spans="2:35" ht="50.25" customHeight="1" x14ac:dyDescent="0.2">
      <c r="B77" s="1783"/>
      <c r="C77" s="1742"/>
      <c r="D77" s="1742"/>
      <c r="E77" s="1782"/>
      <c r="F77" s="1782"/>
      <c r="G77" s="1782"/>
      <c r="H77" s="1782"/>
      <c r="I77" s="1782"/>
      <c r="J77" s="1782"/>
      <c r="K77" s="1782"/>
      <c r="L77" s="1739"/>
      <c r="M77" s="54">
        <f>+M76+1</f>
        <v>35</v>
      </c>
      <c r="N77" s="20" t="s">
        <v>135</v>
      </c>
      <c r="O77" s="68">
        <v>1</v>
      </c>
      <c r="P77" s="125" t="s">
        <v>50</v>
      </c>
      <c r="Q77" s="69"/>
      <c r="R77" s="39" t="s">
        <v>49</v>
      </c>
      <c r="S77" s="39" t="s">
        <v>49</v>
      </c>
      <c r="T77" s="39" t="s">
        <v>49</v>
      </c>
      <c r="U77" s="39" t="s">
        <v>49</v>
      </c>
      <c r="V77" s="39" t="s">
        <v>49</v>
      </c>
      <c r="W77" s="39" t="s">
        <v>49</v>
      </c>
      <c r="X77" s="39" t="s">
        <v>49</v>
      </c>
      <c r="Y77" s="39" t="s">
        <v>49</v>
      </c>
      <c r="Z77" s="39" t="s">
        <v>49</v>
      </c>
      <c r="AA77" s="39" t="s">
        <v>49</v>
      </c>
      <c r="AB77" s="39" t="s">
        <v>49</v>
      </c>
      <c r="AC77" s="268">
        <v>3000000</v>
      </c>
      <c r="AD77" s="46" t="s">
        <v>220</v>
      </c>
    </row>
    <row r="78" spans="2:35" ht="76.5" customHeight="1" x14ac:dyDescent="0.2">
      <c r="B78" s="1783"/>
      <c r="C78" s="1742"/>
      <c r="D78" s="1742"/>
      <c r="E78" s="1782"/>
      <c r="F78" s="1782"/>
      <c r="G78" s="1782"/>
      <c r="H78" s="1782"/>
      <c r="I78" s="1782"/>
      <c r="J78" s="1782"/>
      <c r="K78" s="1782"/>
      <c r="L78" s="1739"/>
      <c r="M78" s="54">
        <f>+M77+1</f>
        <v>36</v>
      </c>
      <c r="N78" s="20" t="s">
        <v>136</v>
      </c>
      <c r="O78" s="68">
        <v>1</v>
      </c>
      <c r="P78" s="125" t="s">
        <v>217</v>
      </c>
      <c r="Q78" s="39" t="s">
        <v>49</v>
      </c>
      <c r="R78" s="39" t="s">
        <v>49</v>
      </c>
      <c r="S78" s="39"/>
      <c r="T78" s="39"/>
      <c r="U78" s="39"/>
      <c r="V78" s="39"/>
      <c r="W78" s="39"/>
      <c r="X78" s="39"/>
      <c r="Y78" s="39"/>
      <c r="Z78" s="69"/>
      <c r="AA78" s="39"/>
      <c r="AB78" s="39" t="s">
        <v>49</v>
      </c>
      <c r="AC78" s="268">
        <v>4328000</v>
      </c>
      <c r="AD78" s="46" t="s">
        <v>220</v>
      </c>
    </row>
    <row r="79" spans="2:35" ht="74.25" customHeight="1" x14ac:dyDescent="0.2">
      <c r="B79" s="1783"/>
      <c r="C79" s="1742"/>
      <c r="D79" s="1742"/>
      <c r="E79" s="1782"/>
      <c r="F79" s="1782"/>
      <c r="G79" s="1782"/>
      <c r="H79" s="1782"/>
      <c r="I79" s="1782"/>
      <c r="J79" s="1782"/>
      <c r="K79" s="1782"/>
      <c r="L79" s="1739"/>
      <c r="M79" s="55">
        <v>37</v>
      </c>
      <c r="N79" s="20" t="s">
        <v>137</v>
      </c>
      <c r="O79" s="70">
        <v>1</v>
      </c>
      <c r="P79" s="124" t="s">
        <v>138</v>
      </c>
      <c r="Q79" s="71" t="s">
        <v>49</v>
      </c>
      <c r="R79" s="71" t="s">
        <v>49</v>
      </c>
      <c r="S79" s="71"/>
      <c r="T79" s="71"/>
      <c r="U79" s="71"/>
      <c r="V79" s="71"/>
      <c r="W79" s="71"/>
      <c r="X79" s="71"/>
      <c r="Y79" s="71"/>
      <c r="Z79" s="72"/>
      <c r="AA79" s="71"/>
      <c r="AB79" s="71" t="s">
        <v>49</v>
      </c>
      <c r="AC79" s="268">
        <v>7726000</v>
      </c>
      <c r="AD79" s="127" t="s">
        <v>51</v>
      </c>
    </row>
    <row r="80" spans="2:35" ht="138" customHeight="1" x14ac:dyDescent="0.2">
      <c r="B80" s="1783"/>
      <c r="C80" s="1742"/>
      <c r="D80" s="1742"/>
      <c r="E80" s="1782"/>
      <c r="F80" s="1782"/>
      <c r="G80" s="1782"/>
      <c r="H80" s="1782"/>
      <c r="I80" s="1782"/>
      <c r="J80" s="1782"/>
      <c r="K80" s="1782"/>
      <c r="L80" s="1739"/>
      <c r="M80" s="54">
        <f>+M79+1</f>
        <v>38</v>
      </c>
      <c r="N80" s="20" t="s">
        <v>139</v>
      </c>
      <c r="O80" s="73">
        <v>1</v>
      </c>
      <c r="P80" s="125" t="s">
        <v>217</v>
      </c>
      <c r="Q80" s="74" t="s">
        <v>49</v>
      </c>
      <c r="R80" s="74" t="s">
        <v>49</v>
      </c>
      <c r="S80" s="74"/>
      <c r="T80" s="74"/>
      <c r="U80" s="74"/>
      <c r="V80" s="75"/>
      <c r="W80" s="74"/>
      <c r="X80" s="74"/>
      <c r="Y80" s="74"/>
      <c r="Z80" s="74"/>
      <c r="AA80" s="74"/>
      <c r="AB80" s="74" t="s">
        <v>49</v>
      </c>
      <c r="AC80" s="268">
        <v>5163500</v>
      </c>
      <c r="AD80" s="128" t="s">
        <v>51</v>
      </c>
    </row>
    <row r="81" spans="2:35" ht="76.5" customHeight="1" x14ac:dyDescent="0.2">
      <c r="B81" s="1783"/>
      <c r="C81" s="1742"/>
      <c r="D81" s="1742"/>
      <c r="E81" s="1782"/>
      <c r="F81" s="1782"/>
      <c r="G81" s="1782"/>
      <c r="H81" s="1782"/>
      <c r="I81" s="1782"/>
      <c r="J81" s="1782"/>
      <c r="K81" s="1782"/>
      <c r="L81" s="1739"/>
      <c r="M81" s="54">
        <f>+M80+1</f>
        <v>39</v>
      </c>
      <c r="N81" s="20" t="s">
        <v>140</v>
      </c>
      <c r="O81" s="48">
        <v>1</v>
      </c>
      <c r="P81" s="46" t="s">
        <v>141</v>
      </c>
      <c r="Q81" s="76"/>
      <c r="R81" s="76"/>
      <c r="S81" s="76"/>
      <c r="T81" s="76"/>
      <c r="U81" s="76"/>
      <c r="V81" s="76"/>
      <c r="W81" s="77"/>
      <c r="X81" s="77"/>
      <c r="Y81" s="77"/>
      <c r="Z81" s="76"/>
      <c r="AA81" s="76"/>
      <c r="AB81" s="76"/>
      <c r="AC81" s="266">
        <v>446600</v>
      </c>
      <c r="AD81" s="46" t="s">
        <v>141</v>
      </c>
    </row>
    <row r="82" spans="2:35" ht="12" customHeight="1" x14ac:dyDescent="0.2">
      <c r="E82" s="129"/>
      <c r="F82" s="129"/>
      <c r="G82" s="129"/>
      <c r="H82" s="129"/>
      <c r="I82" s="129"/>
      <c r="J82" s="129"/>
      <c r="K82" s="115"/>
      <c r="L82" s="115"/>
      <c r="M82" s="86"/>
      <c r="N82" s="107"/>
      <c r="O82" s="108"/>
      <c r="P82" s="108"/>
      <c r="Q82" s="108"/>
      <c r="R82" s="108"/>
      <c r="S82" s="108"/>
      <c r="T82" s="108"/>
      <c r="U82" s="108"/>
      <c r="V82" s="108"/>
      <c r="W82" s="108"/>
      <c r="X82" s="108"/>
      <c r="Y82" s="108"/>
      <c r="Z82" s="108"/>
      <c r="AA82" s="108"/>
      <c r="AB82" s="108"/>
      <c r="AC82" s="263"/>
      <c r="AD82" s="108"/>
    </row>
    <row r="83" spans="2:35" ht="12" customHeight="1" x14ac:dyDescent="0.2">
      <c r="E83" s="129"/>
      <c r="F83" s="129"/>
      <c r="G83" s="129"/>
      <c r="H83" s="129"/>
      <c r="I83" s="129"/>
      <c r="J83" s="129"/>
      <c r="K83" s="115"/>
      <c r="L83" s="115"/>
      <c r="M83" s="86"/>
      <c r="N83" s="107"/>
      <c r="O83" s="108"/>
      <c r="P83" s="108"/>
      <c r="Q83" s="108"/>
      <c r="R83" s="108"/>
      <c r="S83" s="108"/>
      <c r="T83" s="108"/>
      <c r="U83" s="108"/>
      <c r="V83" s="108"/>
      <c r="W83" s="108"/>
      <c r="X83" s="108"/>
      <c r="Y83" s="108"/>
      <c r="Z83" s="108"/>
      <c r="AA83" s="108"/>
      <c r="AB83" s="108"/>
      <c r="AC83" s="263"/>
      <c r="AD83" s="108"/>
    </row>
    <row r="84" spans="2:35" s="7" customFormat="1" ht="15" customHeight="1" x14ac:dyDescent="0.2">
      <c r="B84" s="1741" t="s">
        <v>375</v>
      </c>
      <c r="C84" s="1741"/>
      <c r="D84" s="1741"/>
      <c r="E84" s="1741"/>
      <c r="F84" s="1741"/>
      <c r="G84" s="1741"/>
      <c r="H84" s="1741"/>
      <c r="I84" s="21"/>
      <c r="J84" s="21"/>
      <c r="K84" s="22"/>
      <c r="L84" s="22"/>
      <c r="M84" s="22"/>
      <c r="N84" s="22"/>
      <c r="O84" s="25"/>
      <c r="P84" s="22"/>
      <c r="Q84" s="1540" t="s">
        <v>213</v>
      </c>
      <c r="R84" s="1540"/>
      <c r="S84" s="1540"/>
      <c r="T84" s="1540"/>
      <c r="U84" s="1540"/>
      <c r="V84" s="1540"/>
      <c r="W84" s="1540"/>
      <c r="X84" s="1540"/>
      <c r="Y84" s="1540"/>
      <c r="Z84" s="1540"/>
      <c r="AA84" s="1540"/>
      <c r="AB84" s="1540"/>
      <c r="AC84" s="1540"/>
      <c r="AD84" s="1540"/>
      <c r="AE84" s="22"/>
      <c r="AF84" s="22"/>
      <c r="AG84" s="22"/>
      <c r="AH84" s="22"/>
      <c r="AI84" s="22"/>
    </row>
    <row r="85" spans="2:35" ht="13.5" thickBot="1" x14ac:dyDescent="0.25">
      <c r="B85" s="114"/>
      <c r="C85" s="114"/>
      <c r="D85" s="114"/>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267"/>
      <c r="AD85" s="129"/>
    </row>
    <row r="86" spans="2:35" s="7" customFormat="1" ht="14.1" customHeight="1" thickTop="1" thickBot="1" x14ac:dyDescent="0.25">
      <c r="B86" s="1529" t="s">
        <v>1</v>
      </c>
      <c r="C86" s="1529" t="s">
        <v>2</v>
      </c>
      <c r="D86" s="1529" t="s">
        <v>3</v>
      </c>
      <c r="E86" s="1529" t="s">
        <v>55</v>
      </c>
      <c r="F86" s="1529" t="s">
        <v>4</v>
      </c>
      <c r="G86" s="1529" t="s">
        <v>5</v>
      </c>
      <c r="H86" s="1529"/>
      <c r="I86" s="1529"/>
      <c r="J86" s="1529"/>
      <c r="K86" s="1529" t="s">
        <v>6</v>
      </c>
      <c r="L86" s="1529" t="s">
        <v>7</v>
      </c>
      <c r="M86" s="1529" t="s">
        <v>8</v>
      </c>
      <c r="N86" s="1529" t="s">
        <v>9</v>
      </c>
      <c r="O86" s="1529" t="s">
        <v>10</v>
      </c>
      <c r="P86" s="1529" t="s">
        <v>11</v>
      </c>
      <c r="Q86" s="1529" t="s">
        <v>12</v>
      </c>
      <c r="R86" s="1529"/>
      <c r="S86" s="1529"/>
      <c r="T86" s="1529"/>
      <c r="U86" s="1529"/>
      <c r="V86" s="1529"/>
      <c r="W86" s="1529"/>
      <c r="X86" s="1529"/>
      <c r="Y86" s="1529"/>
      <c r="Z86" s="1529"/>
      <c r="AA86" s="1529"/>
      <c r="AB86" s="1529"/>
      <c r="AC86" s="1541" t="s">
        <v>13</v>
      </c>
      <c r="AD86" s="1542" t="s">
        <v>221</v>
      </c>
    </row>
    <row r="87" spans="2:35" s="7" customFormat="1" ht="24" customHeight="1" thickTop="1" thickBot="1" x14ac:dyDescent="0.25">
      <c r="B87" s="1529"/>
      <c r="C87" s="1529"/>
      <c r="D87" s="1529"/>
      <c r="E87" s="1529"/>
      <c r="F87" s="1529"/>
      <c r="G87" s="138" t="s">
        <v>14</v>
      </c>
      <c r="H87" s="138" t="s">
        <v>15</v>
      </c>
      <c r="I87" s="138" t="s">
        <v>16</v>
      </c>
      <c r="J87" s="138" t="s">
        <v>17</v>
      </c>
      <c r="K87" s="1529"/>
      <c r="L87" s="1529"/>
      <c r="M87" s="1529"/>
      <c r="N87" s="1529"/>
      <c r="O87" s="1529"/>
      <c r="P87" s="1529"/>
      <c r="Q87" s="139" t="s">
        <v>18</v>
      </c>
      <c r="R87" s="139" t="s">
        <v>19</v>
      </c>
      <c r="S87" s="139" t="s">
        <v>20</v>
      </c>
      <c r="T87" s="139" t="s">
        <v>21</v>
      </c>
      <c r="U87" s="139" t="s">
        <v>22</v>
      </c>
      <c r="V87" s="139" t="s">
        <v>23</v>
      </c>
      <c r="W87" s="139" t="s">
        <v>24</v>
      </c>
      <c r="X87" s="139" t="s">
        <v>25</v>
      </c>
      <c r="Y87" s="139" t="s">
        <v>26</v>
      </c>
      <c r="Z87" s="139" t="s">
        <v>27</v>
      </c>
      <c r="AA87" s="139" t="s">
        <v>28</v>
      </c>
      <c r="AB87" s="139" t="s">
        <v>29</v>
      </c>
      <c r="AC87" s="1541"/>
      <c r="AD87" s="1542"/>
    </row>
    <row r="88" spans="2:35" ht="88.5" customHeight="1" thickTop="1" x14ac:dyDescent="0.2">
      <c r="B88" s="1771" t="s">
        <v>219</v>
      </c>
      <c r="C88" s="1771" t="s">
        <v>528</v>
      </c>
      <c r="D88" s="1767"/>
      <c r="E88" s="1768"/>
      <c r="F88" s="1768"/>
      <c r="G88" s="1768"/>
      <c r="H88" s="1768"/>
      <c r="I88" s="1768"/>
      <c r="J88" s="1768"/>
      <c r="K88" s="1768"/>
      <c r="L88" s="1775" t="s">
        <v>223</v>
      </c>
      <c r="M88" s="54" t="s">
        <v>555</v>
      </c>
      <c r="N88" s="20" t="s">
        <v>142</v>
      </c>
      <c r="O88" s="48">
        <v>1</v>
      </c>
      <c r="P88" s="46" t="s">
        <v>141</v>
      </c>
      <c r="Q88" s="76"/>
      <c r="R88" s="76"/>
      <c r="S88" s="76"/>
      <c r="T88" s="76"/>
      <c r="U88" s="76"/>
      <c r="V88" s="76"/>
      <c r="W88" s="77"/>
      <c r="X88" s="77"/>
      <c r="Y88" s="77"/>
      <c r="Z88" s="76"/>
      <c r="AA88" s="76"/>
      <c r="AB88" s="76"/>
      <c r="AC88" s="266">
        <v>4928000</v>
      </c>
      <c r="AD88" s="46" t="s">
        <v>141</v>
      </c>
    </row>
    <row r="89" spans="2:35" ht="75.75" customHeight="1" x14ac:dyDescent="0.2">
      <c r="B89" s="1771"/>
      <c r="C89" s="1771"/>
      <c r="D89" s="1767"/>
      <c r="E89" s="1768"/>
      <c r="F89" s="1768"/>
      <c r="G89" s="1768"/>
      <c r="H89" s="1768"/>
      <c r="I89" s="1768"/>
      <c r="J89" s="1768"/>
      <c r="K89" s="1768"/>
      <c r="L89" s="1776"/>
      <c r="M89" s="54" t="s">
        <v>540</v>
      </c>
      <c r="N89" s="20" t="s">
        <v>143</v>
      </c>
      <c r="O89" s="48">
        <v>1</v>
      </c>
      <c r="P89" s="46" t="s">
        <v>141</v>
      </c>
      <c r="Q89" s="76"/>
      <c r="R89" s="76"/>
      <c r="S89" s="76"/>
      <c r="T89" s="76"/>
      <c r="U89" s="76"/>
      <c r="V89" s="76"/>
      <c r="W89" s="77"/>
      <c r="X89" s="77"/>
      <c r="Y89" s="77"/>
      <c r="Z89" s="76"/>
      <c r="AA89" s="76"/>
      <c r="AB89" s="76"/>
      <c r="AC89" s="266">
        <v>5328400</v>
      </c>
      <c r="AD89" s="46" t="s">
        <v>141</v>
      </c>
    </row>
    <row r="90" spans="2:35" ht="87.75" customHeight="1" x14ac:dyDescent="0.2">
      <c r="B90" s="1771"/>
      <c r="C90" s="1771"/>
      <c r="D90" s="1767"/>
      <c r="E90" s="1768"/>
      <c r="F90" s="1768"/>
      <c r="G90" s="1768"/>
      <c r="H90" s="1768"/>
      <c r="I90" s="1768"/>
      <c r="J90" s="1768"/>
      <c r="K90" s="1768"/>
      <c r="L90" s="1776"/>
      <c r="M90" s="54" t="s">
        <v>556</v>
      </c>
      <c r="N90" s="20" t="s">
        <v>144</v>
      </c>
      <c r="O90" s="48">
        <v>1</v>
      </c>
      <c r="P90" s="46" t="s">
        <v>141</v>
      </c>
      <c r="Q90" s="76" t="s">
        <v>0</v>
      </c>
      <c r="R90" s="76" t="s">
        <v>0</v>
      </c>
      <c r="S90" s="76" t="s">
        <v>0</v>
      </c>
      <c r="T90" s="76" t="s">
        <v>0</v>
      </c>
      <c r="U90" s="76" t="s">
        <v>0</v>
      </c>
      <c r="V90" s="76" t="s">
        <v>0</v>
      </c>
      <c r="W90" s="77" t="s">
        <v>0</v>
      </c>
      <c r="X90" s="77" t="s">
        <v>0</v>
      </c>
      <c r="Y90" s="77" t="s">
        <v>0</v>
      </c>
      <c r="Z90" s="76" t="s">
        <v>0</v>
      </c>
      <c r="AA90" s="76" t="s">
        <v>0</v>
      </c>
      <c r="AB90" s="76" t="s">
        <v>0</v>
      </c>
      <c r="AC90" s="266">
        <v>23669126</v>
      </c>
      <c r="AD90" s="46" t="s">
        <v>141</v>
      </c>
    </row>
    <row r="91" spans="2:35" ht="88.5" customHeight="1" x14ac:dyDescent="0.2">
      <c r="B91" s="1771"/>
      <c r="C91" s="1771"/>
      <c r="D91" s="1767"/>
      <c r="E91" s="1768"/>
      <c r="F91" s="1768"/>
      <c r="G91" s="1768"/>
      <c r="H91" s="1768"/>
      <c r="I91" s="1768"/>
      <c r="J91" s="1768"/>
      <c r="K91" s="1768"/>
      <c r="L91" s="1776"/>
      <c r="M91" s="55">
        <v>43</v>
      </c>
      <c r="N91" s="20" t="s">
        <v>145</v>
      </c>
      <c r="O91" s="48">
        <v>1</v>
      </c>
      <c r="P91" s="46" t="s">
        <v>141</v>
      </c>
      <c r="Q91" s="76" t="s">
        <v>0</v>
      </c>
      <c r="R91" s="76" t="s">
        <v>0</v>
      </c>
      <c r="S91" s="76" t="s">
        <v>0</v>
      </c>
      <c r="T91" s="76" t="s">
        <v>0</v>
      </c>
      <c r="U91" s="76" t="s">
        <v>0</v>
      </c>
      <c r="V91" s="76" t="s">
        <v>0</v>
      </c>
      <c r="W91" s="77" t="s">
        <v>0</v>
      </c>
      <c r="X91" s="77" t="s">
        <v>0</v>
      </c>
      <c r="Y91" s="77" t="s">
        <v>0</v>
      </c>
      <c r="Z91" s="76" t="s">
        <v>0</v>
      </c>
      <c r="AA91" s="76" t="s">
        <v>0</v>
      </c>
      <c r="AB91" s="76" t="s">
        <v>0</v>
      </c>
      <c r="AC91" s="266">
        <v>23669126</v>
      </c>
      <c r="AD91" s="46" t="s">
        <v>141</v>
      </c>
    </row>
    <row r="92" spans="2:35" ht="76.5" customHeight="1" x14ac:dyDescent="0.2">
      <c r="B92" s="1771"/>
      <c r="C92" s="1771"/>
      <c r="D92" s="1767"/>
      <c r="E92" s="1768"/>
      <c r="F92" s="1768"/>
      <c r="G92" s="1768"/>
      <c r="H92" s="1768"/>
      <c r="I92" s="1768"/>
      <c r="J92" s="1768"/>
      <c r="K92" s="1768"/>
      <c r="L92" s="1776"/>
      <c r="M92" s="54">
        <f>+M91+1</f>
        <v>44</v>
      </c>
      <c r="N92" s="20" t="s">
        <v>146</v>
      </c>
      <c r="O92" s="48">
        <v>1</v>
      </c>
      <c r="P92" s="46" t="s">
        <v>141</v>
      </c>
      <c r="Q92" s="76" t="s">
        <v>0</v>
      </c>
      <c r="R92" s="76" t="s">
        <v>0</v>
      </c>
      <c r="S92" s="76" t="s">
        <v>0</v>
      </c>
      <c r="T92" s="76" t="s">
        <v>0</v>
      </c>
      <c r="U92" s="76" t="s">
        <v>0</v>
      </c>
      <c r="V92" s="76" t="s">
        <v>0</v>
      </c>
      <c r="W92" s="77" t="s">
        <v>0</v>
      </c>
      <c r="X92" s="77" t="s">
        <v>0</v>
      </c>
      <c r="Y92" s="77" t="s">
        <v>0</v>
      </c>
      <c r="Z92" s="76" t="s">
        <v>0</v>
      </c>
      <c r="AA92" s="76" t="s">
        <v>0</v>
      </c>
      <c r="AB92" s="76" t="s">
        <v>0</v>
      </c>
      <c r="AC92" s="266">
        <v>1078000</v>
      </c>
      <c r="AD92" s="46" t="s">
        <v>141</v>
      </c>
    </row>
    <row r="93" spans="2:35" ht="77.25" customHeight="1" x14ac:dyDescent="0.2">
      <c r="B93" s="1771"/>
      <c r="C93" s="1771"/>
      <c r="D93" s="1767"/>
      <c r="E93" s="1768"/>
      <c r="F93" s="1768"/>
      <c r="G93" s="1768"/>
      <c r="H93" s="1768"/>
      <c r="I93" s="1768"/>
      <c r="J93" s="1768"/>
      <c r="K93" s="1768"/>
      <c r="L93" s="1776"/>
      <c r="M93" s="54">
        <f>+M92+1</f>
        <v>45</v>
      </c>
      <c r="N93" s="20" t="s">
        <v>147</v>
      </c>
      <c r="O93" s="43">
        <v>1</v>
      </c>
      <c r="P93" s="46" t="s">
        <v>229</v>
      </c>
      <c r="Q93" s="47"/>
      <c r="R93" s="47"/>
      <c r="S93" s="47"/>
      <c r="T93" s="47"/>
      <c r="U93" s="47"/>
      <c r="V93" s="47"/>
      <c r="W93" s="64"/>
      <c r="X93" s="64"/>
      <c r="Y93" s="64"/>
      <c r="Z93" s="47"/>
      <c r="AA93" s="47"/>
      <c r="AB93" s="47"/>
      <c r="AC93" s="266">
        <v>956136</v>
      </c>
      <c r="AD93" s="46" t="s">
        <v>229</v>
      </c>
    </row>
    <row r="94" spans="2:35" ht="63.75" customHeight="1" x14ac:dyDescent="0.2">
      <c r="B94" s="1771"/>
      <c r="C94" s="1771"/>
      <c r="D94" s="1767"/>
      <c r="E94" s="1768"/>
      <c r="F94" s="1768"/>
      <c r="G94" s="1768"/>
      <c r="H94" s="1768"/>
      <c r="I94" s="1768"/>
      <c r="J94" s="1768"/>
      <c r="K94" s="1768"/>
      <c r="L94" s="1776"/>
      <c r="M94" s="55">
        <v>46</v>
      </c>
      <c r="N94" s="20" t="s">
        <v>148</v>
      </c>
      <c r="O94" s="43">
        <v>1</v>
      </c>
      <c r="P94" s="46" t="s">
        <v>229</v>
      </c>
      <c r="Q94" s="47"/>
      <c r="R94" s="47"/>
      <c r="S94" s="47"/>
      <c r="T94" s="47"/>
      <c r="U94" s="47"/>
      <c r="V94" s="47"/>
      <c r="W94" s="64"/>
      <c r="X94" s="64"/>
      <c r="Y94" s="64"/>
      <c r="Z94" s="47"/>
      <c r="AA94" s="47"/>
      <c r="AB94" s="47"/>
      <c r="AC94" s="266">
        <v>3694000</v>
      </c>
      <c r="AD94" s="46" t="s">
        <v>229</v>
      </c>
    </row>
    <row r="95" spans="2:35" ht="62.25" customHeight="1" x14ac:dyDescent="0.2">
      <c r="B95" s="1771"/>
      <c r="C95" s="1771"/>
      <c r="D95" s="1767" t="s">
        <v>530</v>
      </c>
      <c r="E95" s="1769" t="s">
        <v>52</v>
      </c>
      <c r="F95" s="1769">
        <v>10645</v>
      </c>
      <c r="G95" s="1784"/>
      <c r="H95" s="1784"/>
      <c r="I95" s="1784"/>
      <c r="J95" s="1769">
        <v>10645</v>
      </c>
      <c r="K95" s="1770" t="s">
        <v>48</v>
      </c>
      <c r="L95" s="1776"/>
      <c r="M95" s="54">
        <f>+M94+1</f>
        <v>47</v>
      </c>
      <c r="N95" s="20" t="s">
        <v>149</v>
      </c>
      <c r="O95" s="48">
        <v>1</v>
      </c>
      <c r="P95" s="46" t="s">
        <v>226</v>
      </c>
      <c r="Q95" s="45"/>
      <c r="R95" s="57"/>
      <c r="S95" s="57"/>
      <c r="T95" s="57"/>
      <c r="U95" s="57"/>
      <c r="V95" s="57"/>
      <c r="W95" s="57"/>
      <c r="X95" s="57"/>
      <c r="Y95" s="57"/>
      <c r="Z95" s="57"/>
      <c r="AA95" s="57"/>
      <c r="AB95" s="57"/>
      <c r="AC95" s="269">
        <v>644800</v>
      </c>
      <c r="AD95" s="46" t="s">
        <v>226</v>
      </c>
    </row>
    <row r="96" spans="2:35" ht="63.75" customHeight="1" x14ac:dyDescent="0.2">
      <c r="B96" s="1771"/>
      <c r="C96" s="1771"/>
      <c r="D96" s="1767"/>
      <c r="E96" s="1769"/>
      <c r="F96" s="1769"/>
      <c r="G96" s="1784"/>
      <c r="H96" s="1784"/>
      <c r="I96" s="1784"/>
      <c r="J96" s="1769"/>
      <c r="K96" s="1770"/>
      <c r="L96" s="1776"/>
      <c r="M96" s="54">
        <f>+M95+1</f>
        <v>48</v>
      </c>
      <c r="N96" s="20" t="s">
        <v>150</v>
      </c>
      <c r="O96" s="43">
        <v>1</v>
      </c>
      <c r="P96" s="46" t="s">
        <v>226</v>
      </c>
      <c r="Q96" s="60"/>
      <c r="R96" s="60"/>
      <c r="S96" s="60"/>
      <c r="T96" s="78"/>
      <c r="U96" s="78"/>
      <c r="V96" s="78"/>
      <c r="W96" s="78"/>
      <c r="X96" s="78"/>
      <c r="Y96" s="78"/>
      <c r="Z96" s="78"/>
      <c r="AA96" s="78"/>
      <c r="AB96" s="78"/>
      <c r="AC96" s="268">
        <v>693400</v>
      </c>
      <c r="AD96" s="46" t="s">
        <v>227</v>
      </c>
    </row>
    <row r="97" spans="2:35" ht="62.25" customHeight="1" x14ac:dyDescent="0.2">
      <c r="B97" s="1771"/>
      <c r="C97" s="1771"/>
      <c r="D97" s="1767"/>
      <c r="E97" s="1769"/>
      <c r="F97" s="1769"/>
      <c r="G97" s="1784"/>
      <c r="H97" s="1784"/>
      <c r="I97" s="1784"/>
      <c r="J97" s="1769"/>
      <c r="K97" s="1770"/>
      <c r="L97" s="1776"/>
      <c r="M97" s="55">
        <v>49</v>
      </c>
      <c r="N97" s="20" t="s">
        <v>151</v>
      </c>
      <c r="O97" s="43">
        <v>1</v>
      </c>
      <c r="P97" s="46" t="s">
        <v>226</v>
      </c>
      <c r="Q97" s="78"/>
      <c r="R97" s="78"/>
      <c r="S97" s="78"/>
      <c r="T97" s="78"/>
      <c r="U97" s="78"/>
      <c r="V97" s="78"/>
      <c r="W97" s="78"/>
      <c r="X97" s="78"/>
      <c r="Y97" s="78"/>
      <c r="Z97" s="78"/>
      <c r="AA97" s="78"/>
      <c r="AB97" s="78"/>
      <c r="AC97" s="268">
        <v>478400</v>
      </c>
      <c r="AD97" s="46" t="s">
        <v>226</v>
      </c>
    </row>
    <row r="98" spans="2:35" ht="63.75" customHeight="1" x14ac:dyDescent="0.2">
      <c r="B98" s="1771"/>
      <c r="C98" s="1771"/>
      <c r="D98" s="1767"/>
      <c r="E98" s="1769"/>
      <c r="F98" s="1769"/>
      <c r="G98" s="1784"/>
      <c r="H98" s="1784"/>
      <c r="I98" s="1784"/>
      <c r="J98" s="1769"/>
      <c r="K98" s="1770"/>
      <c r="L98" s="1776"/>
      <c r="M98" s="54">
        <f>+M97+1</f>
        <v>50</v>
      </c>
      <c r="N98" s="20" t="s">
        <v>152</v>
      </c>
      <c r="O98" s="43">
        <v>1</v>
      </c>
      <c r="P98" s="46" t="s">
        <v>226</v>
      </c>
      <c r="Q98" s="60"/>
      <c r="R98" s="60"/>
      <c r="S98" s="60"/>
      <c r="T98" s="60"/>
      <c r="U98" s="60"/>
      <c r="V98" s="60"/>
      <c r="W98" s="60"/>
      <c r="X98" s="60"/>
      <c r="Y98" s="60"/>
      <c r="Z98" s="78"/>
      <c r="AA98" s="78"/>
      <c r="AB98" s="78"/>
      <c r="AC98" s="268">
        <v>4995300</v>
      </c>
      <c r="AD98" s="46" t="s">
        <v>56</v>
      </c>
    </row>
    <row r="99" spans="2:35" ht="62.25" customHeight="1" x14ac:dyDescent="0.2">
      <c r="B99" s="1771"/>
      <c r="C99" s="1771"/>
      <c r="D99" s="1767"/>
      <c r="E99" s="1769"/>
      <c r="F99" s="1769"/>
      <c r="G99" s="1784"/>
      <c r="H99" s="1784"/>
      <c r="I99" s="1784"/>
      <c r="J99" s="1769"/>
      <c r="K99" s="1770"/>
      <c r="L99" s="1777"/>
      <c r="M99" s="54">
        <f>+M98+1</f>
        <v>51</v>
      </c>
      <c r="N99" s="20" t="s">
        <v>153</v>
      </c>
      <c r="O99" s="43">
        <v>1</v>
      </c>
      <c r="P99" s="46" t="s">
        <v>226</v>
      </c>
      <c r="Q99" s="78"/>
      <c r="R99" s="78"/>
      <c r="S99" s="78"/>
      <c r="T99" s="78"/>
      <c r="U99" s="78"/>
      <c r="V99" s="78"/>
      <c r="W99" s="78"/>
      <c r="X99" s="78"/>
      <c r="Y99" s="78"/>
      <c r="Z99" s="78"/>
      <c r="AA99" s="78"/>
      <c r="AB99" s="78"/>
      <c r="AC99" s="268">
        <v>1428100</v>
      </c>
      <c r="AD99" s="46" t="s">
        <v>226</v>
      </c>
    </row>
    <row r="100" spans="2:35" x14ac:dyDescent="0.2">
      <c r="E100" s="129"/>
      <c r="F100" s="129"/>
      <c r="G100" s="129"/>
      <c r="H100" s="129"/>
      <c r="I100" s="129"/>
      <c r="J100" s="129"/>
      <c r="K100" s="115"/>
      <c r="L100" s="115"/>
      <c r="M100" s="86"/>
      <c r="N100" s="107"/>
      <c r="O100" s="108"/>
      <c r="P100" s="108"/>
      <c r="Q100" s="108"/>
      <c r="R100" s="108"/>
      <c r="S100" s="108"/>
      <c r="T100" s="108"/>
      <c r="U100" s="108"/>
      <c r="V100" s="108"/>
      <c r="W100" s="108"/>
      <c r="X100" s="108"/>
      <c r="Y100" s="108"/>
      <c r="Z100" s="108"/>
      <c r="AA100" s="108"/>
      <c r="AB100" s="108"/>
      <c r="AC100" s="263"/>
      <c r="AD100" s="108"/>
    </row>
    <row r="101" spans="2:35" x14ac:dyDescent="0.2">
      <c r="E101" s="129"/>
      <c r="F101" s="129"/>
      <c r="G101" s="129"/>
      <c r="H101" s="129"/>
      <c r="I101" s="129"/>
      <c r="J101" s="129"/>
      <c r="K101" s="115"/>
      <c r="L101" s="115"/>
      <c r="M101" s="86"/>
      <c r="N101" s="107"/>
      <c r="O101" s="108"/>
      <c r="P101" s="108"/>
      <c r="Q101" s="108"/>
      <c r="R101" s="108"/>
      <c r="S101" s="108"/>
      <c r="T101" s="108"/>
      <c r="U101" s="108"/>
      <c r="V101" s="108"/>
      <c r="W101" s="108"/>
      <c r="X101" s="108"/>
      <c r="Y101" s="108"/>
      <c r="Z101" s="108"/>
      <c r="AA101" s="108"/>
      <c r="AB101" s="108"/>
      <c r="AC101" s="263"/>
      <c r="AD101" s="108"/>
    </row>
    <row r="102" spans="2:35" s="7" customFormat="1" ht="15" customHeight="1" x14ac:dyDescent="0.2">
      <c r="B102" s="1741" t="s">
        <v>375</v>
      </c>
      <c r="C102" s="1741"/>
      <c r="D102" s="1741"/>
      <c r="E102" s="1741"/>
      <c r="F102" s="1741"/>
      <c r="G102" s="1741"/>
      <c r="H102" s="1741"/>
      <c r="I102" s="21"/>
      <c r="J102" s="21"/>
      <c r="K102" s="22"/>
      <c r="L102" s="22"/>
      <c r="M102" s="22"/>
      <c r="N102" s="22"/>
      <c r="O102" s="25"/>
      <c r="P102" s="22"/>
      <c r="Q102" s="1540" t="s">
        <v>213</v>
      </c>
      <c r="R102" s="1540"/>
      <c r="S102" s="1540"/>
      <c r="T102" s="1540"/>
      <c r="U102" s="1540"/>
      <c r="V102" s="1540"/>
      <c r="W102" s="1540"/>
      <c r="X102" s="1540"/>
      <c r="Y102" s="1540"/>
      <c r="Z102" s="1540"/>
      <c r="AA102" s="1540"/>
      <c r="AB102" s="1540"/>
      <c r="AC102" s="1540"/>
      <c r="AD102" s="1540"/>
      <c r="AE102" s="22"/>
      <c r="AF102" s="22"/>
      <c r="AG102" s="22"/>
      <c r="AH102" s="22"/>
      <c r="AI102" s="22"/>
    </row>
    <row r="103" spans="2:35" ht="13.5" thickBot="1" x14ac:dyDescent="0.25">
      <c r="B103" s="114"/>
      <c r="C103" s="114"/>
      <c r="D103" s="114"/>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267"/>
      <c r="AD103" s="129"/>
    </row>
    <row r="104" spans="2:35" s="7" customFormat="1" ht="14.1" customHeight="1" thickTop="1" thickBot="1" x14ac:dyDescent="0.25">
      <c r="B104" s="1529" t="s">
        <v>1</v>
      </c>
      <c r="C104" s="1529" t="s">
        <v>2</v>
      </c>
      <c r="D104" s="1529" t="s">
        <v>3</v>
      </c>
      <c r="E104" s="1529" t="s">
        <v>55</v>
      </c>
      <c r="F104" s="1529" t="s">
        <v>4</v>
      </c>
      <c r="G104" s="1529" t="s">
        <v>5</v>
      </c>
      <c r="H104" s="1529"/>
      <c r="I104" s="1529"/>
      <c r="J104" s="1529"/>
      <c r="K104" s="1529" t="s">
        <v>6</v>
      </c>
      <c r="L104" s="1529" t="s">
        <v>7</v>
      </c>
      <c r="M104" s="1529" t="s">
        <v>8</v>
      </c>
      <c r="N104" s="1529" t="s">
        <v>9</v>
      </c>
      <c r="O104" s="1529" t="s">
        <v>10</v>
      </c>
      <c r="P104" s="1529" t="s">
        <v>11</v>
      </c>
      <c r="Q104" s="1529" t="s">
        <v>12</v>
      </c>
      <c r="R104" s="1529"/>
      <c r="S104" s="1529"/>
      <c r="T104" s="1529"/>
      <c r="U104" s="1529"/>
      <c r="V104" s="1529"/>
      <c r="W104" s="1529"/>
      <c r="X104" s="1529"/>
      <c r="Y104" s="1529"/>
      <c r="Z104" s="1529"/>
      <c r="AA104" s="1529"/>
      <c r="AB104" s="1529"/>
      <c r="AC104" s="1541" t="s">
        <v>13</v>
      </c>
      <c r="AD104" s="1542" t="s">
        <v>221</v>
      </c>
    </row>
    <row r="105" spans="2:35" s="7" customFormat="1" ht="24" customHeight="1" thickTop="1" thickBot="1" x14ac:dyDescent="0.25">
      <c r="B105" s="1529"/>
      <c r="C105" s="1529"/>
      <c r="D105" s="1529"/>
      <c r="E105" s="1529"/>
      <c r="F105" s="1529"/>
      <c r="G105" s="138" t="s">
        <v>14</v>
      </c>
      <c r="H105" s="138" t="s">
        <v>15</v>
      </c>
      <c r="I105" s="138" t="s">
        <v>16</v>
      </c>
      <c r="J105" s="138" t="s">
        <v>17</v>
      </c>
      <c r="K105" s="1529"/>
      <c r="L105" s="1529"/>
      <c r="M105" s="1529"/>
      <c r="N105" s="1529"/>
      <c r="O105" s="1529"/>
      <c r="P105" s="1529"/>
      <c r="Q105" s="139" t="s">
        <v>18</v>
      </c>
      <c r="R105" s="139" t="s">
        <v>19</v>
      </c>
      <c r="S105" s="139" t="s">
        <v>20</v>
      </c>
      <c r="T105" s="139" t="s">
        <v>21</v>
      </c>
      <c r="U105" s="139" t="s">
        <v>22</v>
      </c>
      <c r="V105" s="139" t="s">
        <v>23</v>
      </c>
      <c r="W105" s="139" t="s">
        <v>24</v>
      </c>
      <c r="X105" s="139" t="s">
        <v>25</v>
      </c>
      <c r="Y105" s="139" t="s">
        <v>26</v>
      </c>
      <c r="Z105" s="139" t="s">
        <v>27</v>
      </c>
      <c r="AA105" s="139" t="s">
        <v>28</v>
      </c>
      <c r="AB105" s="139" t="s">
        <v>29</v>
      </c>
      <c r="AC105" s="1541"/>
      <c r="AD105" s="1542"/>
    </row>
    <row r="106" spans="2:35" s="7" customFormat="1" ht="107.25" customHeight="1" thickTop="1" x14ac:dyDescent="0.2">
      <c r="B106" s="1723" t="s">
        <v>219</v>
      </c>
      <c r="C106" s="1723" t="s">
        <v>528</v>
      </c>
      <c r="D106" s="1723"/>
      <c r="E106" s="1725"/>
      <c r="F106" s="1725"/>
      <c r="G106" s="1725"/>
      <c r="H106" s="1725"/>
      <c r="I106" s="1725"/>
      <c r="J106" s="1725"/>
      <c r="K106" s="1725"/>
      <c r="L106" s="1725"/>
      <c r="M106" s="402">
        <v>52</v>
      </c>
      <c r="N106" s="982" t="s">
        <v>541</v>
      </c>
      <c r="O106" s="499">
        <v>2</v>
      </c>
      <c r="P106" s="10" t="s">
        <v>230</v>
      </c>
      <c r="Q106" s="983"/>
      <c r="R106" s="983"/>
      <c r="S106" s="983"/>
      <c r="T106" s="983"/>
      <c r="U106" s="983"/>
      <c r="V106" s="983"/>
      <c r="W106" s="983"/>
      <c r="X106" s="984"/>
      <c r="Y106" s="984"/>
      <c r="Z106" s="984"/>
      <c r="AA106" s="984"/>
      <c r="AB106" s="984"/>
      <c r="AC106" s="985">
        <v>9634500</v>
      </c>
      <c r="AD106" s="403" t="s">
        <v>230</v>
      </c>
    </row>
    <row r="107" spans="2:35" s="7" customFormat="1" ht="71.25" customHeight="1" x14ac:dyDescent="0.2">
      <c r="B107" s="1723"/>
      <c r="C107" s="1723"/>
      <c r="D107" s="1723"/>
      <c r="E107" s="1725"/>
      <c r="F107" s="1725"/>
      <c r="G107" s="1725"/>
      <c r="H107" s="1725"/>
      <c r="I107" s="1725"/>
      <c r="J107" s="1725"/>
      <c r="K107" s="1725"/>
      <c r="L107" s="1725"/>
      <c r="M107" s="33" t="s">
        <v>386</v>
      </c>
      <c r="N107" s="986" t="s">
        <v>154</v>
      </c>
      <c r="O107" s="987">
        <v>5</v>
      </c>
      <c r="P107" s="988" t="s">
        <v>230</v>
      </c>
      <c r="Q107" s="989"/>
      <c r="R107" s="989"/>
      <c r="S107" s="989"/>
      <c r="T107" s="990"/>
      <c r="U107" s="990"/>
      <c r="V107" s="990"/>
      <c r="W107" s="990"/>
      <c r="X107" s="990"/>
      <c r="Y107" s="990"/>
      <c r="Z107" s="989"/>
      <c r="AA107" s="989"/>
      <c r="AB107" s="989"/>
      <c r="AC107" s="985">
        <v>3269981.76</v>
      </c>
      <c r="AD107" s="123" t="s">
        <v>230</v>
      </c>
    </row>
    <row r="108" spans="2:35" s="7" customFormat="1" ht="83.25" customHeight="1" x14ac:dyDescent="0.2">
      <c r="B108" s="1723"/>
      <c r="C108" s="1723"/>
      <c r="D108" s="1723"/>
      <c r="E108" s="1725"/>
      <c r="F108" s="1725"/>
      <c r="G108" s="1725"/>
      <c r="H108" s="1725"/>
      <c r="I108" s="1725"/>
      <c r="J108" s="1725"/>
      <c r="K108" s="1725"/>
      <c r="L108" s="1725"/>
      <c r="M108" s="404">
        <v>54</v>
      </c>
      <c r="N108" s="982" t="s">
        <v>543</v>
      </c>
      <c r="O108" s="496">
        <v>12</v>
      </c>
      <c r="P108" s="10" t="s">
        <v>230</v>
      </c>
      <c r="Q108" s="816"/>
      <c r="R108" s="816"/>
      <c r="S108" s="816"/>
      <c r="T108" s="983"/>
      <c r="U108" s="984"/>
      <c r="V108" s="984"/>
      <c r="W108" s="984"/>
      <c r="X108" s="983"/>
      <c r="Y108" s="984"/>
      <c r="Z108" s="816"/>
      <c r="AA108" s="983"/>
      <c r="AB108" s="816"/>
      <c r="AC108" s="985">
        <v>5608432.8399999999</v>
      </c>
      <c r="AD108" s="403" t="s">
        <v>230</v>
      </c>
    </row>
    <row r="109" spans="2:35" ht="97.5" customHeight="1" x14ac:dyDescent="0.2">
      <c r="B109" s="1783"/>
      <c r="C109" s="1783"/>
      <c r="D109" s="1783"/>
      <c r="E109" s="1739"/>
      <c r="F109" s="1739"/>
      <c r="G109" s="1739"/>
      <c r="H109" s="1739"/>
      <c r="I109" s="1739"/>
      <c r="J109" s="1739"/>
      <c r="K109" s="1739"/>
      <c r="L109" s="1739"/>
      <c r="M109" s="35">
        <v>55</v>
      </c>
      <c r="N109" s="991" t="s">
        <v>155</v>
      </c>
      <c r="O109" s="992">
        <v>1</v>
      </c>
      <c r="P109" s="993" t="s">
        <v>54</v>
      </c>
      <c r="Q109" s="994"/>
      <c r="R109" s="994"/>
      <c r="S109" s="994"/>
      <c r="T109" s="994"/>
      <c r="U109" s="994"/>
      <c r="V109" s="994"/>
      <c r="W109" s="995"/>
      <c r="X109" s="995"/>
      <c r="Y109" s="995"/>
      <c r="Z109" s="995"/>
      <c r="AA109" s="995"/>
      <c r="AB109" s="995"/>
      <c r="AC109" s="996">
        <v>4881437.8</v>
      </c>
      <c r="AD109" s="46" t="s">
        <v>54</v>
      </c>
    </row>
    <row r="110" spans="2:35" ht="111.75" customHeight="1" x14ac:dyDescent="0.2">
      <c r="B110" s="1783"/>
      <c r="C110" s="1783"/>
      <c r="D110" s="1783"/>
      <c r="E110" s="1739"/>
      <c r="F110" s="1739"/>
      <c r="G110" s="1739"/>
      <c r="H110" s="1739"/>
      <c r="I110" s="1739"/>
      <c r="J110" s="1739"/>
      <c r="K110" s="1739"/>
      <c r="L110" s="1739"/>
      <c r="M110" s="33">
        <f>+M109+1</f>
        <v>56</v>
      </c>
      <c r="N110" s="991" t="s">
        <v>156</v>
      </c>
      <c r="O110" s="997">
        <v>1</v>
      </c>
      <c r="P110" s="993" t="s">
        <v>54</v>
      </c>
      <c r="Q110" s="994"/>
      <c r="R110" s="994"/>
      <c r="S110" s="994"/>
      <c r="T110" s="994"/>
      <c r="U110" s="995"/>
      <c r="V110" s="995"/>
      <c r="W110" s="995"/>
      <c r="X110" s="995"/>
      <c r="Y110" s="995"/>
      <c r="Z110" s="995"/>
      <c r="AA110" s="995"/>
      <c r="AB110" s="995"/>
      <c r="AC110" s="985">
        <v>4264933.8</v>
      </c>
      <c r="AD110" s="46" t="s">
        <v>54</v>
      </c>
    </row>
    <row r="111" spans="2:35" ht="114.75" customHeight="1" x14ac:dyDescent="0.2">
      <c r="B111" s="1783"/>
      <c r="C111" s="1783"/>
      <c r="D111" s="1783"/>
      <c r="E111" s="1739"/>
      <c r="F111" s="1739"/>
      <c r="G111" s="1739"/>
      <c r="H111" s="1739"/>
      <c r="I111" s="1739"/>
      <c r="J111" s="1739"/>
      <c r="K111" s="1739"/>
      <c r="L111" s="1739"/>
      <c r="M111" s="33">
        <f>+M110+1</f>
        <v>57</v>
      </c>
      <c r="N111" s="991" t="s">
        <v>157</v>
      </c>
      <c r="O111" s="992">
        <v>1</v>
      </c>
      <c r="P111" s="993" t="s">
        <v>551</v>
      </c>
      <c r="Q111" s="995"/>
      <c r="R111" s="995"/>
      <c r="S111" s="995"/>
      <c r="T111" s="995"/>
      <c r="U111" s="995"/>
      <c r="V111" s="995"/>
      <c r="W111" s="995"/>
      <c r="X111" s="998"/>
      <c r="Y111" s="998"/>
      <c r="Z111" s="998"/>
      <c r="AA111" s="995"/>
      <c r="AB111" s="995"/>
      <c r="AC111" s="985">
        <v>63612687.5</v>
      </c>
      <c r="AD111" s="46" t="s">
        <v>158</v>
      </c>
    </row>
    <row r="112" spans="2:35" ht="81.75" customHeight="1" x14ac:dyDescent="0.2">
      <c r="B112" s="1783"/>
      <c r="C112" s="1783"/>
      <c r="D112" s="1783"/>
      <c r="E112" s="1739"/>
      <c r="F112" s="1739"/>
      <c r="G112" s="1739"/>
      <c r="H112" s="1739"/>
      <c r="I112" s="1739"/>
      <c r="J112" s="1739"/>
      <c r="K112" s="1739"/>
      <c r="L112" s="1739"/>
      <c r="M112" s="402">
        <v>58</v>
      </c>
      <c r="N112" s="982" t="s">
        <v>544</v>
      </c>
      <c r="O112" s="499">
        <v>1</v>
      </c>
      <c r="P112" s="10" t="s">
        <v>158</v>
      </c>
      <c r="Q112" s="816"/>
      <c r="R112" s="816"/>
      <c r="S112" s="816"/>
      <c r="T112" s="983"/>
      <c r="U112" s="983"/>
      <c r="V112" s="983"/>
      <c r="W112" s="816"/>
      <c r="X112" s="984"/>
      <c r="Y112" s="984"/>
      <c r="Z112" s="984"/>
      <c r="AA112" s="816"/>
      <c r="AB112" s="816"/>
      <c r="AC112" s="985">
        <v>9590995</v>
      </c>
      <c r="AD112" s="403" t="s">
        <v>158</v>
      </c>
    </row>
    <row r="113" spans="1:35" ht="196.5" customHeight="1" x14ac:dyDescent="0.2">
      <c r="B113" s="1783"/>
      <c r="C113" s="1783"/>
      <c r="D113" s="1783"/>
      <c r="E113" s="1739"/>
      <c r="F113" s="1739"/>
      <c r="G113" s="1739"/>
      <c r="H113" s="1739"/>
      <c r="I113" s="1739"/>
      <c r="J113" s="1739"/>
      <c r="K113" s="1739"/>
      <c r="L113" s="1739"/>
      <c r="M113" s="33" t="s">
        <v>387</v>
      </c>
      <c r="N113" s="991" t="s">
        <v>159</v>
      </c>
      <c r="O113" s="992">
        <v>1</v>
      </c>
      <c r="P113" s="993" t="s">
        <v>231</v>
      </c>
      <c r="Q113" s="995"/>
      <c r="R113" s="995"/>
      <c r="S113" s="995"/>
      <c r="T113" s="995"/>
      <c r="U113" s="995"/>
      <c r="V113" s="995"/>
      <c r="W113" s="995"/>
      <c r="X113" s="998"/>
      <c r="Y113" s="998"/>
      <c r="Z113" s="998"/>
      <c r="AA113" s="995"/>
      <c r="AB113" s="995"/>
      <c r="AC113" s="985">
        <v>1157071.6000000001</v>
      </c>
      <c r="AD113" s="46" t="s">
        <v>158</v>
      </c>
    </row>
    <row r="114" spans="1:35" x14ac:dyDescent="0.2">
      <c r="E114" s="129"/>
      <c r="F114" s="129"/>
      <c r="G114" s="129"/>
      <c r="H114" s="129"/>
      <c r="I114" s="129"/>
      <c r="J114" s="129"/>
      <c r="K114" s="115"/>
      <c r="L114" s="115"/>
      <c r="M114" s="86"/>
      <c r="N114" s="107"/>
      <c r="O114" s="108"/>
      <c r="P114" s="108"/>
      <c r="Q114" s="108"/>
      <c r="R114" s="108"/>
      <c r="S114" s="108"/>
      <c r="T114" s="108"/>
      <c r="U114" s="108"/>
      <c r="V114" s="108"/>
      <c r="W114" s="108"/>
      <c r="X114" s="108"/>
      <c r="Y114" s="108"/>
      <c r="Z114" s="108"/>
      <c r="AA114" s="108"/>
      <c r="AB114" s="108"/>
      <c r="AC114" s="263"/>
      <c r="AD114" s="108"/>
    </row>
    <row r="115" spans="1:35" x14ac:dyDescent="0.2">
      <c r="E115" s="129"/>
      <c r="F115" s="129"/>
      <c r="G115" s="129"/>
      <c r="H115" s="129"/>
      <c r="I115" s="129"/>
      <c r="J115" s="129"/>
      <c r="K115" s="115"/>
      <c r="L115" s="115"/>
      <c r="M115" s="86"/>
      <c r="N115" s="107"/>
      <c r="O115" s="108"/>
      <c r="P115" s="108"/>
      <c r="Q115" s="108"/>
      <c r="R115" s="108"/>
      <c r="S115" s="108"/>
      <c r="T115" s="108"/>
      <c r="U115" s="108"/>
      <c r="V115" s="108"/>
      <c r="W115" s="108"/>
      <c r="X115" s="108"/>
      <c r="Y115" s="108"/>
      <c r="Z115" s="108"/>
      <c r="AA115" s="108"/>
      <c r="AB115" s="108"/>
      <c r="AC115" s="263"/>
      <c r="AD115" s="108"/>
    </row>
    <row r="116" spans="1:35" s="7" customFormat="1" ht="15" customHeight="1" x14ac:dyDescent="0.2">
      <c r="B116" s="1741" t="s">
        <v>375</v>
      </c>
      <c r="C116" s="1741"/>
      <c r="D116" s="1741"/>
      <c r="E116" s="1741"/>
      <c r="F116" s="1741"/>
      <c r="G116" s="1741"/>
      <c r="H116" s="1741"/>
      <c r="I116" s="21"/>
      <c r="J116" s="21"/>
      <c r="K116" s="22"/>
      <c r="L116" s="22"/>
      <c r="M116" s="22"/>
      <c r="N116" s="22"/>
      <c r="O116" s="25"/>
      <c r="P116" s="22"/>
      <c r="Q116" s="1540" t="s">
        <v>213</v>
      </c>
      <c r="R116" s="1540"/>
      <c r="S116" s="1540"/>
      <c r="T116" s="1540"/>
      <c r="U116" s="1540"/>
      <c r="V116" s="1540"/>
      <c r="W116" s="1540"/>
      <c r="X116" s="1540"/>
      <c r="Y116" s="1540"/>
      <c r="Z116" s="1540"/>
      <c r="AA116" s="1540"/>
      <c r="AB116" s="1540"/>
      <c r="AC116" s="1540"/>
      <c r="AD116" s="1540"/>
      <c r="AE116" s="22"/>
      <c r="AF116" s="22"/>
      <c r="AG116" s="22"/>
      <c r="AH116" s="22"/>
      <c r="AI116" s="22"/>
    </row>
    <row r="117" spans="1:35" ht="13.5" thickBot="1" x14ac:dyDescent="0.25">
      <c r="B117" s="114"/>
      <c r="C117" s="114"/>
      <c r="D117" s="114"/>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267"/>
      <c r="AD117" s="129"/>
    </row>
    <row r="118" spans="1:35" s="7" customFormat="1" ht="14.1" customHeight="1" thickTop="1" thickBot="1" x14ac:dyDescent="0.25">
      <c r="B118" s="1529" t="s">
        <v>1</v>
      </c>
      <c r="C118" s="1529" t="s">
        <v>2</v>
      </c>
      <c r="D118" s="1529" t="s">
        <v>3</v>
      </c>
      <c r="E118" s="1529" t="s">
        <v>55</v>
      </c>
      <c r="F118" s="1529" t="s">
        <v>4</v>
      </c>
      <c r="G118" s="1529" t="s">
        <v>5</v>
      </c>
      <c r="H118" s="1529"/>
      <c r="I118" s="1529"/>
      <c r="J118" s="1529"/>
      <c r="K118" s="1529" t="s">
        <v>6</v>
      </c>
      <c r="L118" s="1529" t="s">
        <v>7</v>
      </c>
      <c r="M118" s="1529" t="s">
        <v>8</v>
      </c>
      <c r="N118" s="1529" t="s">
        <v>9</v>
      </c>
      <c r="O118" s="1529" t="s">
        <v>10</v>
      </c>
      <c r="P118" s="1529" t="s">
        <v>11</v>
      </c>
      <c r="Q118" s="1529" t="s">
        <v>12</v>
      </c>
      <c r="R118" s="1529"/>
      <c r="S118" s="1529"/>
      <c r="T118" s="1529"/>
      <c r="U118" s="1529"/>
      <c r="V118" s="1529"/>
      <c r="W118" s="1529"/>
      <c r="X118" s="1529"/>
      <c r="Y118" s="1529"/>
      <c r="Z118" s="1529"/>
      <c r="AA118" s="1529"/>
      <c r="AB118" s="1529"/>
      <c r="AC118" s="1541" t="s">
        <v>13</v>
      </c>
      <c r="AD118" s="1542" t="s">
        <v>221</v>
      </c>
    </row>
    <row r="119" spans="1:35" s="7" customFormat="1" ht="24" customHeight="1" thickTop="1" thickBot="1" x14ac:dyDescent="0.25">
      <c r="B119" s="1529"/>
      <c r="C119" s="1529"/>
      <c r="D119" s="1529"/>
      <c r="E119" s="1529"/>
      <c r="F119" s="1529"/>
      <c r="G119" s="138" t="s">
        <v>14</v>
      </c>
      <c r="H119" s="138" t="s">
        <v>15</v>
      </c>
      <c r="I119" s="138" t="s">
        <v>16</v>
      </c>
      <c r="J119" s="138" t="s">
        <v>17</v>
      </c>
      <c r="K119" s="1529"/>
      <c r="L119" s="1529"/>
      <c r="M119" s="1529"/>
      <c r="N119" s="1529"/>
      <c r="O119" s="1529"/>
      <c r="P119" s="1529"/>
      <c r="Q119" s="139" t="s">
        <v>18</v>
      </c>
      <c r="R119" s="139" t="s">
        <v>19</v>
      </c>
      <c r="S119" s="139" t="s">
        <v>20</v>
      </c>
      <c r="T119" s="139" t="s">
        <v>21</v>
      </c>
      <c r="U119" s="139" t="s">
        <v>22</v>
      </c>
      <c r="V119" s="139" t="s">
        <v>23</v>
      </c>
      <c r="W119" s="139" t="s">
        <v>24</v>
      </c>
      <c r="X119" s="139" t="s">
        <v>25</v>
      </c>
      <c r="Y119" s="139" t="s">
        <v>26</v>
      </c>
      <c r="Z119" s="139" t="s">
        <v>27</v>
      </c>
      <c r="AA119" s="139" t="s">
        <v>28</v>
      </c>
      <c r="AB119" s="139" t="s">
        <v>29</v>
      </c>
      <c r="AC119" s="1541"/>
      <c r="AD119" s="1542"/>
    </row>
    <row r="120" spans="1:35" s="7" customFormat="1" ht="85.5" customHeight="1" thickTop="1" x14ac:dyDescent="0.2">
      <c r="B120" s="1783" t="s">
        <v>219</v>
      </c>
      <c r="C120" s="1742" t="s">
        <v>528</v>
      </c>
      <c r="D120" s="1756" t="s">
        <v>531</v>
      </c>
      <c r="E120" s="1779">
        <v>75000</v>
      </c>
      <c r="F120" s="1779">
        <v>30000</v>
      </c>
      <c r="G120" s="1779" t="s">
        <v>49</v>
      </c>
      <c r="H120" s="1779" t="s">
        <v>49</v>
      </c>
      <c r="I120" s="1779">
        <v>15000</v>
      </c>
      <c r="J120" s="1779">
        <v>15000</v>
      </c>
      <c r="K120" s="1779" t="s">
        <v>48</v>
      </c>
      <c r="L120" s="1775" t="s">
        <v>223</v>
      </c>
      <c r="M120" s="404">
        <v>60</v>
      </c>
      <c r="N120" s="982" t="s">
        <v>549</v>
      </c>
      <c r="O120" s="499">
        <v>1</v>
      </c>
      <c r="P120" s="10" t="s">
        <v>158</v>
      </c>
      <c r="Q120" s="816"/>
      <c r="R120" s="816"/>
      <c r="S120" s="816"/>
      <c r="T120" s="816"/>
      <c r="U120" s="816"/>
      <c r="V120" s="816"/>
      <c r="W120" s="816"/>
      <c r="X120" s="983"/>
      <c r="Y120" s="983"/>
      <c r="Z120" s="983"/>
      <c r="AA120" s="816"/>
      <c r="AB120" s="816"/>
      <c r="AC120" s="985">
        <v>54830970</v>
      </c>
      <c r="AD120" s="10" t="s">
        <v>158</v>
      </c>
    </row>
    <row r="121" spans="1:35" s="7" customFormat="1" ht="237.75" customHeight="1" x14ac:dyDescent="0.2">
      <c r="B121" s="1783"/>
      <c r="C121" s="1742"/>
      <c r="D121" s="1757"/>
      <c r="E121" s="1780"/>
      <c r="F121" s="1780"/>
      <c r="G121" s="1780"/>
      <c r="H121" s="1780"/>
      <c r="I121" s="1780"/>
      <c r="J121" s="1780"/>
      <c r="K121" s="1780"/>
      <c r="L121" s="1776"/>
      <c r="M121" s="33" t="s">
        <v>545</v>
      </c>
      <c r="N121" s="991" t="s">
        <v>160</v>
      </c>
      <c r="O121" s="999">
        <v>1</v>
      </c>
      <c r="P121" s="993" t="s">
        <v>557</v>
      </c>
      <c r="Q121" s="995"/>
      <c r="R121" s="995"/>
      <c r="S121" s="995"/>
      <c r="T121" s="998"/>
      <c r="U121" s="998"/>
      <c r="V121" s="998"/>
      <c r="W121" s="995"/>
      <c r="X121" s="995"/>
      <c r="Y121" s="995"/>
      <c r="Z121" s="995"/>
      <c r="AA121" s="995"/>
      <c r="AB121" s="995"/>
      <c r="AC121" s="985">
        <v>14674882.5</v>
      </c>
      <c r="AD121" s="993" t="s">
        <v>158</v>
      </c>
    </row>
    <row r="122" spans="1:35" s="7" customFormat="1" ht="157.5" customHeight="1" x14ac:dyDescent="0.2">
      <c r="B122" s="1783"/>
      <c r="C122" s="1742"/>
      <c r="D122" s="1757"/>
      <c r="E122" s="1780"/>
      <c r="F122" s="1780"/>
      <c r="G122" s="1780"/>
      <c r="H122" s="1780"/>
      <c r="I122" s="1780"/>
      <c r="J122" s="1780"/>
      <c r="K122" s="1780"/>
      <c r="L122" s="1776"/>
      <c r="M122" s="35">
        <v>62</v>
      </c>
      <c r="N122" s="991" t="s">
        <v>161</v>
      </c>
      <c r="O122" s="1000">
        <v>1</v>
      </c>
      <c r="P122" s="1001" t="s">
        <v>552</v>
      </c>
      <c r="Q122" s="995"/>
      <c r="R122" s="995"/>
      <c r="S122" s="995"/>
      <c r="T122" s="995"/>
      <c r="U122" s="998"/>
      <c r="V122" s="998"/>
      <c r="W122" s="995"/>
      <c r="X122" s="995"/>
      <c r="Y122" s="995"/>
      <c r="Z122" s="995"/>
      <c r="AA122" s="995"/>
      <c r="AB122" s="995"/>
      <c r="AC122" s="985">
        <v>4889967.5</v>
      </c>
      <c r="AD122" s="993" t="s">
        <v>158</v>
      </c>
    </row>
    <row r="123" spans="1:35" ht="96" customHeight="1" x14ac:dyDescent="0.2">
      <c r="B123" s="1783"/>
      <c r="C123" s="1742"/>
      <c r="D123" s="1757"/>
      <c r="E123" s="1780"/>
      <c r="F123" s="1780"/>
      <c r="G123" s="1780"/>
      <c r="H123" s="1780"/>
      <c r="I123" s="1780"/>
      <c r="J123" s="1780"/>
      <c r="K123" s="1780"/>
      <c r="L123" s="1776"/>
      <c r="M123" s="33" t="s">
        <v>546</v>
      </c>
      <c r="N123" s="991" t="s">
        <v>162</v>
      </c>
      <c r="O123" s="1002">
        <v>2</v>
      </c>
      <c r="P123" s="1003" t="s">
        <v>58</v>
      </c>
      <c r="Q123" s="1004"/>
      <c r="R123" s="1004"/>
      <c r="S123" s="1004"/>
      <c r="T123" s="1004"/>
      <c r="U123" s="1004"/>
      <c r="V123" s="1004"/>
      <c r="W123" s="1005"/>
      <c r="X123" s="1005"/>
      <c r="Y123" s="1005"/>
      <c r="Z123" s="1004"/>
      <c r="AA123" s="1004"/>
      <c r="AB123" s="1004"/>
      <c r="AC123" s="985">
        <v>4998858.67</v>
      </c>
      <c r="AD123" s="993" t="s">
        <v>57</v>
      </c>
    </row>
    <row r="124" spans="1:35" ht="115.5" customHeight="1" x14ac:dyDescent="0.2">
      <c r="B124" s="1783"/>
      <c r="C124" s="1742"/>
      <c r="D124" s="1757"/>
      <c r="E124" s="1780"/>
      <c r="F124" s="1780"/>
      <c r="G124" s="1780"/>
      <c r="H124" s="1780"/>
      <c r="I124" s="1780"/>
      <c r="J124" s="1780"/>
      <c r="K124" s="1780"/>
      <c r="L124" s="1776"/>
      <c r="M124" s="33" t="s">
        <v>550</v>
      </c>
      <c r="N124" s="991" t="s">
        <v>232</v>
      </c>
      <c r="O124" s="1006">
        <v>1</v>
      </c>
      <c r="P124" s="1003" t="s">
        <v>233</v>
      </c>
      <c r="Q124" s="1004"/>
      <c r="R124" s="1004"/>
      <c r="S124" s="1004"/>
      <c r="T124" s="1004"/>
      <c r="U124" s="1004"/>
      <c r="V124" s="1004"/>
      <c r="W124" s="1005"/>
      <c r="X124" s="1005"/>
      <c r="Y124" s="1005"/>
      <c r="Z124" s="1004"/>
      <c r="AA124" s="1004"/>
      <c r="AB124" s="1004"/>
      <c r="AC124" s="985">
        <v>7148400.6299999999</v>
      </c>
      <c r="AD124" s="993" t="s">
        <v>163</v>
      </c>
    </row>
    <row r="125" spans="1:35" ht="89.25" customHeight="1" x14ac:dyDescent="0.2">
      <c r="B125" s="1783"/>
      <c r="C125" s="1742"/>
      <c r="D125" s="1757"/>
      <c r="E125" s="1780"/>
      <c r="F125" s="1780"/>
      <c r="G125" s="1780"/>
      <c r="H125" s="1780"/>
      <c r="I125" s="1780"/>
      <c r="J125" s="1780"/>
      <c r="K125" s="1780"/>
      <c r="L125" s="1776"/>
      <c r="M125" s="405">
        <v>65</v>
      </c>
      <c r="N125" s="126" t="s">
        <v>547</v>
      </c>
      <c r="O125" s="316">
        <v>1</v>
      </c>
      <c r="P125" s="10" t="s">
        <v>233</v>
      </c>
      <c r="Q125" s="816"/>
      <c r="R125" s="816"/>
      <c r="S125" s="816"/>
      <c r="T125" s="816"/>
      <c r="U125" s="816"/>
      <c r="V125" s="816"/>
      <c r="W125" s="983"/>
      <c r="X125" s="983"/>
      <c r="Y125" s="983"/>
      <c r="Z125" s="816"/>
      <c r="AA125" s="816"/>
      <c r="AB125" s="816"/>
      <c r="AC125" s="985">
        <v>595227.19999999995</v>
      </c>
      <c r="AD125" s="10" t="s">
        <v>57</v>
      </c>
    </row>
    <row r="126" spans="1:35" ht="90.75" customHeight="1" x14ac:dyDescent="0.2">
      <c r="B126" s="1783"/>
      <c r="C126" s="1742"/>
      <c r="D126" s="1758"/>
      <c r="E126" s="1781"/>
      <c r="F126" s="1781"/>
      <c r="G126" s="1781"/>
      <c r="H126" s="1781"/>
      <c r="I126" s="1781"/>
      <c r="J126" s="1781"/>
      <c r="K126" s="1781"/>
      <c r="L126" s="1777"/>
      <c r="M126" s="33" t="s">
        <v>388</v>
      </c>
      <c r="N126" s="991" t="s">
        <v>164</v>
      </c>
      <c r="O126" s="999">
        <v>10</v>
      </c>
      <c r="P126" s="1003" t="s">
        <v>376</v>
      </c>
      <c r="Q126" s="995" t="s">
        <v>49</v>
      </c>
      <c r="R126" s="994" t="s">
        <v>49</v>
      </c>
      <c r="S126" s="994" t="s">
        <v>49</v>
      </c>
      <c r="T126" s="994" t="s">
        <v>49</v>
      </c>
      <c r="U126" s="994" t="s">
        <v>49</v>
      </c>
      <c r="V126" s="994" t="s">
        <v>49</v>
      </c>
      <c r="W126" s="994" t="s">
        <v>49</v>
      </c>
      <c r="X126" s="994" t="s">
        <v>49</v>
      </c>
      <c r="Y126" s="994" t="s">
        <v>49</v>
      </c>
      <c r="Z126" s="994" t="s">
        <v>49</v>
      </c>
      <c r="AA126" s="994" t="s">
        <v>49</v>
      </c>
      <c r="AB126" s="995" t="s">
        <v>49</v>
      </c>
      <c r="AC126" s="1007">
        <v>4000000</v>
      </c>
      <c r="AD126" s="993" t="s">
        <v>234</v>
      </c>
    </row>
    <row r="127" spans="1:35" x14ac:dyDescent="0.2">
      <c r="A127" s="85"/>
      <c r="B127" s="85"/>
      <c r="C127" s="85"/>
      <c r="D127" s="85"/>
      <c r="E127" s="85"/>
      <c r="F127" s="85"/>
      <c r="G127" s="85"/>
      <c r="H127" s="85"/>
      <c r="I127" s="85"/>
      <c r="J127" s="85"/>
      <c r="K127" s="85"/>
      <c r="L127" s="85"/>
      <c r="M127" s="85"/>
      <c r="N127" s="1008"/>
      <c r="O127" s="1008"/>
      <c r="P127" s="1008"/>
      <c r="Q127" s="1008"/>
      <c r="R127" s="1008"/>
      <c r="S127" s="1008"/>
      <c r="T127" s="1008"/>
      <c r="U127" s="1008"/>
      <c r="V127" s="1008"/>
      <c r="W127" s="1008"/>
      <c r="X127" s="1008"/>
      <c r="Y127" s="1008"/>
      <c r="Z127" s="1008"/>
      <c r="AA127" s="1008"/>
      <c r="AB127" s="1008"/>
      <c r="AC127" s="1009"/>
      <c r="AD127" s="1008"/>
    </row>
    <row r="128" spans="1:35" x14ac:dyDescent="0.2">
      <c r="A128" s="85"/>
      <c r="B128" s="85"/>
      <c r="C128" s="85"/>
      <c r="D128" s="85"/>
      <c r="E128" s="85"/>
      <c r="F128" s="85"/>
      <c r="G128" s="85"/>
      <c r="H128" s="85"/>
      <c r="I128" s="85"/>
      <c r="J128" s="85"/>
      <c r="K128" s="85"/>
      <c r="L128" s="85"/>
      <c r="M128" s="85"/>
      <c r="N128" s="1008"/>
      <c r="O128" s="1008"/>
      <c r="P128" s="1008"/>
      <c r="Q128" s="1008"/>
      <c r="R128" s="1008"/>
      <c r="S128" s="1008"/>
      <c r="T128" s="1008"/>
      <c r="U128" s="1008"/>
      <c r="V128" s="1008"/>
      <c r="W128" s="1008"/>
      <c r="X128" s="1008"/>
      <c r="Y128" s="1008"/>
      <c r="Z128" s="1008"/>
      <c r="AA128" s="1008"/>
      <c r="AB128" s="1008"/>
      <c r="AC128" s="1009"/>
      <c r="AD128" s="1008"/>
    </row>
    <row r="129" spans="1:35" s="7" customFormat="1" ht="15" customHeight="1" x14ac:dyDescent="0.2">
      <c r="B129" s="1741" t="s">
        <v>375</v>
      </c>
      <c r="C129" s="1741"/>
      <c r="D129" s="1741"/>
      <c r="E129" s="1741"/>
      <c r="F129" s="1741"/>
      <c r="G129" s="1741"/>
      <c r="H129" s="1741"/>
      <c r="I129" s="21"/>
      <c r="J129" s="21"/>
      <c r="K129" s="22"/>
      <c r="L129" s="22"/>
      <c r="M129" s="22"/>
      <c r="N129" s="22"/>
      <c r="O129" s="25"/>
      <c r="P129" s="22"/>
      <c r="Q129" s="1540" t="s">
        <v>213</v>
      </c>
      <c r="R129" s="1540"/>
      <c r="S129" s="1540"/>
      <c r="T129" s="1540"/>
      <c r="U129" s="1540"/>
      <c r="V129" s="1540"/>
      <c r="W129" s="1540"/>
      <c r="X129" s="1540"/>
      <c r="Y129" s="1540"/>
      <c r="Z129" s="1540"/>
      <c r="AA129" s="1540"/>
      <c r="AB129" s="1540"/>
      <c r="AC129" s="1540"/>
      <c r="AD129" s="1540"/>
      <c r="AE129" s="22"/>
      <c r="AF129" s="22"/>
      <c r="AG129" s="22"/>
      <c r="AH129" s="22"/>
      <c r="AI129" s="22"/>
    </row>
    <row r="130" spans="1:35" ht="13.5" thickBot="1" x14ac:dyDescent="0.25">
      <c r="A130" s="84"/>
      <c r="B130" s="84"/>
      <c r="C130" s="84"/>
      <c r="D130" s="84"/>
      <c r="E130" s="84"/>
      <c r="F130" s="84"/>
      <c r="G130" s="84"/>
      <c r="H130" s="84"/>
      <c r="I130" s="84"/>
      <c r="J130" s="84"/>
      <c r="K130" s="84"/>
      <c r="L130" s="84"/>
      <c r="M130" s="86"/>
      <c r="N130" s="87"/>
      <c r="O130" s="87"/>
      <c r="P130" s="87"/>
      <c r="Q130" s="87"/>
      <c r="R130" s="87"/>
      <c r="S130" s="87"/>
      <c r="T130" s="87"/>
      <c r="U130" s="87"/>
      <c r="V130" s="87"/>
      <c r="W130" s="87"/>
      <c r="X130" s="87"/>
      <c r="Y130" s="87"/>
      <c r="Z130" s="87"/>
      <c r="AA130" s="87"/>
      <c r="AB130" s="87"/>
      <c r="AC130" s="272"/>
      <c r="AD130" s="87"/>
    </row>
    <row r="131" spans="1:35" s="7" customFormat="1" ht="14.1" customHeight="1" thickTop="1" thickBot="1" x14ac:dyDescent="0.25">
      <c r="B131" s="1529" t="s">
        <v>1</v>
      </c>
      <c r="C131" s="1529" t="s">
        <v>2</v>
      </c>
      <c r="D131" s="1529" t="s">
        <v>3</v>
      </c>
      <c r="E131" s="1529" t="s">
        <v>55</v>
      </c>
      <c r="F131" s="1529" t="s">
        <v>4</v>
      </c>
      <c r="G131" s="1529" t="s">
        <v>5</v>
      </c>
      <c r="H131" s="1529"/>
      <c r="I131" s="1529"/>
      <c r="J131" s="1529"/>
      <c r="K131" s="1529" t="s">
        <v>6</v>
      </c>
      <c r="L131" s="1529" t="s">
        <v>7</v>
      </c>
      <c r="M131" s="1529" t="s">
        <v>8</v>
      </c>
      <c r="N131" s="1529" t="s">
        <v>9</v>
      </c>
      <c r="O131" s="1529" t="s">
        <v>10</v>
      </c>
      <c r="P131" s="1529" t="s">
        <v>11</v>
      </c>
      <c r="Q131" s="1529" t="s">
        <v>12</v>
      </c>
      <c r="R131" s="1529"/>
      <c r="S131" s="1529"/>
      <c r="T131" s="1529"/>
      <c r="U131" s="1529"/>
      <c r="V131" s="1529"/>
      <c r="W131" s="1529"/>
      <c r="X131" s="1529"/>
      <c r="Y131" s="1529"/>
      <c r="Z131" s="1529"/>
      <c r="AA131" s="1529"/>
      <c r="AB131" s="1529"/>
      <c r="AC131" s="1541" t="s">
        <v>13</v>
      </c>
      <c r="AD131" s="1542" t="s">
        <v>221</v>
      </c>
    </row>
    <row r="132" spans="1:35" s="7" customFormat="1" ht="24" customHeight="1" thickTop="1" thickBot="1" x14ac:dyDescent="0.25">
      <c r="B132" s="1529"/>
      <c r="C132" s="1529"/>
      <c r="D132" s="1529"/>
      <c r="E132" s="1529"/>
      <c r="F132" s="1529"/>
      <c r="G132" s="138" t="s">
        <v>14</v>
      </c>
      <c r="H132" s="138" t="s">
        <v>15</v>
      </c>
      <c r="I132" s="138" t="s">
        <v>16</v>
      </c>
      <c r="J132" s="138" t="s">
        <v>17</v>
      </c>
      <c r="K132" s="1529"/>
      <c r="L132" s="1529"/>
      <c r="M132" s="1529"/>
      <c r="N132" s="1529"/>
      <c r="O132" s="1529"/>
      <c r="P132" s="1529"/>
      <c r="Q132" s="139" t="s">
        <v>18</v>
      </c>
      <c r="R132" s="139" t="s">
        <v>19</v>
      </c>
      <c r="S132" s="139" t="s">
        <v>20</v>
      </c>
      <c r="T132" s="139" t="s">
        <v>21</v>
      </c>
      <c r="U132" s="139" t="s">
        <v>22</v>
      </c>
      <c r="V132" s="139" t="s">
        <v>23</v>
      </c>
      <c r="W132" s="139" t="s">
        <v>24</v>
      </c>
      <c r="X132" s="139" t="s">
        <v>25</v>
      </c>
      <c r="Y132" s="139" t="s">
        <v>26</v>
      </c>
      <c r="Z132" s="139" t="s">
        <v>27</v>
      </c>
      <c r="AA132" s="139" t="s">
        <v>28</v>
      </c>
      <c r="AB132" s="139" t="s">
        <v>29</v>
      </c>
      <c r="AC132" s="1541"/>
      <c r="AD132" s="1542"/>
    </row>
    <row r="133" spans="1:35" s="7" customFormat="1" ht="87.75" customHeight="1" thickTop="1" x14ac:dyDescent="0.2">
      <c r="B133" s="1743" t="s">
        <v>219</v>
      </c>
      <c r="C133" s="1745" t="s">
        <v>528</v>
      </c>
      <c r="D133" s="1746" t="s">
        <v>532</v>
      </c>
      <c r="E133" s="1730">
        <v>386</v>
      </c>
      <c r="F133" s="1733">
        <v>1600</v>
      </c>
      <c r="G133" s="1730"/>
      <c r="H133" s="1730"/>
      <c r="I133" s="1733">
        <v>600</v>
      </c>
      <c r="J133" s="1733">
        <v>1000</v>
      </c>
      <c r="K133" s="1736" t="s">
        <v>48</v>
      </c>
      <c r="L133" s="1729" t="s">
        <v>223</v>
      </c>
      <c r="M133" s="121" t="s">
        <v>542</v>
      </c>
      <c r="N133" s="20" t="s">
        <v>165</v>
      </c>
      <c r="O133" s="55">
        <v>10</v>
      </c>
      <c r="P133" s="79" t="s">
        <v>376</v>
      </c>
      <c r="Q133" s="60" t="s">
        <v>49</v>
      </c>
      <c r="R133" s="78" t="s">
        <v>49</v>
      </c>
      <c r="S133" s="78" t="s">
        <v>49</v>
      </c>
      <c r="T133" s="78" t="s">
        <v>49</v>
      </c>
      <c r="U133" s="78" t="s">
        <v>49</v>
      </c>
      <c r="V133" s="78" t="s">
        <v>49</v>
      </c>
      <c r="W133" s="78" t="s">
        <v>49</v>
      </c>
      <c r="X133" s="78" t="s">
        <v>49</v>
      </c>
      <c r="Y133" s="78" t="s">
        <v>49</v>
      </c>
      <c r="Z133" s="78" t="s">
        <v>49</v>
      </c>
      <c r="AA133" s="78" t="s">
        <v>49</v>
      </c>
      <c r="AB133" s="60" t="s">
        <v>49</v>
      </c>
      <c r="AC133" s="270">
        <v>46800000</v>
      </c>
      <c r="AD133" s="46" t="s">
        <v>235</v>
      </c>
    </row>
    <row r="134" spans="1:35" s="7" customFormat="1" ht="87.75" customHeight="1" x14ac:dyDescent="0.2">
      <c r="B134" s="1744"/>
      <c r="C134" s="1722"/>
      <c r="D134" s="1747"/>
      <c r="E134" s="1731"/>
      <c r="F134" s="1734"/>
      <c r="G134" s="1731"/>
      <c r="H134" s="1731"/>
      <c r="I134" s="1734"/>
      <c r="J134" s="1734"/>
      <c r="K134" s="1737"/>
      <c r="L134" s="1729"/>
      <c r="M134" s="55">
        <v>68</v>
      </c>
      <c r="N134" s="20" t="s">
        <v>166</v>
      </c>
      <c r="O134" s="43">
        <v>12</v>
      </c>
      <c r="P134" s="79" t="s">
        <v>376</v>
      </c>
      <c r="Q134" s="78" t="s">
        <v>49</v>
      </c>
      <c r="R134" s="78" t="s">
        <v>49</v>
      </c>
      <c r="S134" s="78" t="s">
        <v>49</v>
      </c>
      <c r="T134" s="78" t="s">
        <v>49</v>
      </c>
      <c r="U134" s="78" t="s">
        <v>49</v>
      </c>
      <c r="V134" s="78" t="s">
        <v>49</v>
      </c>
      <c r="W134" s="78" t="s">
        <v>49</v>
      </c>
      <c r="X134" s="78" t="s">
        <v>49</v>
      </c>
      <c r="Y134" s="78" t="s">
        <v>49</v>
      </c>
      <c r="Z134" s="78" t="s">
        <v>49</v>
      </c>
      <c r="AA134" s="78" t="s">
        <v>49</v>
      </c>
      <c r="AB134" s="78" t="s">
        <v>49</v>
      </c>
      <c r="AC134" s="270">
        <v>19350000</v>
      </c>
      <c r="AD134" s="46" t="s">
        <v>235</v>
      </c>
    </row>
    <row r="135" spans="1:35" s="7" customFormat="1" ht="89.25" customHeight="1" x14ac:dyDescent="0.2">
      <c r="B135" s="1744"/>
      <c r="C135" s="1722"/>
      <c r="D135" s="1747"/>
      <c r="E135" s="1731"/>
      <c r="F135" s="1734"/>
      <c r="G135" s="1731"/>
      <c r="H135" s="1731"/>
      <c r="I135" s="1734"/>
      <c r="J135" s="1734"/>
      <c r="K135" s="1737"/>
      <c r="L135" s="1729"/>
      <c r="M135" s="54" t="s">
        <v>558</v>
      </c>
      <c r="N135" s="20" t="s">
        <v>167</v>
      </c>
      <c r="O135" s="80">
        <v>5</v>
      </c>
      <c r="P135" s="79" t="s">
        <v>376</v>
      </c>
      <c r="Q135" s="81" t="s">
        <v>49</v>
      </c>
      <c r="R135" s="81" t="s">
        <v>49</v>
      </c>
      <c r="S135" s="81" t="s">
        <v>49</v>
      </c>
      <c r="T135" s="78" t="s">
        <v>49</v>
      </c>
      <c r="U135" s="78" t="s">
        <v>49</v>
      </c>
      <c r="V135" s="78" t="s">
        <v>49</v>
      </c>
      <c r="W135" s="81" t="s">
        <v>49</v>
      </c>
      <c r="X135" s="81" t="s">
        <v>49</v>
      </c>
      <c r="Y135" s="81" t="s">
        <v>49</v>
      </c>
      <c r="Z135" s="78" t="s">
        <v>49</v>
      </c>
      <c r="AA135" s="78" t="s">
        <v>49</v>
      </c>
      <c r="AB135" s="78" t="s">
        <v>49</v>
      </c>
      <c r="AC135" s="270">
        <v>19998000</v>
      </c>
      <c r="AD135" s="46" t="s">
        <v>235</v>
      </c>
    </row>
    <row r="136" spans="1:35" s="7" customFormat="1" ht="89.25" customHeight="1" x14ac:dyDescent="0.2">
      <c r="B136" s="1744"/>
      <c r="C136" s="1722"/>
      <c r="D136" s="1747"/>
      <c r="E136" s="1731"/>
      <c r="F136" s="1734"/>
      <c r="G136" s="1731"/>
      <c r="H136" s="1731"/>
      <c r="I136" s="1734"/>
      <c r="J136" s="1734"/>
      <c r="K136" s="1737"/>
      <c r="L136" s="1729"/>
      <c r="M136" s="54">
        <f>+M135+1</f>
        <v>70</v>
      </c>
      <c r="N136" s="20" t="s">
        <v>168</v>
      </c>
      <c r="O136" s="43">
        <v>1</v>
      </c>
      <c r="P136" s="79" t="s">
        <v>376</v>
      </c>
      <c r="Q136" s="60" t="s">
        <v>49</v>
      </c>
      <c r="R136" s="60" t="s">
        <v>49</v>
      </c>
      <c r="S136" s="60" t="s">
        <v>49</v>
      </c>
      <c r="T136" s="60" t="s">
        <v>49</v>
      </c>
      <c r="U136" s="60" t="s">
        <v>49</v>
      </c>
      <c r="V136" s="60" t="s">
        <v>49</v>
      </c>
      <c r="W136" s="78" t="s">
        <v>49</v>
      </c>
      <c r="X136" s="78" t="s">
        <v>49</v>
      </c>
      <c r="Y136" s="78" t="s">
        <v>49</v>
      </c>
      <c r="Z136" s="60" t="s">
        <v>49</v>
      </c>
      <c r="AA136" s="60" t="s">
        <v>49</v>
      </c>
      <c r="AB136" s="60" t="s">
        <v>49</v>
      </c>
      <c r="AC136" s="270">
        <v>9998000</v>
      </c>
      <c r="AD136" s="46" t="s">
        <v>235</v>
      </c>
    </row>
    <row r="137" spans="1:35" s="7" customFormat="1" ht="53.25" customHeight="1" x14ac:dyDescent="0.2">
      <c r="B137" s="1744"/>
      <c r="C137" s="1722"/>
      <c r="D137" s="1747"/>
      <c r="E137" s="1731"/>
      <c r="F137" s="1734"/>
      <c r="G137" s="1731"/>
      <c r="H137" s="1731"/>
      <c r="I137" s="1734"/>
      <c r="J137" s="1734"/>
      <c r="K137" s="1737"/>
      <c r="L137" s="1729"/>
      <c r="M137" s="54" t="s">
        <v>548</v>
      </c>
      <c r="N137" s="20" t="s">
        <v>169</v>
      </c>
      <c r="O137" s="48">
        <v>1</v>
      </c>
      <c r="P137" s="46" t="s">
        <v>170</v>
      </c>
      <c r="Q137" s="46"/>
      <c r="R137" s="46"/>
      <c r="S137" s="46"/>
      <c r="T137" s="46"/>
      <c r="U137" s="46"/>
      <c r="V137" s="46"/>
      <c r="W137" s="78"/>
      <c r="X137" s="78"/>
      <c r="Y137" s="78"/>
      <c r="Z137" s="78"/>
      <c r="AA137" s="78"/>
      <c r="AB137" s="78"/>
      <c r="AC137" s="270">
        <v>5928500</v>
      </c>
      <c r="AD137" s="46" t="s">
        <v>170</v>
      </c>
    </row>
    <row r="138" spans="1:35" s="7" customFormat="1" ht="39" customHeight="1" x14ac:dyDescent="0.2">
      <c r="B138" s="1744"/>
      <c r="C138" s="1722"/>
      <c r="D138" s="1747"/>
      <c r="E138" s="1731"/>
      <c r="F138" s="1734"/>
      <c r="G138" s="1731"/>
      <c r="H138" s="1731"/>
      <c r="I138" s="1734"/>
      <c r="J138" s="1734"/>
      <c r="K138" s="1737"/>
      <c r="L138" s="1729"/>
      <c r="M138" s="55">
        <v>72</v>
      </c>
      <c r="N138" s="20" t="s">
        <v>171</v>
      </c>
      <c r="O138" s="48">
        <v>1</v>
      </c>
      <c r="P138" s="46" t="s">
        <v>170</v>
      </c>
      <c r="Q138" s="46"/>
      <c r="R138" s="46"/>
      <c r="S138" s="46"/>
      <c r="T138" s="46"/>
      <c r="U138" s="46"/>
      <c r="V138" s="46"/>
      <c r="W138" s="78"/>
      <c r="X138" s="78"/>
      <c r="Y138" s="78"/>
      <c r="Z138" s="78"/>
      <c r="AA138" s="78"/>
      <c r="AB138" s="78"/>
      <c r="AC138" s="270">
        <v>4456600</v>
      </c>
      <c r="AD138" s="46" t="s">
        <v>170</v>
      </c>
    </row>
    <row r="139" spans="1:35" s="7" customFormat="1" ht="66" customHeight="1" x14ac:dyDescent="0.2">
      <c r="B139" s="1744"/>
      <c r="C139" s="1722"/>
      <c r="D139" s="1748"/>
      <c r="E139" s="1732"/>
      <c r="F139" s="1735"/>
      <c r="G139" s="1732"/>
      <c r="H139" s="1732"/>
      <c r="I139" s="1735"/>
      <c r="J139" s="1735"/>
      <c r="K139" s="1738"/>
      <c r="L139" s="1729"/>
      <c r="M139" s="54">
        <f>+M138+1</f>
        <v>73</v>
      </c>
      <c r="N139" s="20" t="s">
        <v>172</v>
      </c>
      <c r="O139" s="82">
        <v>1</v>
      </c>
      <c r="P139" s="46" t="s">
        <v>236</v>
      </c>
      <c r="Q139" s="83" t="s">
        <v>49</v>
      </c>
      <c r="R139" s="83" t="s">
        <v>49</v>
      </c>
      <c r="S139" s="78"/>
      <c r="T139" s="83" t="s">
        <v>49</v>
      </c>
      <c r="U139" s="83" t="s">
        <v>49</v>
      </c>
      <c r="V139" s="78"/>
      <c r="W139" s="83" t="s">
        <v>49</v>
      </c>
      <c r="X139" s="83" t="s">
        <v>49</v>
      </c>
      <c r="Y139" s="78"/>
      <c r="Z139" s="83" t="s">
        <v>49</v>
      </c>
      <c r="AA139" s="83" t="s">
        <v>49</v>
      </c>
      <c r="AB139" s="78"/>
      <c r="AC139" s="270">
        <v>10000000</v>
      </c>
      <c r="AD139" s="46" t="s">
        <v>236</v>
      </c>
    </row>
    <row r="140" spans="1:35" ht="52.5" customHeight="1" x14ac:dyDescent="0.2">
      <c r="B140" s="1742" t="s">
        <v>173</v>
      </c>
      <c r="C140" s="1742" t="s">
        <v>533</v>
      </c>
      <c r="D140" s="1742" t="s">
        <v>534</v>
      </c>
      <c r="E140" s="1740">
        <v>0.66139999999999999</v>
      </c>
      <c r="F140" s="1740">
        <v>0.312</v>
      </c>
      <c r="G140" s="1740"/>
      <c r="H140" s="1740"/>
      <c r="I140" s="1740" t="s">
        <v>174</v>
      </c>
      <c r="J140" s="1740"/>
      <c r="K140" s="1740" t="s">
        <v>175</v>
      </c>
      <c r="L140" s="1739" t="s">
        <v>191</v>
      </c>
      <c r="M140" s="54" t="s">
        <v>31</v>
      </c>
      <c r="N140" s="20" t="s">
        <v>176</v>
      </c>
      <c r="O140" s="88">
        <v>1</v>
      </c>
      <c r="P140" s="46" t="s">
        <v>177</v>
      </c>
      <c r="Q140" s="89"/>
      <c r="R140" s="89"/>
      <c r="S140" s="89"/>
      <c r="T140" s="89"/>
      <c r="U140" s="89"/>
      <c r="V140" s="60"/>
      <c r="W140" s="60"/>
      <c r="X140" s="60"/>
      <c r="Y140" s="60"/>
      <c r="Z140" s="60"/>
      <c r="AA140" s="60"/>
      <c r="AB140" s="60"/>
      <c r="AC140" s="273">
        <v>7066300</v>
      </c>
      <c r="AD140" s="45" t="s">
        <v>191</v>
      </c>
    </row>
    <row r="141" spans="1:35" ht="53.25" customHeight="1" x14ac:dyDescent="0.2">
      <c r="B141" s="1742"/>
      <c r="C141" s="1742"/>
      <c r="D141" s="1742"/>
      <c r="E141" s="1740"/>
      <c r="F141" s="1740"/>
      <c r="G141" s="1740"/>
      <c r="H141" s="1740"/>
      <c r="I141" s="1740"/>
      <c r="J141" s="1740"/>
      <c r="K141" s="1740"/>
      <c r="L141" s="1739"/>
      <c r="M141" s="54" t="s">
        <v>32</v>
      </c>
      <c r="N141" s="20" t="s">
        <v>178</v>
      </c>
      <c r="O141" s="88">
        <v>1</v>
      </c>
      <c r="P141" s="46" t="s">
        <v>177</v>
      </c>
      <c r="Q141" s="89"/>
      <c r="R141" s="89"/>
      <c r="S141" s="89"/>
      <c r="T141" s="89"/>
      <c r="U141" s="89"/>
      <c r="V141" s="60"/>
      <c r="W141" s="60"/>
      <c r="X141" s="60"/>
      <c r="Y141" s="60"/>
      <c r="Z141" s="60"/>
      <c r="AA141" s="60"/>
      <c r="AB141" s="60"/>
      <c r="AC141" s="273">
        <v>4066300</v>
      </c>
      <c r="AD141" s="45" t="s">
        <v>191</v>
      </c>
    </row>
    <row r="142" spans="1:35" ht="66.75" customHeight="1" x14ac:dyDescent="0.2">
      <c r="B142" s="1742"/>
      <c r="C142" s="1742"/>
      <c r="D142" s="1742"/>
      <c r="E142" s="1740"/>
      <c r="F142" s="1740"/>
      <c r="G142" s="1740"/>
      <c r="H142" s="1740"/>
      <c r="I142" s="1740"/>
      <c r="J142" s="1740"/>
      <c r="K142" s="1740"/>
      <c r="L142" s="1739"/>
      <c r="M142" s="54" t="s">
        <v>33</v>
      </c>
      <c r="N142" s="20" t="s">
        <v>209</v>
      </c>
      <c r="O142" s="88">
        <v>1</v>
      </c>
      <c r="P142" s="46" t="s">
        <v>177</v>
      </c>
      <c r="Q142" s="89"/>
      <c r="R142" s="89"/>
      <c r="S142" s="89"/>
      <c r="T142" s="89"/>
      <c r="U142" s="89"/>
      <c r="V142" s="60"/>
      <c r="W142" s="60"/>
      <c r="X142" s="60"/>
      <c r="Y142" s="60"/>
      <c r="Z142" s="60"/>
      <c r="AA142" s="60"/>
      <c r="AB142" s="60"/>
      <c r="AC142" s="273">
        <v>6036300</v>
      </c>
      <c r="AD142" s="45" t="s">
        <v>191</v>
      </c>
    </row>
    <row r="143" spans="1:35" ht="51" x14ac:dyDescent="0.2">
      <c r="B143" s="1742"/>
      <c r="C143" s="1742"/>
      <c r="D143" s="1742"/>
      <c r="E143" s="1740"/>
      <c r="F143" s="1740"/>
      <c r="G143" s="1740"/>
      <c r="H143" s="1740"/>
      <c r="I143" s="1740"/>
      <c r="J143" s="1740"/>
      <c r="K143" s="1740"/>
      <c r="L143" s="1739"/>
      <c r="M143" s="54" t="s">
        <v>34</v>
      </c>
      <c r="N143" s="20" t="s">
        <v>210</v>
      </c>
      <c r="O143" s="88">
        <v>1</v>
      </c>
      <c r="P143" s="46" t="s">
        <v>177</v>
      </c>
      <c r="Q143" s="89"/>
      <c r="R143" s="89"/>
      <c r="S143" s="89"/>
      <c r="T143" s="89"/>
      <c r="U143" s="89"/>
      <c r="V143" s="60"/>
      <c r="W143" s="60"/>
      <c r="X143" s="60"/>
      <c r="Y143" s="60"/>
      <c r="Z143" s="60"/>
      <c r="AA143" s="60"/>
      <c r="AB143" s="60"/>
      <c r="AC143" s="273">
        <v>0</v>
      </c>
      <c r="AD143" s="45" t="s">
        <v>191</v>
      </c>
    </row>
    <row r="144" spans="1:35" ht="51" x14ac:dyDescent="0.2">
      <c r="B144" s="1742"/>
      <c r="C144" s="1742"/>
      <c r="D144" s="1742"/>
      <c r="E144" s="1740"/>
      <c r="F144" s="1740"/>
      <c r="G144" s="1740"/>
      <c r="H144" s="1740"/>
      <c r="I144" s="1740"/>
      <c r="J144" s="1740"/>
      <c r="K144" s="1740"/>
      <c r="L144" s="1739"/>
      <c r="M144" s="54" t="s">
        <v>35</v>
      </c>
      <c r="N144" s="20" t="s">
        <v>211</v>
      </c>
      <c r="O144" s="43">
        <v>2</v>
      </c>
      <c r="P144" s="46" t="s">
        <v>177</v>
      </c>
      <c r="Q144" s="89"/>
      <c r="R144" s="89"/>
      <c r="S144" s="60"/>
      <c r="T144" s="60"/>
      <c r="U144" s="60"/>
      <c r="V144" s="63"/>
      <c r="W144" s="63"/>
      <c r="X144" s="63"/>
      <c r="Y144" s="60"/>
      <c r="Z144" s="60"/>
      <c r="AA144" s="60"/>
      <c r="AB144" s="60"/>
      <c r="AC144" s="273">
        <v>5054058</v>
      </c>
      <c r="AD144" s="45" t="s">
        <v>191</v>
      </c>
    </row>
    <row r="145" spans="1:35" ht="78.75" customHeight="1" x14ac:dyDescent="0.2">
      <c r="B145" s="1742"/>
      <c r="C145" s="1742"/>
      <c r="D145" s="1742"/>
      <c r="E145" s="1740"/>
      <c r="F145" s="1740"/>
      <c r="G145" s="1740"/>
      <c r="H145" s="1740"/>
      <c r="I145" s="1740"/>
      <c r="J145" s="1740"/>
      <c r="K145" s="1740"/>
      <c r="L145" s="1739"/>
      <c r="M145" s="54" t="s">
        <v>36</v>
      </c>
      <c r="N145" s="20" t="s">
        <v>212</v>
      </c>
      <c r="O145" s="43">
        <v>1</v>
      </c>
      <c r="P145" s="46" t="s">
        <v>177</v>
      </c>
      <c r="Q145" s="60"/>
      <c r="R145" s="89"/>
      <c r="S145" s="89"/>
      <c r="T145" s="60"/>
      <c r="U145" s="60"/>
      <c r="V145" s="60"/>
      <c r="W145" s="60"/>
      <c r="X145" s="60"/>
      <c r="Y145" s="60"/>
      <c r="Z145" s="60"/>
      <c r="AA145" s="60"/>
      <c r="AB145" s="60"/>
      <c r="AC145" s="273">
        <v>3041808</v>
      </c>
      <c r="AD145" s="45" t="s">
        <v>191</v>
      </c>
      <c r="AG145" s="260"/>
    </row>
    <row r="146" spans="1:35" x14ac:dyDescent="0.2">
      <c r="B146" s="116"/>
      <c r="C146" s="116"/>
      <c r="D146" s="130"/>
      <c r="E146" s="131"/>
      <c r="F146" s="131"/>
      <c r="G146" s="132"/>
      <c r="H146" s="132"/>
      <c r="I146" s="131"/>
      <c r="J146" s="133"/>
      <c r="K146" s="84"/>
      <c r="L146" s="84"/>
      <c r="M146" s="86"/>
      <c r="N146" s="134"/>
      <c r="O146" s="108"/>
      <c r="P146" s="130"/>
      <c r="Q146" s="32"/>
      <c r="R146" s="32"/>
      <c r="S146" s="32"/>
      <c r="T146" s="32"/>
      <c r="U146" s="32"/>
      <c r="V146" s="32"/>
      <c r="W146" s="32"/>
      <c r="X146" s="32"/>
      <c r="Y146" s="32"/>
      <c r="Z146" s="32"/>
      <c r="AA146" s="32"/>
      <c r="AB146" s="32"/>
      <c r="AC146" s="275"/>
      <c r="AD146" s="115"/>
    </row>
    <row r="147" spans="1:35" x14ac:dyDescent="0.2">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271"/>
      <c r="AD147" s="85"/>
    </row>
    <row r="148" spans="1:35" s="7" customFormat="1" ht="15" customHeight="1" x14ac:dyDescent="0.2">
      <c r="B148" s="1741" t="s">
        <v>375</v>
      </c>
      <c r="C148" s="1741"/>
      <c r="D148" s="1741"/>
      <c r="E148" s="1741"/>
      <c r="F148" s="1741"/>
      <c r="G148" s="1741"/>
      <c r="H148" s="1741"/>
      <c r="I148" s="21"/>
      <c r="J148" s="21"/>
      <c r="K148" s="22"/>
      <c r="L148" s="22"/>
      <c r="M148" s="22"/>
      <c r="N148" s="22"/>
      <c r="O148" s="25"/>
      <c r="P148" s="22"/>
      <c r="Q148" s="1540" t="s">
        <v>213</v>
      </c>
      <c r="R148" s="1540"/>
      <c r="S148" s="1540"/>
      <c r="T148" s="1540"/>
      <c r="U148" s="1540"/>
      <c r="V148" s="1540"/>
      <c r="W148" s="1540"/>
      <c r="X148" s="1540"/>
      <c r="Y148" s="1540"/>
      <c r="Z148" s="1540"/>
      <c r="AA148" s="1540"/>
      <c r="AB148" s="1540"/>
      <c r="AC148" s="1540"/>
      <c r="AD148" s="1540"/>
      <c r="AE148" s="22"/>
      <c r="AF148" s="22"/>
      <c r="AG148" s="22"/>
      <c r="AH148" s="22"/>
      <c r="AI148" s="22"/>
    </row>
    <row r="149" spans="1:35" ht="13.5" thickBot="1" x14ac:dyDescent="0.25">
      <c r="A149" s="84"/>
      <c r="B149" s="84"/>
      <c r="C149" s="84"/>
      <c r="D149" s="84"/>
      <c r="E149" s="84"/>
      <c r="F149" s="84"/>
      <c r="G149" s="84"/>
      <c r="H149" s="84"/>
      <c r="I149" s="84"/>
      <c r="J149" s="84"/>
      <c r="K149" s="84"/>
      <c r="L149" s="84"/>
      <c r="M149" s="86"/>
      <c r="N149" s="87"/>
      <c r="O149" s="87"/>
      <c r="P149" s="87"/>
      <c r="Q149" s="87"/>
      <c r="R149" s="87"/>
      <c r="S149" s="87"/>
      <c r="T149" s="87"/>
      <c r="U149" s="87"/>
      <c r="V149" s="87"/>
      <c r="W149" s="87"/>
      <c r="X149" s="87"/>
      <c r="Y149" s="87"/>
      <c r="Z149" s="87"/>
      <c r="AA149" s="87"/>
      <c r="AB149" s="87"/>
      <c r="AC149" s="272"/>
      <c r="AD149" s="87"/>
    </row>
    <row r="150" spans="1:35" s="7" customFormat="1" ht="14.1" customHeight="1" thickTop="1" thickBot="1" x14ac:dyDescent="0.25">
      <c r="B150" s="1529" t="s">
        <v>1</v>
      </c>
      <c r="C150" s="1529" t="s">
        <v>2</v>
      </c>
      <c r="D150" s="1529" t="s">
        <v>3</v>
      </c>
      <c r="E150" s="1529" t="s">
        <v>55</v>
      </c>
      <c r="F150" s="1529" t="s">
        <v>4</v>
      </c>
      <c r="G150" s="1529" t="s">
        <v>5</v>
      </c>
      <c r="H150" s="1529"/>
      <c r="I150" s="1529"/>
      <c r="J150" s="1529"/>
      <c r="K150" s="1529" t="s">
        <v>6</v>
      </c>
      <c r="L150" s="1529" t="s">
        <v>7</v>
      </c>
      <c r="M150" s="1529" t="s">
        <v>8</v>
      </c>
      <c r="N150" s="1529" t="s">
        <v>9</v>
      </c>
      <c r="O150" s="1529" t="s">
        <v>10</v>
      </c>
      <c r="P150" s="1529" t="s">
        <v>11</v>
      </c>
      <c r="Q150" s="1529" t="s">
        <v>12</v>
      </c>
      <c r="R150" s="1529"/>
      <c r="S150" s="1529"/>
      <c r="T150" s="1529"/>
      <c r="U150" s="1529"/>
      <c r="V150" s="1529"/>
      <c r="W150" s="1529"/>
      <c r="X150" s="1529"/>
      <c r="Y150" s="1529"/>
      <c r="Z150" s="1529"/>
      <c r="AA150" s="1529"/>
      <c r="AB150" s="1529"/>
      <c r="AC150" s="1541" t="s">
        <v>13</v>
      </c>
      <c r="AD150" s="1542" t="s">
        <v>221</v>
      </c>
    </row>
    <row r="151" spans="1:35" s="7" customFormat="1" ht="24" customHeight="1" thickTop="1" thickBot="1" x14ac:dyDescent="0.25">
      <c r="B151" s="1529"/>
      <c r="C151" s="1529"/>
      <c r="D151" s="1529"/>
      <c r="E151" s="1529"/>
      <c r="F151" s="1529"/>
      <c r="G151" s="138" t="s">
        <v>14</v>
      </c>
      <c r="H151" s="138" t="s">
        <v>15</v>
      </c>
      <c r="I151" s="138" t="s">
        <v>16</v>
      </c>
      <c r="J151" s="138" t="s">
        <v>17</v>
      </c>
      <c r="K151" s="1529"/>
      <c r="L151" s="1529"/>
      <c r="M151" s="1529"/>
      <c r="N151" s="1529"/>
      <c r="O151" s="1529"/>
      <c r="P151" s="1529"/>
      <c r="Q151" s="139" t="s">
        <v>18</v>
      </c>
      <c r="R151" s="139" t="s">
        <v>19</v>
      </c>
      <c r="S151" s="139" t="s">
        <v>20</v>
      </c>
      <c r="T151" s="139" t="s">
        <v>21</v>
      </c>
      <c r="U151" s="139" t="s">
        <v>22</v>
      </c>
      <c r="V151" s="139" t="s">
        <v>23</v>
      </c>
      <c r="W151" s="139" t="s">
        <v>24</v>
      </c>
      <c r="X151" s="139" t="s">
        <v>25</v>
      </c>
      <c r="Y151" s="139" t="s">
        <v>26</v>
      </c>
      <c r="Z151" s="139" t="s">
        <v>27</v>
      </c>
      <c r="AA151" s="139" t="s">
        <v>28</v>
      </c>
      <c r="AB151" s="139" t="s">
        <v>29</v>
      </c>
      <c r="AC151" s="1541"/>
      <c r="AD151" s="1542"/>
    </row>
    <row r="152" spans="1:35" ht="51.75" customHeight="1" thickTop="1" x14ac:dyDescent="0.2">
      <c r="B152" s="1786" t="s">
        <v>247</v>
      </c>
      <c r="C152" s="1785" t="s">
        <v>218</v>
      </c>
      <c r="D152" s="1786"/>
      <c r="E152" s="1787"/>
      <c r="F152" s="1787"/>
      <c r="G152" s="1787"/>
      <c r="H152" s="1787"/>
      <c r="I152" s="1787"/>
      <c r="J152" s="1787"/>
      <c r="K152" s="1787"/>
      <c r="L152" s="1724" t="s">
        <v>238</v>
      </c>
      <c r="M152" s="54" t="s">
        <v>37</v>
      </c>
      <c r="N152" s="20" t="s">
        <v>179</v>
      </c>
      <c r="O152" s="43">
        <v>6</v>
      </c>
      <c r="P152" s="46" t="s">
        <v>177</v>
      </c>
      <c r="Q152" s="60"/>
      <c r="R152" s="60"/>
      <c r="S152" s="60"/>
      <c r="T152" s="60"/>
      <c r="U152" s="60"/>
      <c r="V152" s="89"/>
      <c r="W152" s="89"/>
      <c r="X152" s="89"/>
      <c r="Y152" s="60"/>
      <c r="Z152" s="60"/>
      <c r="AA152" s="60"/>
      <c r="AB152" s="60"/>
      <c r="AC152" s="273">
        <v>0</v>
      </c>
      <c r="AD152" s="45" t="s">
        <v>237</v>
      </c>
    </row>
    <row r="153" spans="1:35" ht="52.5" customHeight="1" x14ac:dyDescent="0.2">
      <c r="B153" s="1786"/>
      <c r="C153" s="1785"/>
      <c r="D153" s="1786"/>
      <c r="E153" s="1788"/>
      <c r="F153" s="1788"/>
      <c r="G153" s="1788"/>
      <c r="H153" s="1788"/>
      <c r="I153" s="1788"/>
      <c r="J153" s="1788"/>
      <c r="K153" s="1788"/>
      <c r="L153" s="1728"/>
      <c r="M153" s="54" t="s">
        <v>38</v>
      </c>
      <c r="N153" s="20" t="s">
        <v>180</v>
      </c>
      <c r="O153" s="43">
        <v>3</v>
      </c>
      <c r="P153" s="46" t="s">
        <v>177</v>
      </c>
      <c r="Q153" s="60"/>
      <c r="R153" s="60"/>
      <c r="S153" s="60"/>
      <c r="T153" s="60"/>
      <c r="U153" s="60"/>
      <c r="V153" s="60"/>
      <c r="W153" s="63"/>
      <c r="X153" s="63"/>
      <c r="Y153" s="60"/>
      <c r="Z153" s="89"/>
      <c r="AA153" s="89"/>
      <c r="AB153" s="89"/>
      <c r="AC153" s="273">
        <v>0</v>
      </c>
      <c r="AD153" s="45" t="s">
        <v>238</v>
      </c>
    </row>
    <row r="154" spans="1:35" ht="54" customHeight="1" x14ac:dyDescent="0.2">
      <c r="B154" s="1786"/>
      <c r="C154" s="1785"/>
      <c r="D154" s="1786"/>
      <c r="E154" s="1788"/>
      <c r="F154" s="1788"/>
      <c r="G154" s="1788"/>
      <c r="H154" s="1788"/>
      <c r="I154" s="1788"/>
      <c r="J154" s="1788"/>
      <c r="K154" s="1788"/>
      <c r="L154" s="1728"/>
      <c r="M154" s="54" t="s">
        <v>39</v>
      </c>
      <c r="N154" s="20" t="s">
        <v>181</v>
      </c>
      <c r="O154" s="48">
        <v>1</v>
      </c>
      <c r="P154" s="46" t="s">
        <v>177</v>
      </c>
      <c r="Q154" s="45"/>
      <c r="R154" s="45"/>
      <c r="S154" s="45"/>
      <c r="T154" s="45"/>
      <c r="U154" s="45"/>
      <c r="V154" s="89"/>
      <c r="W154" s="89"/>
      <c r="X154" s="45"/>
      <c r="Y154" s="45"/>
      <c r="Z154" s="45"/>
      <c r="AA154" s="45"/>
      <c r="AB154" s="45"/>
      <c r="AC154" s="274">
        <v>0</v>
      </c>
      <c r="AD154" s="45" t="s">
        <v>237</v>
      </c>
    </row>
    <row r="155" spans="1:35" ht="51.75" customHeight="1" x14ac:dyDescent="0.2">
      <c r="B155" s="1786"/>
      <c r="C155" s="1785"/>
      <c r="D155" s="1786"/>
      <c r="E155" s="1788"/>
      <c r="F155" s="1788"/>
      <c r="G155" s="1788"/>
      <c r="H155" s="1788"/>
      <c r="I155" s="1788"/>
      <c r="J155" s="1788"/>
      <c r="K155" s="1788"/>
      <c r="L155" s="1728"/>
      <c r="M155" s="54" t="s">
        <v>40</v>
      </c>
      <c r="N155" s="20" t="s">
        <v>182</v>
      </c>
      <c r="O155" s="48">
        <v>3</v>
      </c>
      <c r="P155" s="46" t="s">
        <v>177</v>
      </c>
      <c r="Q155" s="45"/>
      <c r="R155" s="45"/>
      <c r="S155" s="45"/>
      <c r="T155" s="45"/>
      <c r="U155" s="45"/>
      <c r="V155" s="89"/>
      <c r="W155" s="89"/>
      <c r="X155" s="45"/>
      <c r="Y155" s="45"/>
      <c r="Z155" s="45"/>
      <c r="AA155" s="45"/>
      <c r="AB155" s="45"/>
      <c r="AC155" s="274">
        <v>0</v>
      </c>
      <c r="AD155" s="45" t="s">
        <v>238</v>
      </c>
    </row>
    <row r="156" spans="1:35" ht="52.5" customHeight="1" x14ac:dyDescent="0.2">
      <c r="B156" s="1786"/>
      <c r="C156" s="1785"/>
      <c r="D156" s="1786"/>
      <c r="E156" s="1788"/>
      <c r="F156" s="1788"/>
      <c r="G156" s="1788"/>
      <c r="H156" s="1788"/>
      <c r="I156" s="1788"/>
      <c r="J156" s="1788"/>
      <c r="K156" s="1788"/>
      <c r="L156" s="1728"/>
      <c r="M156" s="54" t="s">
        <v>41</v>
      </c>
      <c r="N156" s="20" t="s">
        <v>183</v>
      </c>
      <c r="O156" s="43">
        <v>5</v>
      </c>
      <c r="P156" s="46" t="s">
        <v>177</v>
      </c>
      <c r="Q156" s="60"/>
      <c r="R156" s="60"/>
      <c r="S156" s="60"/>
      <c r="T156" s="60"/>
      <c r="U156" s="60"/>
      <c r="V156" s="60"/>
      <c r="W156" s="63"/>
      <c r="X156" s="89"/>
      <c r="Y156" s="89"/>
      <c r="Z156" s="89"/>
      <c r="AA156" s="89"/>
      <c r="AB156" s="89"/>
      <c r="AC156" s="273">
        <v>66949590</v>
      </c>
      <c r="AD156" s="45" t="s">
        <v>237</v>
      </c>
    </row>
    <row r="157" spans="1:35" ht="52.5" customHeight="1" x14ac:dyDescent="0.2">
      <c r="B157" s="1786"/>
      <c r="C157" s="1785"/>
      <c r="D157" s="1786"/>
      <c r="E157" s="1788"/>
      <c r="F157" s="1788"/>
      <c r="G157" s="1788"/>
      <c r="H157" s="1788"/>
      <c r="I157" s="1788"/>
      <c r="J157" s="1788"/>
      <c r="K157" s="1788"/>
      <c r="L157" s="1728"/>
      <c r="M157" s="54" t="s">
        <v>42</v>
      </c>
      <c r="N157" s="20" t="s">
        <v>184</v>
      </c>
      <c r="O157" s="43">
        <v>2</v>
      </c>
      <c r="P157" s="46" t="s">
        <v>177</v>
      </c>
      <c r="Q157" s="60"/>
      <c r="R157" s="60"/>
      <c r="S157" s="60"/>
      <c r="T157" s="60"/>
      <c r="U157" s="60"/>
      <c r="V157" s="60"/>
      <c r="W157" s="60"/>
      <c r="X157" s="60"/>
      <c r="Y157" s="60"/>
      <c r="Z157" s="60"/>
      <c r="AA157" s="89"/>
      <c r="AB157" s="89"/>
      <c r="AC157" s="273">
        <v>6569005</v>
      </c>
      <c r="AD157" s="45" t="s">
        <v>238</v>
      </c>
    </row>
    <row r="158" spans="1:35" ht="67.5" customHeight="1" x14ac:dyDescent="0.2">
      <c r="B158" s="1786"/>
      <c r="C158" s="1785"/>
      <c r="D158" s="1786"/>
      <c r="E158" s="1788"/>
      <c r="F158" s="1788"/>
      <c r="G158" s="1788"/>
      <c r="H158" s="1788"/>
      <c r="I158" s="1788"/>
      <c r="J158" s="1788"/>
      <c r="K158" s="1788"/>
      <c r="L158" s="1728"/>
      <c r="M158" s="54" t="s">
        <v>43</v>
      </c>
      <c r="N158" s="20" t="s">
        <v>185</v>
      </c>
      <c r="O158" s="43">
        <v>2</v>
      </c>
      <c r="P158" s="46" t="s">
        <v>186</v>
      </c>
      <c r="Q158" s="60"/>
      <c r="R158" s="60"/>
      <c r="S158" s="60"/>
      <c r="T158" s="89"/>
      <c r="U158" s="89"/>
      <c r="V158" s="60"/>
      <c r="W158" s="60"/>
      <c r="X158" s="60"/>
      <c r="Y158" s="60"/>
      <c r="Z158" s="60"/>
      <c r="AA158" s="90"/>
      <c r="AB158" s="90"/>
      <c r="AC158" s="273">
        <v>1023412</v>
      </c>
      <c r="AD158" s="45" t="s">
        <v>186</v>
      </c>
    </row>
    <row r="159" spans="1:35" s="7" customFormat="1" ht="66" customHeight="1" x14ac:dyDescent="0.2">
      <c r="B159" s="1786"/>
      <c r="C159" s="1785"/>
      <c r="D159" s="1786"/>
      <c r="E159" s="1788"/>
      <c r="F159" s="1788"/>
      <c r="G159" s="1788"/>
      <c r="H159" s="1788"/>
      <c r="I159" s="1788"/>
      <c r="J159" s="1788"/>
      <c r="K159" s="1788"/>
      <c r="L159" s="1728"/>
      <c r="M159" s="54" t="s">
        <v>44</v>
      </c>
      <c r="N159" s="20" t="s">
        <v>187</v>
      </c>
      <c r="O159" s="43">
        <v>1</v>
      </c>
      <c r="P159" s="46" t="s">
        <v>186</v>
      </c>
      <c r="Q159" s="60"/>
      <c r="R159" s="60"/>
      <c r="S159" s="60"/>
      <c r="T159" s="60"/>
      <c r="U159" s="89"/>
      <c r="V159" s="60"/>
      <c r="W159" s="60"/>
      <c r="X159" s="60"/>
      <c r="Y159" s="60"/>
      <c r="Z159" s="60"/>
      <c r="AA159" s="90"/>
      <c r="AB159" s="90"/>
      <c r="AC159" s="273"/>
      <c r="AD159" s="45" t="s">
        <v>186</v>
      </c>
    </row>
    <row r="160" spans="1:35" s="7" customFormat="1" ht="69" customHeight="1" x14ac:dyDescent="0.2">
      <c r="B160" s="1786"/>
      <c r="C160" s="1785"/>
      <c r="D160" s="1786"/>
      <c r="E160" s="1788"/>
      <c r="F160" s="1788"/>
      <c r="G160" s="1788"/>
      <c r="H160" s="1788"/>
      <c r="I160" s="1788"/>
      <c r="J160" s="1788"/>
      <c r="K160" s="1788"/>
      <c r="L160" s="1728"/>
      <c r="M160" s="54" t="s">
        <v>45</v>
      </c>
      <c r="N160" s="20" t="s">
        <v>188</v>
      </c>
      <c r="O160" s="43">
        <v>1</v>
      </c>
      <c r="P160" s="46" t="s">
        <v>186</v>
      </c>
      <c r="Q160" s="60"/>
      <c r="R160" s="60"/>
      <c r="S160" s="60"/>
      <c r="T160" s="60"/>
      <c r="U160" s="89"/>
      <c r="V160" s="60"/>
      <c r="W160" s="60"/>
      <c r="X160" s="60"/>
      <c r="Y160" s="60"/>
      <c r="Z160" s="60"/>
      <c r="AA160" s="90"/>
      <c r="AB160" s="90"/>
      <c r="AC160" s="273"/>
      <c r="AD160" s="45" t="s">
        <v>186</v>
      </c>
    </row>
    <row r="161" spans="1:35" s="7" customFormat="1" ht="75" customHeight="1" x14ac:dyDescent="0.2">
      <c r="B161" s="1786"/>
      <c r="C161" s="1785"/>
      <c r="D161" s="1786"/>
      <c r="E161" s="1789"/>
      <c r="F161" s="1789"/>
      <c r="G161" s="1789"/>
      <c r="H161" s="1789"/>
      <c r="I161" s="1789"/>
      <c r="J161" s="1789"/>
      <c r="K161" s="1789"/>
      <c r="L161" s="1728"/>
      <c r="M161" s="54" t="s">
        <v>46</v>
      </c>
      <c r="N161" s="20" t="s">
        <v>189</v>
      </c>
      <c r="O161" s="43">
        <v>1</v>
      </c>
      <c r="P161" s="46" t="s">
        <v>186</v>
      </c>
      <c r="Q161" s="60"/>
      <c r="R161" s="60"/>
      <c r="S161" s="60"/>
      <c r="T161" s="60"/>
      <c r="U161" s="89"/>
      <c r="V161" s="60"/>
      <c r="W161" s="60"/>
      <c r="X161" s="60"/>
      <c r="Y161" s="60"/>
      <c r="Z161" s="60"/>
      <c r="AA161" s="90"/>
      <c r="AB161" s="90"/>
      <c r="AC161" s="273">
        <v>364000</v>
      </c>
      <c r="AD161" s="45" t="s">
        <v>186</v>
      </c>
    </row>
    <row r="162" spans="1:35" ht="156" customHeight="1" x14ac:dyDescent="0.2">
      <c r="B162" s="1786"/>
      <c r="C162" s="1721" t="s">
        <v>535</v>
      </c>
      <c r="D162" s="1721" t="s">
        <v>536</v>
      </c>
      <c r="E162" s="1726">
        <v>18000</v>
      </c>
      <c r="F162" s="1726">
        <v>6000</v>
      </c>
      <c r="G162" s="1724"/>
      <c r="H162" s="1724"/>
      <c r="I162" s="1724"/>
      <c r="J162" s="1726">
        <v>6000</v>
      </c>
      <c r="K162" s="1724" t="s">
        <v>190</v>
      </c>
      <c r="L162" s="1728"/>
      <c r="M162" s="35">
        <v>1</v>
      </c>
      <c r="N162" s="20" t="s">
        <v>192</v>
      </c>
      <c r="O162" s="91">
        <v>12</v>
      </c>
      <c r="P162" s="92" t="s">
        <v>239</v>
      </c>
      <c r="Q162" s="89"/>
      <c r="R162" s="89"/>
      <c r="S162" s="89"/>
      <c r="T162" s="89"/>
      <c r="U162" s="89"/>
      <c r="V162" s="89"/>
      <c r="W162" s="93" t="s">
        <v>49</v>
      </c>
      <c r="X162" s="93" t="s">
        <v>49</v>
      </c>
      <c r="Y162" s="93" t="s">
        <v>49</v>
      </c>
      <c r="Z162" s="93" t="s">
        <v>49</v>
      </c>
      <c r="AA162" s="93" t="s">
        <v>49</v>
      </c>
      <c r="AB162" s="93" t="s">
        <v>49</v>
      </c>
      <c r="AC162" s="276">
        <v>0</v>
      </c>
      <c r="AD162" s="34" t="s">
        <v>191</v>
      </c>
    </row>
    <row r="163" spans="1:35" ht="117" customHeight="1" x14ac:dyDescent="0.2">
      <c r="B163" s="1786"/>
      <c r="C163" s="1723"/>
      <c r="D163" s="1723"/>
      <c r="E163" s="1727"/>
      <c r="F163" s="1727"/>
      <c r="G163" s="1725"/>
      <c r="H163" s="1725"/>
      <c r="I163" s="1725"/>
      <c r="J163" s="1727"/>
      <c r="K163" s="1725"/>
      <c r="L163" s="1725"/>
      <c r="M163" s="38">
        <v>2</v>
      </c>
      <c r="N163" s="20" t="s">
        <v>193</v>
      </c>
      <c r="O163" s="94">
        <v>1</v>
      </c>
      <c r="P163" s="95" t="s">
        <v>240</v>
      </c>
      <c r="Q163" s="89"/>
      <c r="R163" s="89"/>
      <c r="S163" s="96" t="s">
        <v>49</v>
      </c>
      <c r="T163" s="96" t="s">
        <v>49</v>
      </c>
      <c r="U163" s="96" t="s">
        <v>49</v>
      </c>
      <c r="V163" s="96" t="s">
        <v>49</v>
      </c>
      <c r="W163" s="96" t="s">
        <v>49</v>
      </c>
      <c r="X163" s="96" t="s">
        <v>49</v>
      </c>
      <c r="Y163" s="96" t="s">
        <v>49</v>
      </c>
      <c r="Z163" s="96" t="s">
        <v>49</v>
      </c>
      <c r="AA163" s="96" t="s">
        <v>49</v>
      </c>
      <c r="AB163" s="96" t="s">
        <v>49</v>
      </c>
      <c r="AC163" s="253">
        <v>0</v>
      </c>
      <c r="AD163" s="34" t="s">
        <v>191</v>
      </c>
    </row>
    <row r="164" spans="1:35" x14ac:dyDescent="0.2">
      <c r="B164" s="116"/>
      <c r="C164" s="116"/>
      <c r="D164" s="130"/>
      <c r="E164" s="131"/>
      <c r="F164" s="131"/>
      <c r="G164" s="132"/>
      <c r="H164" s="132"/>
      <c r="I164" s="131"/>
      <c r="J164" s="133"/>
      <c r="K164" s="84"/>
      <c r="L164" s="84"/>
      <c r="M164" s="86"/>
      <c r="N164" s="134"/>
      <c r="O164" s="108"/>
      <c r="P164" s="130"/>
      <c r="Q164" s="32"/>
      <c r="R164" s="32"/>
      <c r="S164" s="32"/>
      <c r="T164" s="32"/>
      <c r="U164" s="32"/>
      <c r="V164" s="32"/>
      <c r="W164" s="32"/>
      <c r="X164" s="32"/>
      <c r="Y164" s="32"/>
      <c r="Z164" s="32"/>
      <c r="AA164" s="32"/>
      <c r="AB164" s="32"/>
      <c r="AC164" s="275"/>
      <c r="AD164" s="115"/>
    </row>
    <row r="165" spans="1:35" x14ac:dyDescent="0.2">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271"/>
      <c r="AD165" s="85"/>
    </row>
    <row r="166" spans="1:35" s="7" customFormat="1" ht="15" customHeight="1" x14ac:dyDescent="0.2">
      <c r="B166" s="1741" t="s">
        <v>375</v>
      </c>
      <c r="C166" s="1741"/>
      <c r="D166" s="1741"/>
      <c r="E166" s="1741"/>
      <c r="F166" s="1741"/>
      <c r="G166" s="1741"/>
      <c r="H166" s="1741"/>
      <c r="I166" s="21"/>
      <c r="J166" s="21"/>
      <c r="K166" s="22"/>
      <c r="L166" s="22"/>
      <c r="M166" s="22"/>
      <c r="N166" s="22"/>
      <c r="O166" s="25"/>
      <c r="P166" s="22"/>
      <c r="Q166" s="1540" t="s">
        <v>213</v>
      </c>
      <c r="R166" s="1540"/>
      <c r="S166" s="1540"/>
      <c r="T166" s="1540"/>
      <c r="U166" s="1540"/>
      <c r="V166" s="1540"/>
      <c r="W166" s="1540"/>
      <c r="X166" s="1540"/>
      <c r="Y166" s="1540"/>
      <c r="Z166" s="1540"/>
      <c r="AA166" s="1540"/>
      <c r="AB166" s="1540"/>
      <c r="AC166" s="1540"/>
      <c r="AD166" s="1540"/>
      <c r="AE166" s="22"/>
      <c r="AF166" s="22"/>
      <c r="AG166" s="22"/>
      <c r="AH166" s="22"/>
      <c r="AI166" s="22"/>
    </row>
    <row r="167" spans="1:35" ht="13.5" thickBot="1" x14ac:dyDescent="0.25">
      <c r="A167" s="84"/>
      <c r="B167" s="84"/>
      <c r="C167" s="84"/>
      <c r="D167" s="84"/>
      <c r="E167" s="84"/>
      <c r="F167" s="84"/>
      <c r="G167" s="84"/>
      <c r="H167" s="84"/>
      <c r="I167" s="84"/>
      <c r="J167" s="84"/>
      <c r="K167" s="84"/>
      <c r="L167" s="84"/>
      <c r="M167" s="86"/>
      <c r="N167" s="87"/>
      <c r="O167" s="87"/>
      <c r="P167" s="87"/>
      <c r="Q167" s="87"/>
      <c r="R167" s="87"/>
      <c r="S167" s="87"/>
      <c r="T167" s="87"/>
      <c r="U167" s="87"/>
      <c r="V167" s="87"/>
      <c r="W167" s="87"/>
      <c r="X167" s="87"/>
      <c r="Y167" s="87"/>
      <c r="Z167" s="87"/>
      <c r="AA167" s="87"/>
      <c r="AB167" s="87"/>
      <c r="AC167" s="272"/>
      <c r="AD167" s="87"/>
    </row>
    <row r="168" spans="1:35" s="7" customFormat="1" ht="14.1" customHeight="1" thickTop="1" thickBot="1" x14ac:dyDescent="0.25">
      <c r="B168" s="1529" t="s">
        <v>1</v>
      </c>
      <c r="C168" s="1529" t="s">
        <v>2</v>
      </c>
      <c r="D168" s="1529" t="s">
        <v>3</v>
      </c>
      <c r="E168" s="1529" t="s">
        <v>55</v>
      </c>
      <c r="F168" s="1529" t="s">
        <v>4</v>
      </c>
      <c r="G168" s="1529" t="s">
        <v>5</v>
      </c>
      <c r="H168" s="1529"/>
      <c r="I168" s="1529"/>
      <c r="J168" s="1529"/>
      <c r="K168" s="1529" t="s">
        <v>6</v>
      </c>
      <c r="L168" s="1529" t="s">
        <v>7</v>
      </c>
      <c r="M168" s="1529" t="s">
        <v>8</v>
      </c>
      <c r="N168" s="1529" t="s">
        <v>9</v>
      </c>
      <c r="O168" s="1529" t="s">
        <v>10</v>
      </c>
      <c r="P168" s="1529" t="s">
        <v>11</v>
      </c>
      <c r="Q168" s="1529" t="s">
        <v>12</v>
      </c>
      <c r="R168" s="1529"/>
      <c r="S168" s="1529"/>
      <c r="T168" s="1529"/>
      <c r="U168" s="1529"/>
      <c r="V168" s="1529"/>
      <c r="W168" s="1529"/>
      <c r="X168" s="1529"/>
      <c r="Y168" s="1529"/>
      <c r="Z168" s="1529"/>
      <c r="AA168" s="1529"/>
      <c r="AB168" s="1529"/>
      <c r="AC168" s="1541" t="s">
        <v>13</v>
      </c>
      <c r="AD168" s="1542" t="s">
        <v>221</v>
      </c>
    </row>
    <row r="169" spans="1:35" s="7" customFormat="1" ht="24" customHeight="1" thickTop="1" thickBot="1" x14ac:dyDescent="0.25">
      <c r="B169" s="1529"/>
      <c r="C169" s="1529"/>
      <c r="D169" s="1529"/>
      <c r="E169" s="1529"/>
      <c r="F169" s="1529"/>
      <c r="G169" s="138" t="s">
        <v>14</v>
      </c>
      <c r="H169" s="138" t="s">
        <v>15</v>
      </c>
      <c r="I169" s="138" t="s">
        <v>16</v>
      </c>
      <c r="J169" s="138" t="s">
        <v>17</v>
      </c>
      <c r="K169" s="1529"/>
      <c r="L169" s="1529"/>
      <c r="M169" s="1529"/>
      <c r="N169" s="1529"/>
      <c r="O169" s="1529"/>
      <c r="P169" s="1529"/>
      <c r="Q169" s="139" t="s">
        <v>18</v>
      </c>
      <c r="R169" s="139" t="s">
        <v>19</v>
      </c>
      <c r="S169" s="139" t="s">
        <v>20</v>
      </c>
      <c r="T169" s="139" t="s">
        <v>21</v>
      </c>
      <c r="U169" s="139" t="s">
        <v>22</v>
      </c>
      <c r="V169" s="139" t="s">
        <v>23</v>
      </c>
      <c r="W169" s="139" t="s">
        <v>24</v>
      </c>
      <c r="X169" s="139" t="s">
        <v>25</v>
      </c>
      <c r="Y169" s="139" t="s">
        <v>26</v>
      </c>
      <c r="Z169" s="139" t="s">
        <v>27</v>
      </c>
      <c r="AA169" s="139" t="s">
        <v>28</v>
      </c>
      <c r="AB169" s="139" t="s">
        <v>29</v>
      </c>
      <c r="AC169" s="1541"/>
      <c r="AD169" s="1542"/>
    </row>
    <row r="170" spans="1:35" ht="132" customHeight="1" thickTop="1" x14ac:dyDescent="0.2">
      <c r="B170" s="1721" t="s">
        <v>247</v>
      </c>
      <c r="C170" s="1721" t="s">
        <v>389</v>
      </c>
      <c r="D170" s="1721"/>
      <c r="E170" s="1721"/>
      <c r="F170" s="1721"/>
      <c r="G170" s="1721"/>
      <c r="H170" s="1721"/>
      <c r="I170" s="1721"/>
      <c r="J170" s="1721"/>
      <c r="K170" s="1721"/>
      <c r="L170" s="1724" t="s">
        <v>238</v>
      </c>
      <c r="M170" s="38">
        <v>3</v>
      </c>
      <c r="N170" s="20" t="s">
        <v>194</v>
      </c>
      <c r="O170" s="94">
        <v>1</v>
      </c>
      <c r="P170" s="95" t="s">
        <v>559</v>
      </c>
      <c r="Q170" s="89"/>
      <c r="R170" s="89"/>
      <c r="S170" s="96" t="s">
        <v>49</v>
      </c>
      <c r="T170" s="96" t="s">
        <v>49</v>
      </c>
      <c r="U170" s="96" t="s">
        <v>49</v>
      </c>
      <c r="V170" s="96" t="s">
        <v>49</v>
      </c>
      <c r="W170" s="96" t="s">
        <v>49</v>
      </c>
      <c r="X170" s="96" t="s">
        <v>49</v>
      </c>
      <c r="Y170" s="96" t="s">
        <v>49</v>
      </c>
      <c r="Z170" s="96" t="s">
        <v>49</v>
      </c>
      <c r="AA170" s="96" t="s">
        <v>49</v>
      </c>
      <c r="AB170" s="96" t="s">
        <v>49</v>
      </c>
      <c r="AC170" s="253">
        <v>0</v>
      </c>
      <c r="AD170" s="34" t="s">
        <v>191</v>
      </c>
    </row>
    <row r="171" spans="1:35" ht="74.25" customHeight="1" x14ac:dyDescent="0.2">
      <c r="B171" s="1722"/>
      <c r="C171" s="1722"/>
      <c r="D171" s="1722"/>
      <c r="E171" s="1722"/>
      <c r="F171" s="1722"/>
      <c r="G171" s="1722"/>
      <c r="H171" s="1722"/>
      <c r="I171" s="1722"/>
      <c r="J171" s="1722"/>
      <c r="K171" s="1722"/>
      <c r="L171" s="1728"/>
      <c r="M171" s="38">
        <v>4</v>
      </c>
      <c r="N171" s="20" t="s">
        <v>195</v>
      </c>
      <c r="O171" s="94">
        <v>1</v>
      </c>
      <c r="P171" s="95" t="s">
        <v>390</v>
      </c>
      <c r="Q171" s="89"/>
      <c r="R171" s="89"/>
      <c r="S171" s="96" t="s">
        <v>49</v>
      </c>
      <c r="T171" s="96" t="s">
        <v>49</v>
      </c>
      <c r="U171" s="96" t="s">
        <v>49</v>
      </c>
      <c r="V171" s="96" t="s">
        <v>49</v>
      </c>
      <c r="W171" s="96" t="s">
        <v>49</v>
      </c>
      <c r="X171" s="96" t="s">
        <v>49</v>
      </c>
      <c r="Y171" s="96" t="s">
        <v>49</v>
      </c>
      <c r="Z171" s="96" t="s">
        <v>49</v>
      </c>
      <c r="AA171" s="96" t="s">
        <v>49</v>
      </c>
      <c r="AB171" s="96" t="s">
        <v>49</v>
      </c>
      <c r="AC171" s="253">
        <v>0</v>
      </c>
      <c r="AD171" s="34" t="s">
        <v>237</v>
      </c>
    </row>
    <row r="172" spans="1:35" ht="109.5" customHeight="1" x14ac:dyDescent="0.2">
      <c r="B172" s="1722"/>
      <c r="C172" s="1722"/>
      <c r="D172" s="1722"/>
      <c r="E172" s="1722"/>
      <c r="F172" s="1722"/>
      <c r="G172" s="1722"/>
      <c r="H172" s="1722"/>
      <c r="I172" s="1722"/>
      <c r="J172" s="1722"/>
      <c r="K172" s="1722"/>
      <c r="L172" s="1728"/>
      <c r="M172" s="38">
        <v>5</v>
      </c>
      <c r="N172" s="20" t="s">
        <v>196</v>
      </c>
      <c r="O172" s="68">
        <v>8</v>
      </c>
      <c r="P172" s="95" t="s">
        <v>391</v>
      </c>
      <c r="Q172" s="89"/>
      <c r="R172" s="89"/>
      <c r="S172" s="89"/>
      <c r="T172" s="89"/>
      <c r="U172" s="89"/>
      <c r="V172" s="89"/>
      <c r="W172" s="95" t="s">
        <v>49</v>
      </c>
      <c r="X172" s="95" t="s">
        <v>49</v>
      </c>
      <c r="Y172" s="95" t="s">
        <v>49</v>
      </c>
      <c r="Z172" s="95" t="s">
        <v>49</v>
      </c>
      <c r="AA172" s="95" t="s">
        <v>49</v>
      </c>
      <c r="AB172" s="95" t="s">
        <v>49</v>
      </c>
      <c r="AC172" s="253">
        <v>0</v>
      </c>
      <c r="AD172" s="34" t="s">
        <v>237</v>
      </c>
    </row>
    <row r="173" spans="1:35" ht="137.25" customHeight="1" x14ac:dyDescent="0.2">
      <c r="B173" s="1722"/>
      <c r="C173" s="1722"/>
      <c r="D173" s="1722"/>
      <c r="E173" s="1722"/>
      <c r="F173" s="1722"/>
      <c r="G173" s="1722"/>
      <c r="H173" s="1722"/>
      <c r="I173" s="1722"/>
      <c r="J173" s="1722"/>
      <c r="K173" s="1722"/>
      <c r="L173" s="1728"/>
      <c r="M173" s="38">
        <v>6</v>
      </c>
      <c r="N173" s="20" t="s">
        <v>197</v>
      </c>
      <c r="O173" s="94">
        <v>1</v>
      </c>
      <c r="P173" s="95" t="s">
        <v>241</v>
      </c>
      <c r="Q173" s="89"/>
      <c r="R173" s="89"/>
      <c r="S173" s="89"/>
      <c r="T173" s="89"/>
      <c r="U173" s="89"/>
      <c r="V173" s="89"/>
      <c r="W173" s="89"/>
      <c r="X173" s="96" t="s">
        <v>49</v>
      </c>
      <c r="Y173" s="96" t="s">
        <v>49</v>
      </c>
      <c r="Z173" s="96" t="s">
        <v>49</v>
      </c>
      <c r="AA173" s="96" t="s">
        <v>49</v>
      </c>
      <c r="AB173" s="96" t="s">
        <v>49</v>
      </c>
      <c r="AC173" s="253">
        <v>9066300</v>
      </c>
      <c r="AD173" s="34" t="s">
        <v>191</v>
      </c>
      <c r="AG173" s="260"/>
    </row>
    <row r="174" spans="1:35" s="7" customFormat="1" ht="138" customHeight="1" x14ac:dyDescent="0.2">
      <c r="B174" s="1722"/>
      <c r="C174" s="1722" t="s">
        <v>389</v>
      </c>
      <c r="D174" s="1722"/>
      <c r="E174" s="1722"/>
      <c r="F174" s="1722"/>
      <c r="G174" s="1722"/>
      <c r="H174" s="1722"/>
      <c r="I174" s="1722"/>
      <c r="J174" s="1722"/>
      <c r="K174" s="1722"/>
      <c r="L174" s="1728"/>
      <c r="M174" s="38">
        <v>7</v>
      </c>
      <c r="N174" s="20" t="s">
        <v>198</v>
      </c>
      <c r="O174" s="68">
        <v>6</v>
      </c>
      <c r="P174" s="95" t="s">
        <v>391</v>
      </c>
      <c r="Q174" s="95" t="s">
        <v>49</v>
      </c>
      <c r="R174" s="89"/>
      <c r="S174" s="89"/>
      <c r="T174" s="89"/>
      <c r="U174" s="89"/>
      <c r="V174" s="89"/>
      <c r="W174" s="95" t="s">
        <v>49</v>
      </c>
      <c r="X174" s="95" t="s">
        <v>49</v>
      </c>
      <c r="Y174" s="95" t="s">
        <v>49</v>
      </c>
      <c r="Z174" s="95" t="s">
        <v>49</v>
      </c>
      <c r="AA174" s="95" t="s">
        <v>49</v>
      </c>
      <c r="AB174" s="95" t="s">
        <v>49</v>
      </c>
      <c r="AC174" s="253">
        <v>4631108.2</v>
      </c>
      <c r="AD174" s="34" t="s">
        <v>237</v>
      </c>
    </row>
    <row r="175" spans="1:35" s="7" customFormat="1" ht="60.75" customHeight="1" x14ac:dyDescent="0.2">
      <c r="B175" s="1722"/>
      <c r="C175" s="1722"/>
      <c r="D175" s="1722"/>
      <c r="E175" s="1722"/>
      <c r="F175" s="1722"/>
      <c r="G175" s="1722"/>
      <c r="H175" s="1722"/>
      <c r="I175" s="1722"/>
      <c r="J175" s="1722"/>
      <c r="K175" s="1722"/>
      <c r="L175" s="1728"/>
      <c r="M175" s="38">
        <v>8</v>
      </c>
      <c r="N175" s="20" t="s">
        <v>199</v>
      </c>
      <c r="O175" s="68">
        <v>1</v>
      </c>
      <c r="P175" s="95" t="s">
        <v>242</v>
      </c>
      <c r="Q175" s="95" t="s">
        <v>49</v>
      </c>
      <c r="R175" s="95" t="s">
        <v>49</v>
      </c>
      <c r="S175" s="95" t="s">
        <v>49</v>
      </c>
      <c r="T175" s="95" t="s">
        <v>49</v>
      </c>
      <c r="U175" s="95" t="s">
        <v>49</v>
      </c>
      <c r="V175" s="97" t="s">
        <v>49</v>
      </c>
      <c r="W175" s="89"/>
      <c r="X175" s="89"/>
      <c r="Y175" s="95" t="s">
        <v>49</v>
      </c>
      <c r="Z175" s="95" t="s">
        <v>49</v>
      </c>
      <c r="AA175" s="95" t="s">
        <v>49</v>
      </c>
      <c r="AB175" s="95" t="s">
        <v>49</v>
      </c>
      <c r="AC175" s="253">
        <v>2248472</v>
      </c>
      <c r="AD175" s="34" t="s">
        <v>191</v>
      </c>
    </row>
    <row r="176" spans="1:35" ht="212.25" customHeight="1" x14ac:dyDescent="0.2">
      <c r="B176" s="1723"/>
      <c r="C176" s="1723"/>
      <c r="D176" s="1723"/>
      <c r="E176" s="1723"/>
      <c r="F176" s="1723"/>
      <c r="G176" s="1723"/>
      <c r="H176" s="1723"/>
      <c r="I176" s="1723"/>
      <c r="J176" s="1723"/>
      <c r="K176" s="1723"/>
      <c r="L176" s="1725"/>
      <c r="M176" s="38">
        <v>9</v>
      </c>
      <c r="N176" s="20" t="s">
        <v>200</v>
      </c>
      <c r="O176" s="68">
        <v>5</v>
      </c>
      <c r="P176" s="95" t="s">
        <v>392</v>
      </c>
      <c r="Q176" s="89"/>
      <c r="R176" s="89"/>
      <c r="S176" s="89"/>
      <c r="T176" s="89"/>
      <c r="U176" s="89"/>
      <c r="V176" s="89"/>
      <c r="W176" s="89"/>
      <c r="X176" s="95" t="s">
        <v>49</v>
      </c>
      <c r="Y176" s="95" t="s">
        <v>49</v>
      </c>
      <c r="Z176" s="95" t="s">
        <v>49</v>
      </c>
      <c r="AA176" s="95" t="s">
        <v>49</v>
      </c>
      <c r="AB176" s="95" t="s">
        <v>49</v>
      </c>
      <c r="AC176" s="253">
        <v>3313200</v>
      </c>
      <c r="AD176" s="34" t="s">
        <v>191</v>
      </c>
    </row>
    <row r="178" spans="1:35" x14ac:dyDescent="0.2">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271"/>
      <c r="AD178" s="85"/>
    </row>
    <row r="179" spans="1:35" s="7" customFormat="1" ht="15" customHeight="1" x14ac:dyDescent="0.2">
      <c r="B179" s="1741" t="s">
        <v>375</v>
      </c>
      <c r="C179" s="1741"/>
      <c r="D179" s="1741"/>
      <c r="E179" s="1741"/>
      <c r="F179" s="1741"/>
      <c r="G179" s="1741"/>
      <c r="H179" s="1741"/>
      <c r="I179" s="21"/>
      <c r="J179" s="21"/>
      <c r="K179" s="22"/>
      <c r="L179" s="22"/>
      <c r="M179" s="22"/>
      <c r="N179" s="22"/>
      <c r="O179" s="25"/>
      <c r="P179" s="22"/>
      <c r="Q179" s="1540" t="s">
        <v>213</v>
      </c>
      <c r="R179" s="1540"/>
      <c r="S179" s="1540"/>
      <c r="T179" s="1540"/>
      <c r="U179" s="1540"/>
      <c r="V179" s="1540"/>
      <c r="W179" s="1540"/>
      <c r="X179" s="1540"/>
      <c r="Y179" s="1540"/>
      <c r="Z179" s="1540"/>
      <c r="AA179" s="1540"/>
      <c r="AB179" s="1540"/>
      <c r="AC179" s="1540"/>
      <c r="AD179" s="1540"/>
      <c r="AE179" s="22"/>
      <c r="AF179" s="22"/>
      <c r="AG179" s="22"/>
      <c r="AH179" s="22"/>
      <c r="AI179" s="22"/>
    </row>
    <row r="180" spans="1:35" ht="13.5" thickBot="1" x14ac:dyDescent="0.25">
      <c r="A180" s="84"/>
      <c r="B180" s="84"/>
      <c r="C180" s="84"/>
      <c r="D180" s="84"/>
      <c r="E180" s="84"/>
      <c r="F180" s="84"/>
      <c r="G180" s="84"/>
      <c r="H180" s="84"/>
      <c r="I180" s="84"/>
      <c r="J180" s="84"/>
      <c r="K180" s="84"/>
      <c r="L180" s="84"/>
      <c r="M180" s="86"/>
      <c r="N180" s="87"/>
      <c r="O180" s="87"/>
      <c r="P180" s="87"/>
      <c r="Q180" s="87"/>
      <c r="R180" s="87"/>
      <c r="S180" s="87"/>
      <c r="T180" s="87"/>
      <c r="U180" s="87"/>
      <c r="V180" s="87"/>
      <c r="W180" s="87"/>
      <c r="X180" s="87"/>
      <c r="Y180" s="87"/>
      <c r="Z180" s="87"/>
      <c r="AA180" s="87"/>
      <c r="AB180" s="87"/>
      <c r="AC180" s="272"/>
      <c r="AD180" s="87"/>
    </row>
    <row r="181" spans="1:35" s="7" customFormat="1" ht="14.1" customHeight="1" thickTop="1" thickBot="1" x14ac:dyDescent="0.25">
      <c r="B181" s="1529" t="s">
        <v>1</v>
      </c>
      <c r="C181" s="1529" t="s">
        <v>2</v>
      </c>
      <c r="D181" s="1529" t="s">
        <v>3</v>
      </c>
      <c r="E181" s="1529" t="s">
        <v>55</v>
      </c>
      <c r="F181" s="1529" t="s">
        <v>4</v>
      </c>
      <c r="G181" s="1529" t="s">
        <v>5</v>
      </c>
      <c r="H181" s="1529"/>
      <c r="I181" s="1529"/>
      <c r="J181" s="1529"/>
      <c r="K181" s="1529" t="s">
        <v>6</v>
      </c>
      <c r="L181" s="1529" t="s">
        <v>7</v>
      </c>
      <c r="M181" s="1529" t="s">
        <v>8</v>
      </c>
      <c r="N181" s="1529" t="s">
        <v>9</v>
      </c>
      <c r="O181" s="1529" t="s">
        <v>10</v>
      </c>
      <c r="P181" s="1529" t="s">
        <v>11</v>
      </c>
      <c r="Q181" s="1529" t="s">
        <v>12</v>
      </c>
      <c r="R181" s="1529"/>
      <c r="S181" s="1529"/>
      <c r="T181" s="1529"/>
      <c r="U181" s="1529"/>
      <c r="V181" s="1529"/>
      <c r="W181" s="1529"/>
      <c r="X181" s="1529"/>
      <c r="Y181" s="1529"/>
      <c r="Z181" s="1529"/>
      <c r="AA181" s="1529"/>
      <c r="AB181" s="1529"/>
      <c r="AC181" s="1541" t="s">
        <v>13</v>
      </c>
      <c r="AD181" s="1542" t="s">
        <v>221</v>
      </c>
    </row>
    <row r="182" spans="1:35" s="7" customFormat="1" ht="24" customHeight="1" thickTop="1" thickBot="1" x14ac:dyDescent="0.25">
      <c r="B182" s="1529"/>
      <c r="C182" s="1529"/>
      <c r="D182" s="1529"/>
      <c r="E182" s="1529"/>
      <c r="F182" s="1529"/>
      <c r="G182" s="138" t="s">
        <v>14</v>
      </c>
      <c r="H182" s="138" t="s">
        <v>15</v>
      </c>
      <c r="I182" s="138" t="s">
        <v>16</v>
      </c>
      <c r="J182" s="138" t="s">
        <v>17</v>
      </c>
      <c r="K182" s="1529"/>
      <c r="L182" s="1529"/>
      <c r="M182" s="1529"/>
      <c r="N182" s="1529"/>
      <c r="O182" s="1529"/>
      <c r="P182" s="1529"/>
      <c r="Q182" s="139" t="s">
        <v>18</v>
      </c>
      <c r="R182" s="139" t="s">
        <v>19</v>
      </c>
      <c r="S182" s="139" t="s">
        <v>20</v>
      </c>
      <c r="T182" s="139" t="s">
        <v>21</v>
      </c>
      <c r="U182" s="139" t="s">
        <v>22</v>
      </c>
      <c r="V182" s="139" t="s">
        <v>23</v>
      </c>
      <c r="W182" s="139" t="s">
        <v>24</v>
      </c>
      <c r="X182" s="139" t="s">
        <v>25</v>
      </c>
      <c r="Y182" s="139" t="s">
        <v>26</v>
      </c>
      <c r="Z182" s="139" t="s">
        <v>27</v>
      </c>
      <c r="AA182" s="139" t="s">
        <v>28</v>
      </c>
      <c r="AB182" s="139" t="s">
        <v>29</v>
      </c>
      <c r="AC182" s="1541"/>
      <c r="AD182" s="1542"/>
    </row>
    <row r="183" spans="1:35" ht="113.25" customHeight="1" thickTop="1" x14ac:dyDescent="0.2">
      <c r="B183" s="1721" t="s">
        <v>247</v>
      </c>
      <c r="C183" s="1721" t="s">
        <v>389</v>
      </c>
      <c r="D183" s="1721"/>
      <c r="E183" s="1721"/>
      <c r="F183" s="1721"/>
      <c r="G183" s="1721"/>
      <c r="H183" s="1721"/>
      <c r="I183" s="1721"/>
      <c r="J183" s="1721"/>
      <c r="K183" s="1721"/>
      <c r="L183" s="1724" t="s">
        <v>238</v>
      </c>
      <c r="M183" s="38">
        <v>10</v>
      </c>
      <c r="N183" s="20" t="s">
        <v>201</v>
      </c>
      <c r="O183" s="68">
        <v>1</v>
      </c>
      <c r="P183" s="95" t="s">
        <v>243</v>
      </c>
      <c r="Q183" s="95" t="s">
        <v>49</v>
      </c>
      <c r="R183" s="95" t="s">
        <v>49</v>
      </c>
      <c r="S183" s="95" t="s">
        <v>49</v>
      </c>
      <c r="T183" s="89"/>
      <c r="U183" s="89"/>
      <c r="V183" s="89"/>
      <c r="W183" s="95" t="s">
        <v>49</v>
      </c>
      <c r="X183" s="95" t="s">
        <v>49</v>
      </c>
      <c r="Y183" s="95" t="s">
        <v>49</v>
      </c>
      <c r="Z183" s="95" t="s">
        <v>49</v>
      </c>
      <c r="AA183" s="95" t="s">
        <v>49</v>
      </c>
      <c r="AB183" s="95" t="s">
        <v>49</v>
      </c>
      <c r="AC183" s="253">
        <v>1737550</v>
      </c>
      <c r="AD183" s="34" t="s">
        <v>191</v>
      </c>
    </row>
    <row r="184" spans="1:35" ht="51" x14ac:dyDescent="0.2">
      <c r="B184" s="1722"/>
      <c r="C184" s="1722"/>
      <c r="D184" s="1722"/>
      <c r="E184" s="1722"/>
      <c r="F184" s="1722"/>
      <c r="G184" s="1722"/>
      <c r="H184" s="1722"/>
      <c r="I184" s="1722"/>
      <c r="J184" s="1722"/>
      <c r="K184" s="1722"/>
      <c r="L184" s="1728"/>
      <c r="M184" s="38">
        <v>11</v>
      </c>
      <c r="N184" s="20" t="s">
        <v>202</v>
      </c>
      <c r="O184" s="68">
        <v>1</v>
      </c>
      <c r="P184" s="95" t="s">
        <v>2062</v>
      </c>
      <c r="Q184" s="95" t="s">
        <v>49</v>
      </c>
      <c r="R184" s="95" t="s">
        <v>49</v>
      </c>
      <c r="S184" s="89"/>
      <c r="T184" s="89"/>
      <c r="U184" s="89"/>
      <c r="V184" s="89"/>
      <c r="W184" s="95" t="s">
        <v>49</v>
      </c>
      <c r="X184" s="95" t="s">
        <v>49</v>
      </c>
      <c r="Y184" s="95" t="s">
        <v>49</v>
      </c>
      <c r="Z184" s="95" t="s">
        <v>49</v>
      </c>
      <c r="AA184" s="95" t="s">
        <v>49</v>
      </c>
      <c r="AB184" s="95" t="s">
        <v>49</v>
      </c>
      <c r="AC184" s="253">
        <v>8142800</v>
      </c>
      <c r="AD184" s="34" t="s">
        <v>191</v>
      </c>
    </row>
    <row r="185" spans="1:35" ht="89.25" x14ac:dyDescent="0.2">
      <c r="B185" s="1722"/>
      <c r="C185" s="1722"/>
      <c r="D185" s="1722"/>
      <c r="E185" s="1722"/>
      <c r="F185" s="1722"/>
      <c r="G185" s="1722"/>
      <c r="H185" s="1722"/>
      <c r="I185" s="1722"/>
      <c r="J185" s="1722"/>
      <c r="K185" s="1722"/>
      <c r="L185" s="1728"/>
      <c r="M185" s="38">
        <v>12</v>
      </c>
      <c r="N185" s="20" t="s">
        <v>204</v>
      </c>
      <c r="O185" s="68">
        <v>1</v>
      </c>
      <c r="P185" s="34" t="s">
        <v>238</v>
      </c>
      <c r="Q185" s="95" t="s">
        <v>49</v>
      </c>
      <c r="R185" s="95" t="s">
        <v>49</v>
      </c>
      <c r="S185" s="32"/>
      <c r="T185" s="98" t="s">
        <v>49</v>
      </c>
      <c r="U185" s="95" t="s">
        <v>49</v>
      </c>
      <c r="V185" s="95" t="s">
        <v>49</v>
      </c>
      <c r="W185" s="95" t="s">
        <v>49</v>
      </c>
      <c r="X185" s="95" t="s">
        <v>49</v>
      </c>
      <c r="Y185" s="89"/>
      <c r="Z185" s="89"/>
      <c r="AA185" s="89"/>
      <c r="AB185" s="89"/>
      <c r="AC185" s="253">
        <v>4698400</v>
      </c>
      <c r="AD185" s="34" t="s">
        <v>191</v>
      </c>
    </row>
    <row r="186" spans="1:35" ht="51" x14ac:dyDescent="0.2">
      <c r="B186" s="1722"/>
      <c r="C186" s="1722"/>
      <c r="D186" s="1722"/>
      <c r="E186" s="1722"/>
      <c r="F186" s="1722"/>
      <c r="G186" s="1722"/>
      <c r="H186" s="1722"/>
      <c r="I186" s="1722"/>
      <c r="J186" s="1722"/>
      <c r="K186" s="1722"/>
      <c r="L186" s="1728"/>
      <c r="M186" s="38">
        <v>13</v>
      </c>
      <c r="N186" s="20" t="s">
        <v>205</v>
      </c>
      <c r="O186" s="68">
        <v>5</v>
      </c>
      <c r="P186" s="95" t="s">
        <v>244</v>
      </c>
      <c r="Q186" s="95" t="s">
        <v>49</v>
      </c>
      <c r="R186" s="95" t="s">
        <v>49</v>
      </c>
      <c r="S186" s="99" t="s">
        <v>49</v>
      </c>
      <c r="T186" s="95" t="s">
        <v>49</v>
      </c>
      <c r="U186" s="95" t="s">
        <v>49</v>
      </c>
      <c r="V186" s="89"/>
      <c r="W186" s="89"/>
      <c r="X186" s="89"/>
      <c r="Y186" s="95" t="s">
        <v>49</v>
      </c>
      <c r="Z186" s="95" t="s">
        <v>49</v>
      </c>
      <c r="AA186" s="95" t="s">
        <v>49</v>
      </c>
      <c r="AB186" s="95" t="s">
        <v>49</v>
      </c>
      <c r="AC186" s="253">
        <v>5253000</v>
      </c>
      <c r="AD186" s="34" t="s">
        <v>191</v>
      </c>
    </row>
    <row r="187" spans="1:35" ht="51" x14ac:dyDescent="0.2">
      <c r="B187" s="1722"/>
      <c r="C187" s="1722"/>
      <c r="D187" s="1722"/>
      <c r="E187" s="1722"/>
      <c r="F187" s="1722"/>
      <c r="G187" s="1722"/>
      <c r="H187" s="1722"/>
      <c r="I187" s="1722"/>
      <c r="J187" s="1722"/>
      <c r="K187" s="1722"/>
      <c r="L187" s="1728"/>
      <c r="M187" s="38">
        <v>14</v>
      </c>
      <c r="N187" s="20" t="s">
        <v>206</v>
      </c>
      <c r="O187" s="68">
        <v>1</v>
      </c>
      <c r="P187" s="95" t="s">
        <v>203</v>
      </c>
      <c r="Q187" s="95" t="s">
        <v>49</v>
      </c>
      <c r="R187" s="95" t="s">
        <v>49</v>
      </c>
      <c r="S187" s="95" t="s">
        <v>49</v>
      </c>
      <c r="T187" s="95" t="s">
        <v>49</v>
      </c>
      <c r="U187" s="95" t="s">
        <v>49</v>
      </c>
      <c r="V187" s="288"/>
      <c r="W187" s="288"/>
      <c r="X187" s="288"/>
      <c r="Y187" s="95" t="s">
        <v>49</v>
      </c>
      <c r="Z187" s="95" t="s">
        <v>49</v>
      </c>
      <c r="AA187" s="95" t="s">
        <v>49</v>
      </c>
      <c r="AB187" s="95" t="s">
        <v>49</v>
      </c>
      <c r="AC187" s="253">
        <v>1933080</v>
      </c>
      <c r="AD187" s="34" t="s">
        <v>191</v>
      </c>
    </row>
    <row r="188" spans="1:35" ht="248.25" customHeight="1" x14ac:dyDescent="0.2">
      <c r="B188" s="1723"/>
      <c r="C188" s="1723"/>
      <c r="D188" s="1723"/>
      <c r="E188" s="1723"/>
      <c r="F188" s="1723"/>
      <c r="G188" s="1723"/>
      <c r="H188" s="1723"/>
      <c r="I188" s="1723"/>
      <c r="J188" s="1723"/>
      <c r="K188" s="1723"/>
      <c r="L188" s="1725"/>
      <c r="M188" s="38">
        <v>15</v>
      </c>
      <c r="N188" s="20" t="s">
        <v>207</v>
      </c>
      <c r="O188" s="68">
        <v>18</v>
      </c>
      <c r="P188" s="95" t="s">
        <v>393</v>
      </c>
      <c r="Q188" s="95" t="s">
        <v>49</v>
      </c>
      <c r="R188" s="95" t="s">
        <v>49</v>
      </c>
      <c r="S188" s="95" t="s">
        <v>49</v>
      </c>
      <c r="T188" s="95" t="s">
        <v>49</v>
      </c>
      <c r="U188" s="89"/>
      <c r="V188" s="89"/>
      <c r="W188" s="89"/>
      <c r="X188" s="95" t="s">
        <v>49</v>
      </c>
      <c r="Y188" s="95" t="s">
        <v>49</v>
      </c>
      <c r="Z188" s="95" t="s">
        <v>49</v>
      </c>
      <c r="AA188" s="95" t="s">
        <v>49</v>
      </c>
      <c r="AB188" s="95" t="s">
        <v>49</v>
      </c>
      <c r="AC188" s="253">
        <v>14452480</v>
      </c>
      <c r="AD188" s="34" t="s">
        <v>191</v>
      </c>
    </row>
  </sheetData>
  <mergeCells count="366">
    <mergeCell ref="B168:B169"/>
    <mergeCell ref="C152:C161"/>
    <mergeCell ref="D152:D161"/>
    <mergeCell ref="E152:E161"/>
    <mergeCell ref="F152:F161"/>
    <mergeCell ref="G152:G161"/>
    <mergeCell ref="AC181:AC182"/>
    <mergeCell ref="K170:K176"/>
    <mergeCell ref="C168:C169"/>
    <mergeCell ref="D168:D169"/>
    <mergeCell ref="E168:E169"/>
    <mergeCell ref="F168:F169"/>
    <mergeCell ref="G168:J168"/>
    <mergeCell ref="H152:H161"/>
    <mergeCell ref="I152:I161"/>
    <mergeCell ref="J152:J161"/>
    <mergeCell ref="K152:K161"/>
    <mergeCell ref="B152:B163"/>
    <mergeCell ref="C162:C163"/>
    <mergeCell ref="D162:D163"/>
    <mergeCell ref="E162:E163"/>
    <mergeCell ref="F162:F163"/>
    <mergeCell ref="Q168:AB168"/>
    <mergeCell ref="AC168:AC169"/>
    <mergeCell ref="AD181:AD182"/>
    <mergeCell ref="Q179:AD179"/>
    <mergeCell ref="B181:B182"/>
    <mergeCell ref="C181:C182"/>
    <mergeCell ref="D181:D182"/>
    <mergeCell ref="E181:E182"/>
    <mergeCell ref="F181:F182"/>
    <mergeCell ref="G181:J181"/>
    <mergeCell ref="K181:K182"/>
    <mergeCell ref="L181:L182"/>
    <mergeCell ref="M181:M182"/>
    <mergeCell ref="N181:N182"/>
    <mergeCell ref="O181:O182"/>
    <mergeCell ref="P181:P182"/>
    <mergeCell ref="Q181:AB181"/>
    <mergeCell ref="B179:H179"/>
    <mergeCell ref="L131:L132"/>
    <mergeCell ref="M131:M132"/>
    <mergeCell ref="L106:L113"/>
    <mergeCell ref="B106:B113"/>
    <mergeCell ref="C106:C113"/>
    <mergeCell ref="D106:D113"/>
    <mergeCell ref="E106:E113"/>
    <mergeCell ref="F106:F113"/>
    <mergeCell ref="C120:C126"/>
    <mergeCell ref="B120:B126"/>
    <mergeCell ref="G106:G113"/>
    <mergeCell ref="H106:H113"/>
    <mergeCell ref="I106:I113"/>
    <mergeCell ref="J106:J113"/>
    <mergeCell ref="D120:D126"/>
    <mergeCell ref="E120:E126"/>
    <mergeCell ref="AD168:AD169"/>
    <mergeCell ref="K168:K169"/>
    <mergeCell ref="L168:L169"/>
    <mergeCell ref="M168:M169"/>
    <mergeCell ref="N168:N169"/>
    <mergeCell ref="O168:O169"/>
    <mergeCell ref="P168:P169"/>
    <mergeCell ref="Q166:AD166"/>
    <mergeCell ref="Q150:AB150"/>
    <mergeCell ref="AC150:AC151"/>
    <mergeCell ref="AD150:AD151"/>
    <mergeCell ref="K150:K151"/>
    <mergeCell ref="L150:L151"/>
    <mergeCell ref="M150:M151"/>
    <mergeCell ref="N150:N151"/>
    <mergeCell ref="O150:O151"/>
    <mergeCell ref="P150:P151"/>
    <mergeCell ref="K88:K94"/>
    <mergeCell ref="D95:D99"/>
    <mergeCell ref="E95:E99"/>
    <mergeCell ref="F95:F99"/>
    <mergeCell ref="P118:P119"/>
    <mergeCell ref="Q118:AB118"/>
    <mergeCell ref="Q129:AD129"/>
    <mergeCell ref="B148:H148"/>
    <mergeCell ref="Q148:AD148"/>
    <mergeCell ref="AC118:AC119"/>
    <mergeCell ref="AD118:AD119"/>
    <mergeCell ref="G118:J118"/>
    <mergeCell ref="K118:K119"/>
    <mergeCell ref="L118:L119"/>
    <mergeCell ref="M118:M119"/>
    <mergeCell ref="B129:H129"/>
    <mergeCell ref="B131:B132"/>
    <mergeCell ref="C131:C132"/>
    <mergeCell ref="D131:D132"/>
    <mergeCell ref="E131:E132"/>
    <mergeCell ref="Q131:AB131"/>
    <mergeCell ref="AC131:AC132"/>
    <mergeCell ref="AD131:AD132"/>
    <mergeCell ref="K131:K132"/>
    <mergeCell ref="Q116:AD116"/>
    <mergeCell ref="B118:B119"/>
    <mergeCell ref="C118:C119"/>
    <mergeCell ref="D118:D119"/>
    <mergeCell ref="E118:E119"/>
    <mergeCell ref="F118:F119"/>
    <mergeCell ref="Q104:AB104"/>
    <mergeCell ref="AC104:AC105"/>
    <mergeCell ref="AD104:AD105"/>
    <mergeCell ref="K104:K105"/>
    <mergeCell ref="K106:K113"/>
    <mergeCell ref="P104:P105"/>
    <mergeCell ref="K70:K81"/>
    <mergeCell ref="L70:L81"/>
    <mergeCell ref="B102:H102"/>
    <mergeCell ref="Q102:AD102"/>
    <mergeCell ref="B104:B105"/>
    <mergeCell ref="C104:C105"/>
    <mergeCell ref="D104:D105"/>
    <mergeCell ref="E104:E105"/>
    <mergeCell ref="F104:F105"/>
    <mergeCell ref="G104:J104"/>
    <mergeCell ref="AD86:AD87"/>
    <mergeCell ref="B70:B81"/>
    <mergeCell ref="C70:C81"/>
    <mergeCell ref="D70:D81"/>
    <mergeCell ref="E70:E81"/>
    <mergeCell ref="F70:F81"/>
    <mergeCell ref="G70:G81"/>
    <mergeCell ref="H70:H81"/>
    <mergeCell ref="I70:I81"/>
    <mergeCell ref="M86:M87"/>
    <mergeCell ref="G95:G99"/>
    <mergeCell ref="H95:H99"/>
    <mergeCell ref="I95:I99"/>
    <mergeCell ref="Q86:AB86"/>
    <mergeCell ref="AC86:AC87"/>
    <mergeCell ref="B84:H84"/>
    <mergeCell ref="Q84:AD84"/>
    <mergeCell ref="B86:B87"/>
    <mergeCell ref="C86:C87"/>
    <mergeCell ref="D86:D87"/>
    <mergeCell ref="E86:E87"/>
    <mergeCell ref="F86:F87"/>
    <mergeCell ref="G86:J86"/>
    <mergeCell ref="K86:K87"/>
    <mergeCell ref="L86:L87"/>
    <mergeCell ref="Q68:AB68"/>
    <mergeCell ref="AC68:AC69"/>
    <mergeCell ref="AD68:AD69"/>
    <mergeCell ref="Q66:AD66"/>
    <mergeCell ref="B68:B69"/>
    <mergeCell ref="C68:C69"/>
    <mergeCell ref="D68:D69"/>
    <mergeCell ref="E68:E69"/>
    <mergeCell ref="F68:F69"/>
    <mergeCell ref="G68:J68"/>
    <mergeCell ref="K68:K69"/>
    <mergeCell ref="L68:L69"/>
    <mergeCell ref="M68:M69"/>
    <mergeCell ref="N68:N69"/>
    <mergeCell ref="O68:O69"/>
    <mergeCell ref="P68:P69"/>
    <mergeCell ref="Q49:AB49"/>
    <mergeCell ref="AC49:AC50"/>
    <mergeCell ref="AD49:AD50"/>
    <mergeCell ref="B31:B44"/>
    <mergeCell ref="C31:C44"/>
    <mergeCell ref="D43:D44"/>
    <mergeCell ref="E43:E44"/>
    <mergeCell ref="F43:F44"/>
    <mergeCell ref="G43:G44"/>
    <mergeCell ref="B49:B50"/>
    <mergeCell ref="C49:C50"/>
    <mergeCell ref="D49:D50"/>
    <mergeCell ref="M49:M50"/>
    <mergeCell ref="N49:N50"/>
    <mergeCell ref="O49:O50"/>
    <mergeCell ref="L43:L44"/>
    <mergeCell ref="L31:L42"/>
    <mergeCell ref="E49:E50"/>
    <mergeCell ref="F49:F50"/>
    <mergeCell ref="G49:J49"/>
    <mergeCell ref="K49:K50"/>
    <mergeCell ref="L49:L50"/>
    <mergeCell ref="B47:H47"/>
    <mergeCell ref="P49:P50"/>
    <mergeCell ref="H17:H24"/>
    <mergeCell ref="I17:I24"/>
    <mergeCell ref="J17:J24"/>
    <mergeCell ref="K17:K24"/>
    <mergeCell ref="L17:L24"/>
    <mergeCell ref="Q47:AD47"/>
    <mergeCell ref="H43:H44"/>
    <mergeCell ref="I43:I44"/>
    <mergeCell ref="J43:J44"/>
    <mergeCell ref="K43:K44"/>
    <mergeCell ref="B27:H27"/>
    <mergeCell ref="Q27:AD27"/>
    <mergeCell ref="B17:B24"/>
    <mergeCell ref="C17:C24"/>
    <mergeCell ref="D17:D24"/>
    <mergeCell ref="E17:E24"/>
    <mergeCell ref="F17:F24"/>
    <mergeCell ref="G17:G24"/>
    <mergeCell ref="F29:F30"/>
    <mergeCell ref="G29:J29"/>
    <mergeCell ref="K29:K30"/>
    <mergeCell ref="L29:L30"/>
    <mergeCell ref="N29:N30"/>
    <mergeCell ref="O29:O30"/>
    <mergeCell ref="P29:P30"/>
    <mergeCell ref="Q29:AB29"/>
    <mergeCell ref="AC29:AC30"/>
    <mergeCell ref="AD29:AD30"/>
    <mergeCell ref="B5:L5"/>
    <mergeCell ref="B29:B30"/>
    <mergeCell ref="C29:C30"/>
    <mergeCell ref="D29:D30"/>
    <mergeCell ref="E29:E30"/>
    <mergeCell ref="M29:M30"/>
    <mergeCell ref="H10:H16"/>
    <mergeCell ref="I10:I16"/>
    <mergeCell ref="J10:J16"/>
    <mergeCell ref="K10:K16"/>
    <mergeCell ref="L10:L16"/>
    <mergeCell ref="P8:P9"/>
    <mergeCell ref="Q8:AB8"/>
    <mergeCell ref="AC8:AC9"/>
    <mergeCell ref="AD8:AD9"/>
    <mergeCell ref="B10:B16"/>
    <mergeCell ref="G10:G16"/>
    <mergeCell ref="G8:J8"/>
    <mergeCell ref="K8:K9"/>
    <mergeCell ref="L8:L9"/>
    <mergeCell ref="P131:P132"/>
    <mergeCell ref="F131:F132"/>
    <mergeCell ref="G131:J131"/>
    <mergeCell ref="H31:H42"/>
    <mergeCell ref="I31:I42"/>
    <mergeCell ref="J31:J42"/>
    <mergeCell ref="K31:K42"/>
    <mergeCell ref="L88:L99"/>
    <mergeCell ref="L51:L63"/>
    <mergeCell ref="K51:K63"/>
    <mergeCell ref="F120:F126"/>
    <mergeCell ref="G120:G126"/>
    <mergeCell ref="H120:H126"/>
    <mergeCell ref="I120:I126"/>
    <mergeCell ref="J120:J126"/>
    <mergeCell ref="K120:K126"/>
    <mergeCell ref="L120:L126"/>
    <mergeCell ref="J70:J81"/>
    <mergeCell ref="N86:N87"/>
    <mergeCell ref="O86:O87"/>
    <mergeCell ref="P86:P87"/>
    <mergeCell ref="M104:M105"/>
    <mergeCell ref="N104:N105"/>
    <mergeCell ref="O104:O105"/>
    <mergeCell ref="D51:D63"/>
    <mergeCell ref="E51:E63"/>
    <mergeCell ref="F51:F63"/>
    <mergeCell ref="G51:G63"/>
    <mergeCell ref="H51:H63"/>
    <mergeCell ref="I51:I63"/>
    <mergeCell ref="J51:J63"/>
    <mergeCell ref="N131:N132"/>
    <mergeCell ref="O131:O132"/>
    <mergeCell ref="D88:D94"/>
    <mergeCell ref="E88:E94"/>
    <mergeCell ref="F88:F94"/>
    <mergeCell ref="G88:G94"/>
    <mergeCell ref="H88:H94"/>
    <mergeCell ref="L104:L105"/>
    <mergeCell ref="N118:N119"/>
    <mergeCell ref="O118:O119"/>
    <mergeCell ref="J95:J99"/>
    <mergeCell ref="K95:K99"/>
    <mergeCell ref="B116:H116"/>
    <mergeCell ref="B88:B99"/>
    <mergeCell ref="C88:C99"/>
    <mergeCell ref="I88:I94"/>
    <mergeCell ref="J88:J94"/>
    <mergeCell ref="B2:L2"/>
    <mergeCell ref="B4:L4"/>
    <mergeCell ref="P5:R5"/>
    <mergeCell ref="S5:U5"/>
    <mergeCell ref="V5:X5"/>
    <mergeCell ref="Y5:AA5"/>
    <mergeCell ref="M8:M9"/>
    <mergeCell ref="N8:N9"/>
    <mergeCell ref="O8:O9"/>
    <mergeCell ref="B6:L6"/>
    <mergeCell ref="P6:R6"/>
    <mergeCell ref="B133:B139"/>
    <mergeCell ref="C133:C139"/>
    <mergeCell ref="D133:D139"/>
    <mergeCell ref="E133:E139"/>
    <mergeCell ref="F133:F139"/>
    <mergeCell ref="S6:U6"/>
    <mergeCell ref="V6:X6"/>
    <mergeCell ref="Y6:AA6"/>
    <mergeCell ref="B8:B9"/>
    <mergeCell ref="C8:C9"/>
    <mergeCell ref="D8:D9"/>
    <mergeCell ref="E8:E9"/>
    <mergeCell ref="F8:F9"/>
    <mergeCell ref="C10:C16"/>
    <mergeCell ref="D10:D16"/>
    <mergeCell ref="E10:E16"/>
    <mergeCell ref="F10:F16"/>
    <mergeCell ref="D31:D42"/>
    <mergeCell ref="E31:E42"/>
    <mergeCell ref="F31:F42"/>
    <mergeCell ref="G31:G42"/>
    <mergeCell ref="B66:H66"/>
    <mergeCell ref="C51:C63"/>
    <mergeCell ref="B51:B63"/>
    <mergeCell ref="B140:B145"/>
    <mergeCell ref="C140:C145"/>
    <mergeCell ref="D140:D145"/>
    <mergeCell ref="E140:E145"/>
    <mergeCell ref="F140:F145"/>
    <mergeCell ref="G140:G145"/>
    <mergeCell ref="H140:H145"/>
    <mergeCell ref="I140:I145"/>
    <mergeCell ref="J140:J145"/>
    <mergeCell ref="G162:G163"/>
    <mergeCell ref="H162:H163"/>
    <mergeCell ref="I162:I163"/>
    <mergeCell ref="J162:J163"/>
    <mergeCell ref="K162:K163"/>
    <mergeCell ref="K183:K188"/>
    <mergeCell ref="L183:L188"/>
    <mergeCell ref="L133:L139"/>
    <mergeCell ref="L152:L163"/>
    <mergeCell ref="G133:G139"/>
    <mergeCell ref="H133:H139"/>
    <mergeCell ref="I133:I139"/>
    <mergeCell ref="J133:J139"/>
    <mergeCell ref="K133:K139"/>
    <mergeCell ref="L140:L145"/>
    <mergeCell ref="K140:K145"/>
    <mergeCell ref="B166:H166"/>
    <mergeCell ref="B150:B151"/>
    <mergeCell ref="C150:C151"/>
    <mergeCell ref="D150:D151"/>
    <mergeCell ref="E150:E151"/>
    <mergeCell ref="F150:F151"/>
    <mergeCell ref="G150:J150"/>
    <mergeCell ref="L170:L176"/>
    <mergeCell ref="B183:B188"/>
    <mergeCell ref="C183:C188"/>
    <mergeCell ref="D183:D188"/>
    <mergeCell ref="E183:E188"/>
    <mergeCell ref="F183:F188"/>
    <mergeCell ref="G183:G188"/>
    <mergeCell ref="H183:H188"/>
    <mergeCell ref="I183:I188"/>
    <mergeCell ref="J183:J188"/>
    <mergeCell ref="B170:B176"/>
    <mergeCell ref="C170:C176"/>
    <mergeCell ref="D170:D176"/>
    <mergeCell ref="E170:E176"/>
    <mergeCell ref="F170:F176"/>
    <mergeCell ref="G170:G176"/>
    <mergeCell ref="H170:H176"/>
    <mergeCell ref="I170:I176"/>
    <mergeCell ref="J170:J176"/>
  </mergeCells>
  <pageMargins left="0.31496062992125984" right="0.31496062992125984" top="0.55118110236220474" bottom="0.55118110236220474" header="0.31496062992125984" footer="0.31496062992125984"/>
  <pageSetup scale="57" firstPageNumber="62"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3FDC-7BFA-4F97-B355-8207793F2755}">
  <dimension ref="B2:AD136"/>
  <sheetViews>
    <sheetView zoomScale="93" zoomScaleNormal="93" workbookViewId="0">
      <selection activeCell="AC82" sqref="AC1:AC1048576"/>
    </sheetView>
  </sheetViews>
  <sheetFormatPr baseColWidth="10" defaultColWidth="11.375" defaultRowHeight="15" x14ac:dyDescent="0.25"/>
  <cols>
    <col min="1" max="1" width="1.75" customWidth="1"/>
    <col min="2" max="2" width="15.75" customWidth="1"/>
    <col min="3" max="4" width="13.75" customWidth="1"/>
    <col min="5" max="6" width="8.75" customWidth="1"/>
    <col min="7" max="10" width="8.25" customWidth="1"/>
    <col min="11" max="11" width="10.25" customWidth="1"/>
    <col min="12" max="12" width="12.75" customWidth="1"/>
    <col min="13" max="13" width="3.75" customWidth="1"/>
    <col min="14" max="14" width="32.75" customWidth="1"/>
    <col min="15" max="15" width="10.375" customWidth="1"/>
    <col min="16" max="16" width="14.375" customWidth="1"/>
    <col min="17" max="28" width="1.75" customWidth="1"/>
    <col min="29" max="29" width="13.75" style="2" customWidth="1"/>
    <col min="30" max="30" width="14.375" style="12" customWidth="1"/>
    <col min="31" max="31" width="1.75" customWidth="1"/>
  </cols>
  <sheetData>
    <row r="2" spans="2:30" s="373" customFormat="1" x14ac:dyDescent="0.25">
      <c r="B2" s="1795" t="s">
        <v>507</v>
      </c>
      <c r="C2" s="1795"/>
      <c r="D2" s="1795"/>
      <c r="E2" s="1795"/>
      <c r="F2" s="1795"/>
      <c r="G2" s="1795"/>
      <c r="H2" s="1795"/>
      <c r="I2" s="1795"/>
      <c r="J2" s="1795"/>
      <c r="K2" s="1795"/>
      <c r="L2" s="1795"/>
      <c r="AC2" s="378"/>
      <c r="AD2" s="381"/>
    </row>
    <row r="3" spans="2:30" s="373" customFormat="1" x14ac:dyDescent="0.25">
      <c r="AC3" s="378"/>
      <c r="AD3" s="381"/>
    </row>
    <row r="4" spans="2:30" s="373" customFormat="1" ht="15" customHeight="1" x14ac:dyDescent="0.25">
      <c r="B4" s="1796" t="s">
        <v>504</v>
      </c>
      <c r="C4" s="1796"/>
      <c r="D4" s="1796"/>
      <c r="E4" s="1796"/>
      <c r="F4" s="1796"/>
      <c r="G4" s="1796"/>
      <c r="H4" s="1796"/>
      <c r="I4" s="1796"/>
      <c r="J4" s="1796"/>
      <c r="K4" s="1796"/>
      <c r="L4" s="1796"/>
      <c r="M4" s="379"/>
      <c r="N4" s="379"/>
      <c r="O4" s="379"/>
      <c r="P4" s="379"/>
      <c r="Q4" s="379"/>
      <c r="R4" s="379"/>
      <c r="S4" s="379"/>
      <c r="T4" s="379"/>
      <c r="U4" s="379"/>
      <c r="V4" s="379"/>
      <c r="W4" s="379"/>
      <c r="X4" s="379"/>
      <c r="Y4" s="379"/>
      <c r="Z4" s="379"/>
      <c r="AA4" s="379"/>
      <c r="AB4" s="379"/>
      <c r="AC4" s="378"/>
      <c r="AD4" s="381"/>
    </row>
    <row r="5" spans="2:30" s="373" customFormat="1" x14ac:dyDescent="0.25">
      <c r="B5" s="374"/>
      <c r="C5" s="374"/>
      <c r="D5" s="374"/>
      <c r="E5" s="374"/>
      <c r="F5" s="374"/>
      <c r="G5" s="374"/>
      <c r="H5" s="374"/>
      <c r="I5" s="374"/>
      <c r="J5" s="374"/>
      <c r="K5" s="374"/>
      <c r="L5" s="374"/>
      <c r="M5" s="379"/>
      <c r="N5" s="379"/>
      <c r="O5" s="379"/>
      <c r="P5" s="379"/>
      <c r="Q5" s="379"/>
      <c r="R5" s="379"/>
      <c r="S5" s="379"/>
      <c r="T5" s="379"/>
      <c r="U5" s="379"/>
      <c r="V5" s="379"/>
      <c r="W5" s="379"/>
      <c r="X5" s="379"/>
      <c r="Y5" s="379"/>
      <c r="Z5" s="379"/>
      <c r="AA5" s="379"/>
      <c r="AB5" s="380"/>
      <c r="AC5" s="378"/>
      <c r="AD5" s="381"/>
    </row>
    <row r="6" spans="2:30" s="373" customFormat="1" ht="15" customHeight="1" x14ac:dyDescent="0.25">
      <c r="B6" s="1796" t="s">
        <v>508</v>
      </c>
      <c r="C6" s="1796"/>
      <c r="D6" s="1796"/>
      <c r="E6" s="1796"/>
      <c r="F6" s="1796"/>
      <c r="G6" s="1796"/>
      <c r="H6" s="1796"/>
      <c r="I6" s="1796"/>
      <c r="J6" s="1796"/>
      <c r="K6" s="1796"/>
      <c r="L6" s="1796"/>
      <c r="M6" s="379"/>
      <c r="N6" s="379"/>
      <c r="O6" s="379"/>
      <c r="P6" s="379"/>
      <c r="Q6" s="379"/>
      <c r="R6" s="379"/>
      <c r="S6" s="379"/>
      <c r="T6" s="379"/>
      <c r="U6" s="379"/>
      <c r="V6" s="379"/>
      <c r="W6" s="379"/>
      <c r="X6" s="379"/>
      <c r="Y6" s="379"/>
      <c r="Z6" s="379"/>
      <c r="AA6" s="379"/>
      <c r="AB6" s="379"/>
      <c r="AC6" s="378"/>
      <c r="AD6" s="381"/>
    </row>
    <row r="7" spans="2:30" ht="15.75" thickBot="1" x14ac:dyDescent="0.3"/>
    <row r="8" spans="2:30" s="7" customFormat="1" ht="14.1" customHeight="1" thickTop="1" thickBot="1" x14ac:dyDescent="0.25">
      <c r="B8" s="1529" t="s">
        <v>1</v>
      </c>
      <c r="C8" s="1529" t="s">
        <v>2</v>
      </c>
      <c r="D8" s="1529" t="s">
        <v>3</v>
      </c>
      <c r="E8" s="1529" t="s">
        <v>55</v>
      </c>
      <c r="F8" s="1529" t="s">
        <v>4</v>
      </c>
      <c r="G8" s="1529" t="s">
        <v>5</v>
      </c>
      <c r="H8" s="1529"/>
      <c r="I8" s="1529"/>
      <c r="J8" s="1529"/>
      <c r="K8" s="1529" t="s">
        <v>6</v>
      </c>
      <c r="L8" s="1529" t="s">
        <v>7</v>
      </c>
      <c r="M8" s="1529" t="s">
        <v>8</v>
      </c>
      <c r="N8" s="1529" t="s">
        <v>9</v>
      </c>
      <c r="O8" s="1529" t="s">
        <v>10</v>
      </c>
      <c r="P8" s="1529" t="s">
        <v>11</v>
      </c>
      <c r="Q8" s="1529" t="s">
        <v>12</v>
      </c>
      <c r="R8" s="1529"/>
      <c r="S8" s="1529"/>
      <c r="T8" s="1529"/>
      <c r="U8" s="1529"/>
      <c r="V8" s="1529"/>
      <c r="W8" s="1529"/>
      <c r="X8" s="1529"/>
      <c r="Y8" s="1529"/>
      <c r="Z8" s="1529"/>
      <c r="AA8" s="1529"/>
      <c r="AB8" s="1529"/>
      <c r="AC8" s="1541" t="s">
        <v>13</v>
      </c>
      <c r="AD8" s="1542" t="s">
        <v>221</v>
      </c>
    </row>
    <row r="9" spans="2:30" s="7" customFormat="1" ht="24" customHeight="1" thickTop="1" thickBot="1" x14ac:dyDescent="0.25">
      <c r="B9" s="1529"/>
      <c r="C9" s="1529"/>
      <c r="D9" s="1529"/>
      <c r="E9" s="1529"/>
      <c r="F9" s="1529"/>
      <c r="G9" s="138" t="s">
        <v>14</v>
      </c>
      <c r="H9" s="138" t="s">
        <v>15</v>
      </c>
      <c r="I9" s="138" t="s">
        <v>16</v>
      </c>
      <c r="J9" s="138" t="s">
        <v>17</v>
      </c>
      <c r="K9" s="1529"/>
      <c r="L9" s="1529"/>
      <c r="M9" s="1529"/>
      <c r="N9" s="1529"/>
      <c r="O9" s="1529"/>
      <c r="P9" s="1529"/>
      <c r="Q9" s="139" t="s">
        <v>18</v>
      </c>
      <c r="R9" s="139" t="s">
        <v>19</v>
      </c>
      <c r="S9" s="139" t="s">
        <v>20</v>
      </c>
      <c r="T9" s="139" t="s">
        <v>21</v>
      </c>
      <c r="U9" s="139" t="s">
        <v>22</v>
      </c>
      <c r="V9" s="139" t="s">
        <v>23</v>
      </c>
      <c r="W9" s="139" t="s">
        <v>24</v>
      </c>
      <c r="X9" s="139" t="s">
        <v>25</v>
      </c>
      <c r="Y9" s="139" t="s">
        <v>26</v>
      </c>
      <c r="Z9" s="139" t="s">
        <v>27</v>
      </c>
      <c r="AA9" s="139" t="s">
        <v>28</v>
      </c>
      <c r="AB9" s="139" t="s">
        <v>29</v>
      </c>
      <c r="AC9" s="1541"/>
      <c r="AD9" s="1542"/>
    </row>
    <row r="10" spans="2:30" ht="50.25" customHeight="1" thickTop="1" x14ac:dyDescent="0.25">
      <c r="B10" s="1513" t="s">
        <v>394</v>
      </c>
      <c r="C10" s="1513" t="s">
        <v>560</v>
      </c>
      <c r="D10" s="1513" t="s">
        <v>571</v>
      </c>
      <c r="E10" s="1520">
        <v>9</v>
      </c>
      <c r="F10" s="1520">
        <v>9</v>
      </c>
      <c r="G10" s="1520"/>
      <c r="H10" s="1520"/>
      <c r="I10" s="1520">
        <v>9</v>
      </c>
      <c r="J10" s="1520"/>
      <c r="K10" s="1520" t="s">
        <v>395</v>
      </c>
      <c r="L10" s="1520" t="s">
        <v>396</v>
      </c>
      <c r="M10" s="28">
        <v>1</v>
      </c>
      <c r="N10" s="20" t="s">
        <v>397</v>
      </c>
      <c r="O10" s="28">
        <v>9</v>
      </c>
      <c r="P10" s="6"/>
      <c r="Q10" s="6"/>
      <c r="R10" s="6"/>
      <c r="S10" s="289"/>
      <c r="T10" s="289"/>
      <c r="U10" s="289"/>
      <c r="V10" s="289"/>
      <c r="W10" s="289"/>
      <c r="X10" s="289"/>
      <c r="Y10" s="289"/>
      <c r="Z10" s="289"/>
      <c r="AA10" s="289"/>
      <c r="AB10" s="6"/>
      <c r="AC10" s="290">
        <v>0</v>
      </c>
      <c r="AD10" s="5" t="s">
        <v>396</v>
      </c>
    </row>
    <row r="11" spans="2:30" ht="50.25" customHeight="1" x14ac:dyDescent="0.25">
      <c r="B11" s="1514"/>
      <c r="C11" s="1514"/>
      <c r="D11" s="1514"/>
      <c r="E11" s="1521"/>
      <c r="F11" s="1521"/>
      <c r="G11" s="1521"/>
      <c r="H11" s="1521"/>
      <c r="I11" s="1521"/>
      <c r="J11" s="1521"/>
      <c r="K11" s="1521"/>
      <c r="L11" s="1521"/>
      <c r="M11" s="28">
        <v>2</v>
      </c>
      <c r="N11" s="20" t="s">
        <v>398</v>
      </c>
      <c r="O11" s="28">
        <v>9</v>
      </c>
      <c r="P11" s="6"/>
      <c r="Q11" s="6"/>
      <c r="R11" s="6"/>
      <c r="S11" s="289"/>
      <c r="T11" s="289"/>
      <c r="U11" s="289"/>
      <c r="V11" s="289"/>
      <c r="W11" s="289"/>
      <c r="X11" s="289"/>
      <c r="Y11" s="289"/>
      <c r="Z11" s="289"/>
      <c r="AA11" s="289"/>
      <c r="AB11" s="6"/>
      <c r="AC11" s="290">
        <v>80958750</v>
      </c>
      <c r="AD11" s="5" t="s">
        <v>396</v>
      </c>
    </row>
    <row r="12" spans="2:30" ht="57" customHeight="1" x14ac:dyDescent="0.25">
      <c r="B12" s="1514"/>
      <c r="C12" s="1514"/>
      <c r="D12" s="1514"/>
      <c r="E12" s="1521"/>
      <c r="F12" s="1521"/>
      <c r="G12" s="1521"/>
      <c r="H12" s="1521"/>
      <c r="I12" s="1521"/>
      <c r="J12" s="1521"/>
      <c r="K12" s="1521"/>
      <c r="L12" s="1521"/>
      <c r="M12" s="28">
        <v>3</v>
      </c>
      <c r="N12" s="20" t="s">
        <v>399</v>
      </c>
      <c r="O12" s="28">
        <v>10</v>
      </c>
      <c r="P12" s="6"/>
      <c r="Q12" s="6"/>
      <c r="R12" s="6"/>
      <c r="S12" s="289"/>
      <c r="T12" s="289"/>
      <c r="U12" s="289"/>
      <c r="V12" s="289"/>
      <c r="W12" s="289"/>
      <c r="X12" s="289"/>
      <c r="Y12" s="289"/>
      <c r="Z12" s="289"/>
      <c r="AA12" s="289"/>
      <c r="AB12" s="6"/>
      <c r="AC12" s="291">
        <v>18722350</v>
      </c>
      <c r="AD12" s="5" t="s">
        <v>396</v>
      </c>
    </row>
    <row r="13" spans="2:30" ht="68.25" customHeight="1" x14ac:dyDescent="0.25">
      <c r="B13" s="1514"/>
      <c r="C13" s="1514"/>
      <c r="D13" s="1514"/>
      <c r="E13" s="1521"/>
      <c r="F13" s="1521"/>
      <c r="G13" s="1521"/>
      <c r="H13" s="1521"/>
      <c r="I13" s="1521"/>
      <c r="J13" s="1521"/>
      <c r="K13" s="1521"/>
      <c r="L13" s="1521"/>
      <c r="M13" s="28">
        <v>4</v>
      </c>
      <c r="N13" s="20" t="s">
        <v>400</v>
      </c>
      <c r="O13" s="16">
        <v>1</v>
      </c>
      <c r="P13" s="8" t="s">
        <v>401</v>
      </c>
      <c r="Q13" s="4"/>
      <c r="R13" s="4"/>
      <c r="S13" s="4"/>
      <c r="T13" s="4"/>
      <c r="U13" s="4"/>
      <c r="V13" s="4"/>
      <c r="W13" s="4"/>
      <c r="X13" s="4"/>
      <c r="Y13" s="4"/>
      <c r="Z13" s="4"/>
      <c r="AA13" s="4"/>
      <c r="AB13" s="292"/>
      <c r="AC13" s="290">
        <v>1540080</v>
      </c>
      <c r="AD13" s="6" t="s">
        <v>401</v>
      </c>
    </row>
    <row r="14" spans="2:30" ht="70.5" customHeight="1" x14ac:dyDescent="0.25">
      <c r="B14" s="1514"/>
      <c r="C14" s="1514"/>
      <c r="D14" s="1514"/>
      <c r="E14" s="1521"/>
      <c r="F14" s="1521"/>
      <c r="G14" s="1521"/>
      <c r="H14" s="1521"/>
      <c r="I14" s="1521"/>
      <c r="J14" s="1521"/>
      <c r="K14" s="1521"/>
      <c r="L14" s="1521"/>
      <c r="M14" s="28">
        <v>5</v>
      </c>
      <c r="N14" s="20" t="s">
        <v>402</v>
      </c>
      <c r="O14" s="16">
        <v>1</v>
      </c>
      <c r="P14" s="8" t="s">
        <v>401</v>
      </c>
      <c r="Q14" s="4"/>
      <c r="R14" s="4"/>
      <c r="S14" s="4"/>
      <c r="T14" s="4"/>
      <c r="U14" s="4"/>
      <c r="V14" s="4"/>
      <c r="W14" s="4"/>
      <c r="X14" s="4"/>
      <c r="Y14" s="4"/>
      <c r="Z14" s="4"/>
      <c r="AA14" s="4"/>
      <c r="AB14" s="292"/>
      <c r="AC14" s="290">
        <v>814580</v>
      </c>
      <c r="AD14" s="6" t="s">
        <v>401</v>
      </c>
    </row>
    <row r="15" spans="2:30" ht="68.25" customHeight="1" x14ac:dyDescent="0.25">
      <c r="B15" s="1514"/>
      <c r="C15" s="1514"/>
      <c r="D15" s="1514"/>
      <c r="E15" s="1521"/>
      <c r="F15" s="1521"/>
      <c r="G15" s="1521"/>
      <c r="H15" s="1521"/>
      <c r="I15" s="1521"/>
      <c r="J15" s="1521"/>
      <c r="K15" s="1521"/>
      <c r="L15" s="1521"/>
      <c r="M15" s="28">
        <v>6</v>
      </c>
      <c r="N15" s="20" t="s">
        <v>403</v>
      </c>
      <c r="O15" s="16">
        <v>1</v>
      </c>
      <c r="P15" s="6" t="s">
        <v>401</v>
      </c>
      <c r="Q15" s="4"/>
      <c r="R15" s="4"/>
      <c r="S15" s="4"/>
      <c r="T15" s="4"/>
      <c r="U15" s="4"/>
      <c r="V15" s="4"/>
      <c r="W15" s="4"/>
      <c r="X15" s="4"/>
      <c r="Y15" s="4"/>
      <c r="Z15" s="4"/>
      <c r="AA15" s="292"/>
      <c r="AB15" s="293"/>
      <c r="AC15" s="290">
        <v>1183776</v>
      </c>
      <c r="AD15" s="6" t="s">
        <v>401</v>
      </c>
    </row>
    <row r="16" spans="2:30" ht="71.25" customHeight="1" x14ac:dyDescent="0.25">
      <c r="B16" s="1514"/>
      <c r="C16" s="1514"/>
      <c r="D16" s="1514"/>
      <c r="E16" s="1521"/>
      <c r="F16" s="1521"/>
      <c r="G16" s="1521"/>
      <c r="H16" s="1521"/>
      <c r="I16" s="1521"/>
      <c r="J16" s="1521"/>
      <c r="K16" s="1521"/>
      <c r="L16" s="1521"/>
      <c r="M16" s="28">
        <v>7</v>
      </c>
      <c r="N16" s="20" t="s">
        <v>404</v>
      </c>
      <c r="O16" s="16">
        <v>1</v>
      </c>
      <c r="P16" s="6" t="s">
        <v>401</v>
      </c>
      <c r="Q16" s="4"/>
      <c r="R16" s="4"/>
      <c r="S16" s="4"/>
      <c r="T16" s="4"/>
      <c r="U16" s="4"/>
      <c r="V16" s="4"/>
      <c r="W16" s="4"/>
      <c r="X16" s="4"/>
      <c r="Y16" s="4"/>
      <c r="Z16" s="4"/>
      <c r="AA16" s="293"/>
      <c r="AB16" s="292"/>
      <c r="AC16" s="290">
        <v>1661406</v>
      </c>
      <c r="AD16" s="6" t="s">
        <v>401</v>
      </c>
    </row>
    <row r="17" spans="2:30" ht="135.75" customHeight="1" x14ac:dyDescent="0.25">
      <c r="B17" s="1514"/>
      <c r="C17" s="1514"/>
      <c r="D17" s="1514"/>
      <c r="E17" s="1521"/>
      <c r="F17" s="1521"/>
      <c r="G17" s="1521"/>
      <c r="H17" s="1521"/>
      <c r="I17" s="1521"/>
      <c r="J17" s="1521"/>
      <c r="K17" s="1521"/>
      <c r="L17" s="1521"/>
      <c r="M17" s="28">
        <v>8</v>
      </c>
      <c r="N17" s="20" t="s">
        <v>405</v>
      </c>
      <c r="O17" s="16">
        <v>14</v>
      </c>
      <c r="P17" s="6" t="s">
        <v>401</v>
      </c>
      <c r="Q17" s="4"/>
      <c r="R17" s="4"/>
      <c r="S17" s="4"/>
      <c r="T17" s="4"/>
      <c r="U17" s="4"/>
      <c r="V17" s="292"/>
      <c r="W17" s="4"/>
      <c r="X17" s="4"/>
      <c r="Y17" s="4"/>
      <c r="Z17" s="4"/>
      <c r="AA17" s="293"/>
      <c r="AB17" s="293"/>
      <c r="AC17" s="290">
        <v>2270610</v>
      </c>
      <c r="AD17" s="6" t="s">
        <v>401</v>
      </c>
    </row>
    <row r="18" spans="2:30" ht="114.75" customHeight="1" x14ac:dyDescent="0.25">
      <c r="B18" s="1514"/>
      <c r="C18" s="1514"/>
      <c r="D18" s="1514"/>
      <c r="E18" s="1521"/>
      <c r="F18" s="1521"/>
      <c r="G18" s="1521"/>
      <c r="H18" s="1521"/>
      <c r="I18" s="1521"/>
      <c r="J18" s="1521"/>
      <c r="K18" s="1521"/>
      <c r="L18" s="1521"/>
      <c r="M18" s="28">
        <v>9</v>
      </c>
      <c r="N18" s="20" t="s">
        <v>406</v>
      </c>
      <c r="O18" s="16">
        <v>2</v>
      </c>
      <c r="P18" s="6" t="s">
        <v>401</v>
      </c>
      <c r="Q18" s="4"/>
      <c r="R18" s="292"/>
      <c r="S18" s="4"/>
      <c r="T18" s="4"/>
      <c r="U18" s="4"/>
      <c r="V18" s="293"/>
      <c r="W18" s="4"/>
      <c r="X18" s="4"/>
      <c r="Y18" s="4"/>
      <c r="Z18" s="4"/>
      <c r="AA18" s="293"/>
      <c r="AB18" s="293"/>
      <c r="AC18" s="290">
        <v>325766</v>
      </c>
      <c r="AD18" s="6" t="s">
        <v>401</v>
      </c>
    </row>
    <row r="19" spans="2:30" ht="110.25" customHeight="1" x14ac:dyDescent="0.25">
      <c r="B19" s="1515"/>
      <c r="C19" s="1515"/>
      <c r="D19" s="1515"/>
      <c r="E19" s="1522"/>
      <c r="F19" s="1522"/>
      <c r="G19" s="1522"/>
      <c r="H19" s="1522"/>
      <c r="I19" s="1522"/>
      <c r="J19" s="1522"/>
      <c r="K19" s="1522"/>
      <c r="L19" s="1522"/>
      <c r="M19" s="28">
        <v>10</v>
      </c>
      <c r="N19" s="20" t="s">
        <v>407</v>
      </c>
      <c r="O19" s="16">
        <v>7</v>
      </c>
      <c r="P19" s="6" t="s">
        <v>401</v>
      </c>
      <c r="Q19" s="4"/>
      <c r="R19" s="293"/>
      <c r="S19" s="4"/>
      <c r="T19" s="4"/>
      <c r="U19" s="292"/>
      <c r="V19" s="293"/>
      <c r="W19" s="4"/>
      <c r="X19" s="4"/>
      <c r="Y19" s="4"/>
      <c r="Z19" s="4"/>
      <c r="AA19" s="293"/>
      <c r="AB19" s="293"/>
      <c r="AC19" s="290">
        <v>1132125</v>
      </c>
      <c r="AD19" s="6" t="s">
        <v>401</v>
      </c>
    </row>
    <row r="20" spans="2:30" x14ac:dyDescent="0.25">
      <c r="B20" s="109"/>
      <c r="C20" s="109"/>
      <c r="D20" s="109"/>
      <c r="E20" s="236"/>
      <c r="F20" s="236"/>
      <c r="G20" s="236"/>
      <c r="H20" s="236"/>
      <c r="I20" s="236"/>
      <c r="J20" s="236"/>
      <c r="K20" s="383"/>
      <c r="L20" s="109"/>
      <c r="M20" s="384"/>
      <c r="N20" s="385"/>
      <c r="O20" s="386"/>
      <c r="P20" s="109"/>
      <c r="Q20" s="387"/>
      <c r="R20" s="387"/>
      <c r="S20" s="387"/>
      <c r="T20" s="387"/>
      <c r="U20" s="387"/>
      <c r="V20" s="387"/>
      <c r="W20" s="387"/>
      <c r="X20" s="387"/>
      <c r="Y20" s="387"/>
      <c r="Z20" s="387"/>
      <c r="AA20" s="387"/>
      <c r="AB20" s="387"/>
      <c r="AC20" s="387"/>
      <c r="AD20" s="109"/>
    </row>
    <row r="21" spans="2:30" s="373" customFormat="1" x14ac:dyDescent="0.25">
      <c r="B21" s="374"/>
      <c r="C21" s="374"/>
      <c r="D21" s="374"/>
      <c r="E21" s="374"/>
      <c r="F21" s="374"/>
      <c r="G21" s="374"/>
      <c r="H21" s="374"/>
      <c r="I21" s="374"/>
      <c r="J21" s="374"/>
      <c r="K21" s="374"/>
      <c r="L21" s="374"/>
      <c r="M21" s="379"/>
      <c r="N21" s="379"/>
      <c r="O21" s="379"/>
      <c r="P21" s="379"/>
      <c r="Q21" s="379"/>
      <c r="R21" s="379"/>
      <c r="S21" s="379"/>
      <c r="T21" s="379"/>
      <c r="U21" s="379"/>
      <c r="V21" s="379"/>
      <c r="W21" s="379"/>
      <c r="X21" s="379"/>
      <c r="Y21" s="379"/>
      <c r="Z21" s="379"/>
      <c r="AA21" s="379"/>
      <c r="AB21" s="379"/>
      <c r="AC21" s="378"/>
      <c r="AD21" s="381"/>
    </row>
    <row r="22" spans="2:30" s="373" customFormat="1" ht="15" customHeight="1" x14ac:dyDescent="0.25">
      <c r="B22" s="1796" t="s">
        <v>508</v>
      </c>
      <c r="C22" s="1796"/>
      <c r="D22" s="1796"/>
      <c r="E22" s="1796"/>
      <c r="F22" s="1796"/>
      <c r="G22" s="1796"/>
      <c r="H22" s="1796"/>
      <c r="I22" s="1796"/>
      <c r="J22" s="1796"/>
      <c r="K22" s="1796"/>
      <c r="L22" s="1796"/>
      <c r="M22" s="379"/>
      <c r="N22" s="379"/>
      <c r="O22" s="379"/>
      <c r="P22" s="379"/>
      <c r="Q22" s="1540" t="s">
        <v>213</v>
      </c>
      <c r="R22" s="1540"/>
      <c r="S22" s="1540"/>
      <c r="T22" s="1540"/>
      <c r="U22" s="1540"/>
      <c r="V22" s="1540"/>
      <c r="W22" s="1540"/>
      <c r="X22" s="1540"/>
      <c r="Y22" s="1540"/>
      <c r="Z22" s="1540"/>
      <c r="AA22" s="1540"/>
      <c r="AB22" s="1540"/>
      <c r="AC22" s="1540"/>
      <c r="AD22" s="1540"/>
    </row>
    <row r="23" spans="2:30" ht="15.75" thickBot="1" x14ac:dyDescent="0.3"/>
    <row r="24" spans="2:30" s="7" customFormat="1" ht="14.1" customHeight="1" thickTop="1" thickBot="1" x14ac:dyDescent="0.25">
      <c r="B24" s="1529" t="s">
        <v>1</v>
      </c>
      <c r="C24" s="1529" t="s">
        <v>2</v>
      </c>
      <c r="D24" s="1529" t="s">
        <v>3</v>
      </c>
      <c r="E24" s="1529" t="s">
        <v>55</v>
      </c>
      <c r="F24" s="1529" t="s">
        <v>4</v>
      </c>
      <c r="G24" s="1529" t="s">
        <v>5</v>
      </c>
      <c r="H24" s="1529"/>
      <c r="I24" s="1529"/>
      <c r="J24" s="1529"/>
      <c r="K24" s="1529" t="s">
        <v>6</v>
      </c>
      <c r="L24" s="1529" t="s">
        <v>7</v>
      </c>
      <c r="M24" s="1529" t="s">
        <v>8</v>
      </c>
      <c r="N24" s="1529" t="s">
        <v>9</v>
      </c>
      <c r="O24" s="1529" t="s">
        <v>10</v>
      </c>
      <c r="P24" s="1529" t="s">
        <v>11</v>
      </c>
      <c r="Q24" s="1529" t="s">
        <v>12</v>
      </c>
      <c r="R24" s="1529"/>
      <c r="S24" s="1529"/>
      <c r="T24" s="1529"/>
      <c r="U24" s="1529"/>
      <c r="V24" s="1529"/>
      <c r="W24" s="1529"/>
      <c r="X24" s="1529"/>
      <c r="Y24" s="1529"/>
      <c r="Z24" s="1529"/>
      <c r="AA24" s="1529"/>
      <c r="AB24" s="1529"/>
      <c r="AC24" s="1541" t="s">
        <v>13</v>
      </c>
      <c r="AD24" s="1542" t="s">
        <v>221</v>
      </c>
    </row>
    <row r="25" spans="2:30" s="7" customFormat="1" ht="24" customHeight="1" thickTop="1" thickBot="1" x14ac:dyDescent="0.25">
      <c r="B25" s="1529"/>
      <c r="C25" s="1529"/>
      <c r="D25" s="1529"/>
      <c r="E25" s="1529"/>
      <c r="F25" s="1529"/>
      <c r="G25" s="138" t="s">
        <v>14</v>
      </c>
      <c r="H25" s="138" t="s">
        <v>15</v>
      </c>
      <c r="I25" s="138" t="s">
        <v>16</v>
      </c>
      <c r="J25" s="138" t="s">
        <v>17</v>
      </c>
      <c r="K25" s="1529"/>
      <c r="L25" s="1529"/>
      <c r="M25" s="1529"/>
      <c r="N25" s="1529"/>
      <c r="O25" s="1529"/>
      <c r="P25" s="1529"/>
      <c r="Q25" s="139" t="s">
        <v>18</v>
      </c>
      <c r="R25" s="139" t="s">
        <v>19</v>
      </c>
      <c r="S25" s="139" t="s">
        <v>20</v>
      </c>
      <c r="T25" s="139" t="s">
        <v>21</v>
      </c>
      <c r="U25" s="139" t="s">
        <v>22</v>
      </c>
      <c r="V25" s="139" t="s">
        <v>23</v>
      </c>
      <c r="W25" s="139" t="s">
        <v>24</v>
      </c>
      <c r="X25" s="139" t="s">
        <v>25</v>
      </c>
      <c r="Y25" s="139" t="s">
        <v>26</v>
      </c>
      <c r="Z25" s="139" t="s">
        <v>27</v>
      </c>
      <c r="AA25" s="139" t="s">
        <v>28</v>
      </c>
      <c r="AB25" s="139" t="s">
        <v>29</v>
      </c>
      <c r="AC25" s="1541"/>
      <c r="AD25" s="1542"/>
    </row>
    <row r="26" spans="2:30" ht="64.5" customHeight="1" thickTop="1" x14ac:dyDescent="0.25">
      <c r="B26" s="1545" t="s">
        <v>509</v>
      </c>
      <c r="C26" s="1545" t="s">
        <v>585</v>
      </c>
      <c r="D26" s="1545"/>
      <c r="E26" s="1545"/>
      <c r="F26" s="1545"/>
      <c r="G26" s="1545"/>
      <c r="H26" s="1545"/>
      <c r="I26" s="1545"/>
      <c r="J26" s="1545"/>
      <c r="K26" s="1545"/>
      <c r="L26" s="1545"/>
      <c r="M26" s="28">
        <v>11</v>
      </c>
      <c r="N26" s="20" t="s">
        <v>408</v>
      </c>
      <c r="O26" s="16">
        <v>18</v>
      </c>
      <c r="P26" s="6" t="s">
        <v>401</v>
      </c>
      <c r="Q26" s="4"/>
      <c r="R26" s="293"/>
      <c r="S26" s="4"/>
      <c r="T26" s="4"/>
      <c r="U26" s="293"/>
      <c r="V26" s="293"/>
      <c r="W26" s="4"/>
      <c r="X26" s="4"/>
      <c r="Y26" s="4"/>
      <c r="Z26" s="4"/>
      <c r="AA26" s="293"/>
      <c r="AB26" s="292"/>
      <c r="AC26" s="290">
        <v>1062774</v>
      </c>
      <c r="AD26" s="6" t="s">
        <v>401</v>
      </c>
    </row>
    <row r="27" spans="2:30" ht="67.5" customHeight="1" x14ac:dyDescent="0.25">
      <c r="B27" s="1545"/>
      <c r="C27" s="1545"/>
      <c r="D27" s="1545"/>
      <c r="E27" s="1545"/>
      <c r="F27" s="1545"/>
      <c r="G27" s="1545"/>
      <c r="H27" s="1545"/>
      <c r="I27" s="1545"/>
      <c r="J27" s="1545"/>
      <c r="K27" s="1545"/>
      <c r="L27" s="1545"/>
      <c r="M27" s="28">
        <v>12</v>
      </c>
      <c r="N27" s="20" t="s">
        <v>409</v>
      </c>
      <c r="O27" s="16">
        <v>1</v>
      </c>
      <c r="P27" s="8" t="s">
        <v>401</v>
      </c>
      <c r="Q27" s="4"/>
      <c r="R27" s="293"/>
      <c r="S27" s="4"/>
      <c r="T27" s="292"/>
      <c r="U27" s="293"/>
      <c r="V27" s="293"/>
      <c r="W27" s="4"/>
      <c r="X27" s="4"/>
      <c r="Y27" s="4"/>
      <c r="Z27" s="4"/>
      <c r="AA27" s="293"/>
      <c r="AB27" s="293"/>
      <c r="AC27" s="290">
        <v>1500000</v>
      </c>
      <c r="AD27" s="6" t="s">
        <v>401</v>
      </c>
    </row>
    <row r="28" spans="2:30" ht="79.5" customHeight="1" x14ac:dyDescent="0.25">
      <c r="B28" s="1545"/>
      <c r="C28" s="1545"/>
      <c r="D28" s="1545"/>
      <c r="E28" s="1545"/>
      <c r="F28" s="1545"/>
      <c r="G28" s="1545"/>
      <c r="H28" s="1545"/>
      <c r="I28" s="1545"/>
      <c r="J28" s="1545"/>
      <c r="K28" s="1545"/>
      <c r="L28" s="1545"/>
      <c r="M28" s="28">
        <v>13</v>
      </c>
      <c r="N28" s="20" t="s">
        <v>410</v>
      </c>
      <c r="O28" s="28">
        <v>18</v>
      </c>
      <c r="P28" s="6" t="s">
        <v>401</v>
      </c>
      <c r="Q28" s="4"/>
      <c r="R28" s="293"/>
      <c r="S28" s="4"/>
      <c r="T28" s="293"/>
      <c r="U28" s="293"/>
      <c r="V28" s="293"/>
      <c r="W28" s="4"/>
      <c r="X28" s="4"/>
      <c r="Y28" s="4"/>
      <c r="Z28" s="4"/>
      <c r="AA28" s="293"/>
      <c r="AB28" s="292"/>
      <c r="AC28" s="294">
        <v>1112238</v>
      </c>
      <c r="AD28" s="6" t="s">
        <v>401</v>
      </c>
    </row>
    <row r="29" spans="2:30" ht="78.75" customHeight="1" x14ac:dyDescent="0.25">
      <c r="B29" s="1545"/>
      <c r="C29" s="1545" t="s">
        <v>561</v>
      </c>
      <c r="D29" s="1687" t="s">
        <v>572</v>
      </c>
      <c r="E29" s="1592">
        <v>1576</v>
      </c>
      <c r="F29" s="1592">
        <v>80</v>
      </c>
      <c r="G29" s="1592"/>
      <c r="H29" s="1592"/>
      <c r="I29" s="1592">
        <v>70</v>
      </c>
      <c r="J29" s="1592">
        <v>10</v>
      </c>
      <c r="K29" s="1592" t="s">
        <v>411</v>
      </c>
      <c r="L29" s="1592" t="s">
        <v>412</v>
      </c>
      <c r="M29" s="16">
        <v>1</v>
      </c>
      <c r="N29" s="20" t="s">
        <v>413</v>
      </c>
      <c r="O29" s="16">
        <v>2</v>
      </c>
      <c r="P29" s="126" t="s">
        <v>414</v>
      </c>
      <c r="Q29" s="16"/>
      <c r="R29" s="299"/>
      <c r="S29" s="16"/>
      <c r="T29" s="16"/>
      <c r="U29" s="16"/>
      <c r="V29" s="16"/>
      <c r="W29" s="16"/>
      <c r="X29" s="16"/>
      <c r="Y29" s="16"/>
      <c r="Z29" s="16"/>
      <c r="AA29" s="299"/>
      <c r="AB29" s="16"/>
      <c r="AC29" s="290">
        <v>2344244</v>
      </c>
      <c r="AD29" s="5" t="s">
        <v>412</v>
      </c>
    </row>
    <row r="30" spans="2:30" ht="51.75" customHeight="1" x14ac:dyDescent="0.25">
      <c r="B30" s="1545"/>
      <c r="C30" s="1545"/>
      <c r="D30" s="1687"/>
      <c r="E30" s="1592"/>
      <c r="F30" s="1592"/>
      <c r="G30" s="1592"/>
      <c r="H30" s="1592"/>
      <c r="I30" s="1592"/>
      <c r="J30" s="1592"/>
      <c r="K30" s="1592"/>
      <c r="L30" s="1592"/>
      <c r="M30" s="16">
        <v>2</v>
      </c>
      <c r="N30" s="20" t="s">
        <v>415</v>
      </c>
      <c r="O30" s="16">
        <v>3</v>
      </c>
      <c r="P30" s="126" t="s">
        <v>414</v>
      </c>
      <c r="Q30" s="16"/>
      <c r="R30" s="299"/>
      <c r="S30" s="299"/>
      <c r="T30" s="16"/>
      <c r="U30" s="16"/>
      <c r="V30" s="16"/>
      <c r="W30" s="16"/>
      <c r="X30" s="16"/>
      <c r="Y30" s="299"/>
      <c r="Z30" s="16"/>
      <c r="AA30" s="16"/>
      <c r="AB30" s="16"/>
      <c r="AC30" s="290">
        <v>1574910</v>
      </c>
      <c r="AD30" s="5" t="s">
        <v>412</v>
      </c>
    </row>
    <row r="31" spans="2:30" ht="65.25" customHeight="1" x14ac:dyDescent="0.25">
      <c r="B31" s="1545"/>
      <c r="C31" s="1545"/>
      <c r="D31" s="1687"/>
      <c r="E31" s="1592"/>
      <c r="F31" s="1592"/>
      <c r="G31" s="1592"/>
      <c r="H31" s="1592"/>
      <c r="I31" s="1592"/>
      <c r="J31" s="1592"/>
      <c r="K31" s="1592"/>
      <c r="L31" s="1592"/>
      <c r="M31" s="16">
        <v>3</v>
      </c>
      <c r="N31" s="20" t="s">
        <v>416</v>
      </c>
      <c r="O31" s="16">
        <v>2</v>
      </c>
      <c r="P31" s="126" t="s">
        <v>414</v>
      </c>
      <c r="Q31" s="16"/>
      <c r="R31" s="16"/>
      <c r="S31" s="16"/>
      <c r="T31" s="16"/>
      <c r="U31" s="299"/>
      <c r="V31" s="16"/>
      <c r="W31" s="16"/>
      <c r="X31" s="16"/>
      <c r="Y31" s="16"/>
      <c r="Z31" s="299"/>
      <c r="AA31" s="16"/>
      <c r="AB31" s="16"/>
      <c r="AC31" s="290">
        <v>2199904</v>
      </c>
      <c r="AD31" s="5" t="s">
        <v>412</v>
      </c>
    </row>
    <row r="32" spans="2:30" ht="54" customHeight="1" x14ac:dyDescent="0.25">
      <c r="B32" s="1545"/>
      <c r="C32" s="1545"/>
      <c r="D32" s="1687"/>
      <c r="E32" s="1592"/>
      <c r="F32" s="1592"/>
      <c r="G32" s="1592"/>
      <c r="H32" s="1592"/>
      <c r="I32" s="1592"/>
      <c r="J32" s="1592"/>
      <c r="K32" s="1592"/>
      <c r="L32" s="1592"/>
      <c r="M32" s="16">
        <v>4</v>
      </c>
      <c r="N32" s="20" t="s">
        <v>417</v>
      </c>
      <c r="O32" s="16">
        <v>5</v>
      </c>
      <c r="P32" s="126"/>
      <c r="Q32" s="16"/>
      <c r="R32" s="299"/>
      <c r="S32" s="299"/>
      <c r="T32" s="16"/>
      <c r="U32" s="299"/>
      <c r="V32" s="16"/>
      <c r="W32" s="16"/>
      <c r="X32" s="16"/>
      <c r="Y32" s="299"/>
      <c r="Z32" s="299"/>
      <c r="AA32" s="16"/>
      <c r="AB32" s="16"/>
      <c r="AC32" s="300">
        <v>0</v>
      </c>
      <c r="AD32" s="5" t="s">
        <v>412</v>
      </c>
    </row>
    <row r="33" spans="2:30" ht="52.5" customHeight="1" x14ac:dyDescent="0.25">
      <c r="B33" s="1545"/>
      <c r="C33" s="1545"/>
      <c r="D33" s="1687"/>
      <c r="E33" s="1592"/>
      <c r="F33" s="1592"/>
      <c r="G33" s="1592"/>
      <c r="H33" s="1592"/>
      <c r="I33" s="1592"/>
      <c r="J33" s="1592"/>
      <c r="K33" s="1592"/>
      <c r="L33" s="1592"/>
      <c r="M33" s="16">
        <v>5</v>
      </c>
      <c r="N33" s="20" t="s">
        <v>418</v>
      </c>
      <c r="O33" s="16">
        <v>5</v>
      </c>
      <c r="P33" s="126" t="s">
        <v>296</v>
      </c>
      <c r="Q33" s="16"/>
      <c r="R33" s="299"/>
      <c r="S33" s="299"/>
      <c r="T33" s="16"/>
      <c r="U33" s="299"/>
      <c r="V33" s="16"/>
      <c r="W33" s="16"/>
      <c r="X33" s="16"/>
      <c r="Y33" s="299"/>
      <c r="Z33" s="299"/>
      <c r="AA33" s="16"/>
      <c r="AB33" s="16"/>
      <c r="AC33" s="300">
        <v>0</v>
      </c>
      <c r="AD33" s="5" t="s">
        <v>412</v>
      </c>
    </row>
    <row r="34" spans="2:30" ht="73.5" customHeight="1" x14ac:dyDescent="0.25">
      <c r="B34" s="1545"/>
      <c r="C34" s="1545"/>
      <c r="D34" s="1687"/>
      <c r="E34" s="1592"/>
      <c r="F34" s="1592"/>
      <c r="G34" s="1592"/>
      <c r="H34" s="1592"/>
      <c r="I34" s="1592"/>
      <c r="J34" s="1592"/>
      <c r="K34" s="1592"/>
      <c r="L34" s="1592"/>
      <c r="M34" s="16">
        <v>6</v>
      </c>
      <c r="N34" s="20" t="s">
        <v>419</v>
      </c>
      <c r="O34" s="16">
        <v>3</v>
      </c>
      <c r="P34" s="126" t="s">
        <v>296</v>
      </c>
      <c r="Q34" s="16"/>
      <c r="R34" s="16"/>
      <c r="S34" s="16"/>
      <c r="T34" s="16"/>
      <c r="U34" s="16"/>
      <c r="V34" s="299"/>
      <c r="W34" s="16"/>
      <c r="X34" s="16"/>
      <c r="Y34" s="299"/>
      <c r="Z34" s="16"/>
      <c r="AA34" s="299"/>
      <c r="AB34" s="16"/>
      <c r="AC34" s="290">
        <v>1529360</v>
      </c>
      <c r="AD34" s="5" t="s">
        <v>412</v>
      </c>
    </row>
    <row r="35" spans="2:30" ht="66.75" customHeight="1" x14ac:dyDescent="0.25">
      <c r="B35" s="1545"/>
      <c r="C35" s="1545"/>
      <c r="D35" s="1687"/>
      <c r="E35" s="1592"/>
      <c r="F35" s="1592"/>
      <c r="G35" s="1592"/>
      <c r="H35" s="1592"/>
      <c r="I35" s="1592"/>
      <c r="J35" s="1592"/>
      <c r="K35" s="1592"/>
      <c r="L35" s="1592"/>
      <c r="M35" s="16">
        <v>7</v>
      </c>
      <c r="N35" s="20" t="s">
        <v>420</v>
      </c>
      <c r="O35" s="16">
        <v>2</v>
      </c>
      <c r="P35" s="126" t="s">
        <v>421</v>
      </c>
      <c r="Q35" s="16"/>
      <c r="R35" s="16"/>
      <c r="S35" s="16"/>
      <c r="T35" s="16"/>
      <c r="U35" s="16"/>
      <c r="V35" s="16"/>
      <c r="W35" s="16"/>
      <c r="X35" s="299"/>
      <c r="Y35" s="16"/>
      <c r="Z35" s="16"/>
      <c r="AA35" s="16"/>
      <c r="AB35" s="299"/>
      <c r="AC35" s="300">
        <v>0</v>
      </c>
      <c r="AD35" s="5" t="s">
        <v>412</v>
      </c>
    </row>
    <row r="36" spans="2:30" ht="70.5" customHeight="1" x14ac:dyDescent="0.25">
      <c r="B36" s="1545"/>
      <c r="C36" s="1545"/>
      <c r="D36" s="1687"/>
      <c r="E36" s="1592"/>
      <c r="F36" s="1592"/>
      <c r="G36" s="1592"/>
      <c r="H36" s="1592"/>
      <c r="I36" s="1592"/>
      <c r="J36" s="1592"/>
      <c r="K36" s="1592"/>
      <c r="L36" s="1592"/>
      <c r="M36" s="16">
        <v>8</v>
      </c>
      <c r="N36" s="20" t="s">
        <v>422</v>
      </c>
      <c r="O36" s="16">
        <v>1</v>
      </c>
      <c r="P36" s="126" t="s">
        <v>296</v>
      </c>
      <c r="Q36" s="16"/>
      <c r="R36" s="16"/>
      <c r="S36" s="16"/>
      <c r="T36" s="16"/>
      <c r="U36" s="16"/>
      <c r="V36" s="16"/>
      <c r="W36" s="16"/>
      <c r="X36" s="16"/>
      <c r="Y36" s="16"/>
      <c r="Z36" s="299"/>
      <c r="AA36" s="16"/>
      <c r="AB36" s="16"/>
      <c r="AC36" s="290">
        <v>611744</v>
      </c>
      <c r="AD36" s="5" t="s">
        <v>412</v>
      </c>
    </row>
    <row r="37" spans="2:30" ht="55.5" customHeight="1" x14ac:dyDescent="0.25">
      <c r="B37" s="1545"/>
      <c r="C37" s="1545"/>
      <c r="D37" s="1687"/>
      <c r="E37" s="1592"/>
      <c r="F37" s="1592"/>
      <c r="G37" s="1592"/>
      <c r="H37" s="1592"/>
      <c r="I37" s="1592"/>
      <c r="J37" s="1592"/>
      <c r="K37" s="1592"/>
      <c r="L37" s="1592"/>
      <c r="M37" s="16">
        <v>9</v>
      </c>
      <c r="N37" s="20" t="s">
        <v>423</v>
      </c>
      <c r="O37" s="16">
        <v>1</v>
      </c>
      <c r="P37" s="126"/>
      <c r="Q37" s="16"/>
      <c r="R37" s="16"/>
      <c r="S37" s="16"/>
      <c r="T37" s="16"/>
      <c r="U37" s="16"/>
      <c r="V37" s="16"/>
      <c r="W37" s="16"/>
      <c r="X37" s="16"/>
      <c r="Y37" s="16"/>
      <c r="Z37" s="299"/>
      <c r="AA37" s="16"/>
      <c r="AB37" s="16"/>
      <c r="AC37" s="300">
        <v>0</v>
      </c>
      <c r="AD37" s="5" t="s">
        <v>412</v>
      </c>
    </row>
    <row r="38" spans="2:30" ht="78.75" customHeight="1" x14ac:dyDescent="0.25">
      <c r="B38" s="1545"/>
      <c r="C38" s="1545"/>
      <c r="D38" s="1687"/>
      <c r="E38" s="1592"/>
      <c r="F38" s="1592"/>
      <c r="G38" s="1592"/>
      <c r="H38" s="1592"/>
      <c r="I38" s="1592"/>
      <c r="J38" s="1592"/>
      <c r="K38" s="1592"/>
      <c r="L38" s="1592"/>
      <c r="M38" s="16">
        <v>10</v>
      </c>
      <c r="N38" s="20" t="s">
        <v>424</v>
      </c>
      <c r="O38" s="16">
        <v>3</v>
      </c>
      <c r="P38" s="126" t="s">
        <v>425</v>
      </c>
      <c r="Q38" s="299"/>
      <c r="R38" s="16"/>
      <c r="S38" s="16"/>
      <c r="T38" s="16"/>
      <c r="U38" s="299"/>
      <c r="V38" s="16"/>
      <c r="W38" s="16"/>
      <c r="X38" s="16"/>
      <c r="Y38" s="299"/>
      <c r="Z38" s="16"/>
      <c r="AA38" s="16"/>
      <c r="AB38" s="16"/>
      <c r="AC38" s="290">
        <v>2274244</v>
      </c>
      <c r="AD38" s="5" t="s">
        <v>412</v>
      </c>
    </row>
    <row r="39" spans="2:30" x14ac:dyDescent="0.25">
      <c r="B39" s="109"/>
      <c r="C39" s="109"/>
      <c r="D39" s="109"/>
      <c r="E39" s="236"/>
      <c r="F39" s="236"/>
      <c r="G39" s="236"/>
      <c r="H39" s="236"/>
      <c r="I39" s="236"/>
      <c r="J39" s="236"/>
      <c r="K39" s="383"/>
      <c r="L39" s="109"/>
      <c r="M39" s="384"/>
      <c r="N39" s="385"/>
      <c r="O39" s="386"/>
      <c r="P39" s="109"/>
      <c r="Q39" s="387"/>
      <c r="R39" s="387"/>
      <c r="S39" s="387"/>
      <c r="T39" s="387"/>
      <c r="U39" s="387"/>
      <c r="V39" s="387"/>
      <c r="W39" s="387"/>
      <c r="X39" s="387"/>
      <c r="Y39" s="387"/>
      <c r="Z39" s="387"/>
      <c r="AA39" s="387"/>
      <c r="AB39" s="387"/>
      <c r="AC39" s="387"/>
      <c r="AD39" s="109"/>
    </row>
    <row r="40" spans="2:30" s="373" customFormat="1" x14ac:dyDescent="0.25">
      <c r="B40" s="374"/>
      <c r="C40" s="374"/>
      <c r="D40" s="374"/>
      <c r="E40" s="374"/>
      <c r="F40" s="374"/>
      <c r="G40" s="374"/>
      <c r="H40" s="374"/>
      <c r="I40" s="374"/>
      <c r="J40" s="374"/>
      <c r="K40" s="374"/>
      <c r="L40" s="374"/>
      <c r="M40" s="379"/>
      <c r="N40" s="379"/>
      <c r="O40" s="379"/>
      <c r="P40" s="379"/>
      <c r="Q40" s="379"/>
      <c r="R40" s="379"/>
      <c r="S40" s="379"/>
      <c r="T40" s="379"/>
      <c r="U40" s="379"/>
      <c r="V40" s="379"/>
      <c r="W40" s="379"/>
      <c r="X40" s="379"/>
      <c r="Y40" s="379"/>
      <c r="Z40" s="379"/>
      <c r="AA40" s="379"/>
      <c r="AB40" s="379"/>
      <c r="AC40" s="378"/>
      <c r="AD40" s="381"/>
    </row>
    <row r="41" spans="2:30" s="373" customFormat="1" ht="15" customHeight="1" x14ac:dyDescent="0.25">
      <c r="B41" s="1796" t="s">
        <v>508</v>
      </c>
      <c r="C41" s="1796"/>
      <c r="D41" s="1796"/>
      <c r="E41" s="1796"/>
      <c r="F41" s="1796"/>
      <c r="G41" s="1796"/>
      <c r="H41" s="1796"/>
      <c r="I41" s="1796"/>
      <c r="J41" s="1796"/>
      <c r="K41" s="1796"/>
      <c r="L41" s="1796"/>
      <c r="M41" s="379"/>
      <c r="N41" s="379"/>
      <c r="O41" s="379"/>
      <c r="P41" s="379"/>
      <c r="Q41" s="1540" t="s">
        <v>213</v>
      </c>
      <c r="R41" s="1540"/>
      <c r="S41" s="1540"/>
      <c r="T41" s="1540"/>
      <c r="U41" s="1540"/>
      <c r="V41" s="1540"/>
      <c r="W41" s="1540"/>
      <c r="X41" s="1540"/>
      <c r="Y41" s="1540"/>
      <c r="Z41" s="1540"/>
      <c r="AA41" s="1540"/>
      <c r="AB41" s="1540"/>
      <c r="AC41" s="1540"/>
      <c r="AD41" s="1540"/>
    </row>
    <row r="42" spans="2:30" ht="15.75" thickBot="1" x14ac:dyDescent="0.3"/>
    <row r="43" spans="2:30" s="7" customFormat="1" ht="14.1" customHeight="1" thickTop="1" thickBot="1" x14ac:dyDescent="0.25">
      <c r="B43" s="1529" t="s">
        <v>1</v>
      </c>
      <c r="C43" s="1529" t="s">
        <v>2</v>
      </c>
      <c r="D43" s="1529" t="s">
        <v>3</v>
      </c>
      <c r="E43" s="1529" t="s">
        <v>55</v>
      </c>
      <c r="F43" s="1529" t="s">
        <v>4</v>
      </c>
      <c r="G43" s="1529" t="s">
        <v>5</v>
      </c>
      <c r="H43" s="1529"/>
      <c r="I43" s="1529"/>
      <c r="J43" s="1529"/>
      <c r="K43" s="1529" t="s">
        <v>6</v>
      </c>
      <c r="L43" s="1529" t="s">
        <v>7</v>
      </c>
      <c r="M43" s="1529" t="s">
        <v>8</v>
      </c>
      <c r="N43" s="1529" t="s">
        <v>9</v>
      </c>
      <c r="O43" s="1529" t="s">
        <v>10</v>
      </c>
      <c r="P43" s="1529" t="s">
        <v>11</v>
      </c>
      <c r="Q43" s="1529" t="s">
        <v>12</v>
      </c>
      <c r="R43" s="1529"/>
      <c r="S43" s="1529"/>
      <c r="T43" s="1529"/>
      <c r="U43" s="1529"/>
      <c r="V43" s="1529"/>
      <c r="W43" s="1529"/>
      <c r="X43" s="1529"/>
      <c r="Y43" s="1529"/>
      <c r="Z43" s="1529"/>
      <c r="AA43" s="1529"/>
      <c r="AB43" s="1529"/>
      <c r="AC43" s="1541" t="s">
        <v>13</v>
      </c>
      <c r="AD43" s="1542" t="s">
        <v>221</v>
      </c>
    </row>
    <row r="44" spans="2:30" s="7" customFormat="1" ht="24" customHeight="1" thickTop="1" thickBot="1" x14ac:dyDescent="0.25">
      <c r="B44" s="1529"/>
      <c r="C44" s="1529"/>
      <c r="D44" s="1529"/>
      <c r="E44" s="1529"/>
      <c r="F44" s="1529"/>
      <c r="G44" s="138" t="s">
        <v>14</v>
      </c>
      <c r="H44" s="138" t="s">
        <v>15</v>
      </c>
      <c r="I44" s="138" t="s">
        <v>16</v>
      </c>
      <c r="J44" s="138" t="s">
        <v>17</v>
      </c>
      <c r="K44" s="1529"/>
      <c r="L44" s="1529"/>
      <c r="M44" s="1529"/>
      <c r="N44" s="1529"/>
      <c r="O44" s="1529"/>
      <c r="P44" s="1529"/>
      <c r="Q44" s="139" t="s">
        <v>18</v>
      </c>
      <c r="R44" s="139" t="s">
        <v>19</v>
      </c>
      <c r="S44" s="139" t="s">
        <v>20</v>
      </c>
      <c r="T44" s="139" t="s">
        <v>21</v>
      </c>
      <c r="U44" s="139" t="s">
        <v>22</v>
      </c>
      <c r="V44" s="139" t="s">
        <v>23</v>
      </c>
      <c r="W44" s="139" t="s">
        <v>24</v>
      </c>
      <c r="X44" s="139" t="s">
        <v>25</v>
      </c>
      <c r="Y44" s="139" t="s">
        <v>26</v>
      </c>
      <c r="Z44" s="139" t="s">
        <v>27</v>
      </c>
      <c r="AA44" s="139" t="s">
        <v>28</v>
      </c>
      <c r="AB44" s="139" t="s">
        <v>29</v>
      </c>
      <c r="AC44" s="1541"/>
      <c r="AD44" s="1542"/>
    </row>
    <row r="45" spans="2:30" ht="66.75" customHeight="1" thickTop="1" x14ac:dyDescent="0.25">
      <c r="B45" s="1687" t="s">
        <v>509</v>
      </c>
      <c r="C45" s="1797" t="s">
        <v>510</v>
      </c>
      <c r="D45" s="1513"/>
      <c r="E45" s="1516"/>
      <c r="F45" s="1516"/>
      <c r="G45" s="1516"/>
      <c r="H45" s="1516"/>
      <c r="I45" s="1516"/>
      <c r="J45" s="1516"/>
      <c r="K45" s="1516"/>
      <c r="L45" s="1516"/>
      <c r="M45" s="16">
        <v>11</v>
      </c>
      <c r="N45" s="20" t="s">
        <v>426</v>
      </c>
      <c r="O45" s="16">
        <v>1</v>
      </c>
      <c r="P45" s="126" t="s">
        <v>414</v>
      </c>
      <c r="Q45" s="299"/>
      <c r="R45" s="16"/>
      <c r="S45" s="16"/>
      <c r="T45" s="16"/>
      <c r="U45" s="16"/>
      <c r="V45" s="16"/>
      <c r="W45" s="16"/>
      <c r="X45" s="16"/>
      <c r="Y45" s="16"/>
      <c r="Z45" s="16"/>
      <c r="AA45" s="16"/>
      <c r="AB45" s="16"/>
      <c r="AC45" s="290">
        <v>500000</v>
      </c>
      <c r="AD45" s="5" t="s">
        <v>412</v>
      </c>
    </row>
    <row r="46" spans="2:30" ht="68.25" customHeight="1" x14ac:dyDescent="0.25">
      <c r="B46" s="1687"/>
      <c r="C46" s="1798"/>
      <c r="D46" s="1514"/>
      <c r="E46" s="1505"/>
      <c r="F46" s="1505"/>
      <c r="G46" s="1505"/>
      <c r="H46" s="1505"/>
      <c r="I46" s="1505"/>
      <c r="J46" s="1505"/>
      <c r="K46" s="1505"/>
      <c r="L46" s="1505"/>
      <c r="M46" s="16">
        <v>12</v>
      </c>
      <c r="N46" s="20" t="s">
        <v>427</v>
      </c>
      <c r="O46" s="295">
        <v>1</v>
      </c>
      <c r="P46" s="296" t="s">
        <v>296</v>
      </c>
      <c r="Q46" s="295"/>
      <c r="R46" s="295"/>
      <c r="S46" s="295"/>
      <c r="T46" s="295"/>
      <c r="U46" s="295"/>
      <c r="V46" s="297"/>
      <c r="W46" s="295"/>
      <c r="X46" s="295"/>
      <c r="Y46" s="295"/>
      <c r="Z46" s="295"/>
      <c r="AA46" s="295"/>
      <c r="AB46" s="295"/>
      <c r="AC46" s="298">
        <v>100000</v>
      </c>
      <c r="AD46" s="5" t="s">
        <v>412</v>
      </c>
    </row>
    <row r="47" spans="2:30" ht="105" customHeight="1" x14ac:dyDescent="0.25">
      <c r="B47" s="1687"/>
      <c r="C47" s="1798"/>
      <c r="D47" s="1514"/>
      <c r="E47" s="1506"/>
      <c r="F47" s="1506"/>
      <c r="G47" s="1506"/>
      <c r="H47" s="1506"/>
      <c r="I47" s="1506"/>
      <c r="J47" s="1506"/>
      <c r="K47" s="1506"/>
      <c r="L47" s="1506"/>
      <c r="M47" s="16">
        <v>13</v>
      </c>
      <c r="N47" s="20" t="s">
        <v>428</v>
      </c>
      <c r="O47" s="16">
        <v>1</v>
      </c>
      <c r="P47" s="126" t="s">
        <v>414</v>
      </c>
      <c r="Q47" s="299"/>
      <c r="R47" s="16"/>
      <c r="S47" s="16"/>
      <c r="T47" s="16"/>
      <c r="U47" s="16"/>
      <c r="V47" s="16"/>
      <c r="W47" s="16"/>
      <c r="X47" s="16"/>
      <c r="Y47" s="16"/>
      <c r="Z47" s="16"/>
      <c r="AA47" s="16"/>
      <c r="AB47" s="16"/>
      <c r="AC47" s="290">
        <v>800000</v>
      </c>
      <c r="AD47" s="5" t="s">
        <v>412</v>
      </c>
    </row>
    <row r="48" spans="2:30" ht="63" customHeight="1" x14ac:dyDescent="0.25">
      <c r="B48" s="1687"/>
      <c r="C48" s="1802" t="s">
        <v>562</v>
      </c>
      <c r="D48" s="1805" t="s">
        <v>573</v>
      </c>
      <c r="E48" s="1799">
        <v>1</v>
      </c>
      <c r="F48" s="1799">
        <v>1</v>
      </c>
      <c r="G48" s="1799"/>
      <c r="H48" s="1799"/>
      <c r="I48" s="1799"/>
      <c r="J48" s="1799">
        <v>1</v>
      </c>
      <c r="K48" s="1799" t="s">
        <v>429</v>
      </c>
      <c r="L48" s="1799" t="s">
        <v>138</v>
      </c>
      <c r="M48" s="28">
        <v>1</v>
      </c>
      <c r="N48" s="20" t="s">
        <v>431</v>
      </c>
      <c r="O48" s="28">
        <v>1</v>
      </c>
      <c r="P48" s="126" t="s">
        <v>432</v>
      </c>
      <c r="Q48" s="6"/>
      <c r="R48" s="6"/>
      <c r="S48" s="6"/>
      <c r="T48" s="301"/>
      <c r="U48" s="301"/>
      <c r="V48" s="301"/>
      <c r="W48" s="6"/>
      <c r="X48" s="6"/>
      <c r="Y48" s="6"/>
      <c r="Z48" s="6"/>
      <c r="AA48" s="6"/>
      <c r="AB48" s="302"/>
      <c r="AC48" s="303">
        <v>135000</v>
      </c>
      <c r="AD48" s="5" t="s">
        <v>138</v>
      </c>
    </row>
    <row r="49" spans="2:30" ht="81.75" customHeight="1" x14ac:dyDescent="0.25">
      <c r="B49" s="1687"/>
      <c r="C49" s="1803"/>
      <c r="D49" s="1806"/>
      <c r="E49" s="1800"/>
      <c r="F49" s="1800"/>
      <c r="G49" s="1800"/>
      <c r="H49" s="1800"/>
      <c r="I49" s="1800"/>
      <c r="J49" s="1800"/>
      <c r="K49" s="1800"/>
      <c r="L49" s="1800"/>
      <c r="M49" s="28">
        <v>2</v>
      </c>
      <c r="N49" s="20" t="s">
        <v>433</v>
      </c>
      <c r="O49" s="28">
        <v>1</v>
      </c>
      <c r="P49" s="126" t="s">
        <v>434</v>
      </c>
      <c r="Q49" s="304"/>
      <c r="R49" s="304"/>
      <c r="S49" s="304"/>
      <c r="T49" s="304"/>
      <c r="U49" s="304"/>
      <c r="V49" s="304"/>
      <c r="W49" s="305"/>
      <c r="X49" s="305"/>
      <c r="Y49" s="305"/>
      <c r="Z49" s="304"/>
      <c r="AA49" s="304"/>
      <c r="AB49" s="306"/>
      <c r="AC49" s="307">
        <v>2022473.2</v>
      </c>
      <c r="AD49" s="5" t="s">
        <v>138</v>
      </c>
    </row>
    <row r="50" spans="2:30" ht="108" customHeight="1" x14ac:dyDescent="0.25">
      <c r="B50" s="1687"/>
      <c r="C50" s="1803"/>
      <c r="D50" s="1806"/>
      <c r="E50" s="1800"/>
      <c r="F50" s="1800"/>
      <c r="G50" s="1800"/>
      <c r="H50" s="1800"/>
      <c r="I50" s="1800"/>
      <c r="J50" s="1800"/>
      <c r="K50" s="1800"/>
      <c r="L50" s="1800"/>
      <c r="M50" s="16">
        <v>3</v>
      </c>
      <c r="N50" s="20" t="s">
        <v>435</v>
      </c>
      <c r="O50" s="16">
        <v>1</v>
      </c>
      <c r="P50" s="6" t="s">
        <v>2063</v>
      </c>
      <c r="Q50" s="308"/>
      <c r="R50" s="308"/>
      <c r="S50" s="308"/>
      <c r="T50" s="308"/>
      <c r="U50" s="308"/>
      <c r="V50" s="308"/>
      <c r="W50" s="308"/>
      <c r="X50" s="292"/>
      <c r="Y50" s="308"/>
      <c r="Z50" s="308"/>
      <c r="AA50" s="308"/>
      <c r="AB50" s="309"/>
      <c r="AC50" s="307">
        <v>0</v>
      </c>
      <c r="AD50" s="5" t="s">
        <v>138</v>
      </c>
    </row>
    <row r="51" spans="2:30" ht="53.25" customHeight="1" x14ac:dyDescent="0.25">
      <c r="B51" s="1687"/>
      <c r="C51" s="1803"/>
      <c r="D51" s="1806"/>
      <c r="E51" s="1800"/>
      <c r="F51" s="1800"/>
      <c r="G51" s="1800"/>
      <c r="H51" s="1800"/>
      <c r="I51" s="1800"/>
      <c r="J51" s="1800"/>
      <c r="K51" s="1800"/>
      <c r="L51" s="1800"/>
      <c r="M51" s="16">
        <v>4</v>
      </c>
      <c r="N51" s="20" t="s">
        <v>436</v>
      </c>
      <c r="O51" s="16">
        <v>1</v>
      </c>
      <c r="P51" s="6"/>
      <c r="Q51" s="292"/>
      <c r="R51" s="292"/>
      <c r="S51" s="292"/>
      <c r="T51" s="292"/>
      <c r="U51" s="292"/>
      <c r="V51" s="292"/>
      <c r="W51" s="292"/>
      <c r="X51" s="292"/>
      <c r="Y51" s="292"/>
      <c r="Z51" s="292"/>
      <c r="AA51" s="292"/>
      <c r="AB51" s="310"/>
      <c r="AC51" s="311">
        <v>0</v>
      </c>
      <c r="AD51" s="5" t="s">
        <v>138</v>
      </c>
    </row>
    <row r="52" spans="2:30" ht="54.75" customHeight="1" x14ac:dyDescent="0.25">
      <c r="B52" s="1687"/>
      <c r="C52" s="1803"/>
      <c r="D52" s="1806"/>
      <c r="E52" s="1800"/>
      <c r="F52" s="1800"/>
      <c r="G52" s="1800"/>
      <c r="H52" s="1800"/>
      <c r="I52" s="1800"/>
      <c r="J52" s="1800"/>
      <c r="K52" s="1800"/>
      <c r="L52" s="1800"/>
      <c r="M52" s="16">
        <v>5</v>
      </c>
      <c r="N52" s="20" t="s">
        <v>437</v>
      </c>
      <c r="O52" s="16">
        <v>1</v>
      </c>
      <c r="P52" s="6" t="s">
        <v>414</v>
      </c>
      <c r="Q52" s="4"/>
      <c r="R52" s="4"/>
      <c r="S52" s="4"/>
      <c r="T52" s="4"/>
      <c r="U52" s="4"/>
      <c r="V52" s="4"/>
      <c r="W52" s="4"/>
      <c r="X52" s="292"/>
      <c r="Y52" s="4"/>
      <c r="Z52" s="4"/>
      <c r="AA52" s="4"/>
      <c r="AB52" s="312"/>
      <c r="AC52" s="311">
        <v>400000</v>
      </c>
      <c r="AD52" s="5" t="s">
        <v>138</v>
      </c>
    </row>
    <row r="53" spans="2:30" ht="114.75" customHeight="1" x14ac:dyDescent="0.25">
      <c r="B53" s="1687"/>
      <c r="C53" s="1803"/>
      <c r="D53" s="1806"/>
      <c r="E53" s="1800"/>
      <c r="F53" s="1800"/>
      <c r="G53" s="1800"/>
      <c r="H53" s="1800"/>
      <c r="I53" s="1800"/>
      <c r="J53" s="1800"/>
      <c r="K53" s="1800"/>
      <c r="L53" s="1800"/>
      <c r="M53" s="16">
        <v>6</v>
      </c>
      <c r="N53" s="20" t="s">
        <v>438</v>
      </c>
      <c r="O53" s="16">
        <v>2</v>
      </c>
      <c r="P53" s="6" t="s">
        <v>439</v>
      </c>
      <c r="Q53" s="4"/>
      <c r="R53" s="4"/>
      <c r="S53" s="4"/>
      <c r="T53" s="4"/>
      <c r="U53" s="4"/>
      <c r="V53" s="4"/>
      <c r="W53" s="4"/>
      <c r="X53" s="11"/>
      <c r="Y53" s="11"/>
      <c r="Z53" s="4"/>
      <c r="AA53" s="4"/>
      <c r="AB53" s="4"/>
      <c r="AC53" s="313">
        <v>86549400</v>
      </c>
      <c r="AD53" s="258" t="s">
        <v>138</v>
      </c>
    </row>
    <row r="54" spans="2:30" ht="80.25" customHeight="1" x14ac:dyDescent="0.25">
      <c r="B54" s="1687"/>
      <c r="C54" s="1803"/>
      <c r="D54" s="1806"/>
      <c r="E54" s="1800"/>
      <c r="F54" s="1800"/>
      <c r="G54" s="1800"/>
      <c r="H54" s="1800"/>
      <c r="I54" s="1800"/>
      <c r="J54" s="1800"/>
      <c r="K54" s="1800"/>
      <c r="L54" s="1800"/>
      <c r="M54" s="16">
        <v>7</v>
      </c>
      <c r="N54" s="20" t="s">
        <v>440</v>
      </c>
      <c r="O54" s="16">
        <v>1</v>
      </c>
      <c r="P54" s="6" t="s">
        <v>441</v>
      </c>
      <c r="Q54" s="292"/>
      <c r="R54" s="292"/>
      <c r="S54" s="292"/>
      <c r="T54" s="292"/>
      <c r="U54" s="292"/>
      <c r="V54" s="292"/>
      <c r="W54" s="292"/>
      <c r="X54" s="292"/>
      <c r="Y54" s="292"/>
      <c r="Z54" s="292"/>
      <c r="AA54" s="292"/>
      <c r="AB54" s="292"/>
      <c r="AC54" s="314">
        <v>0</v>
      </c>
      <c r="AD54" s="382" t="s">
        <v>138</v>
      </c>
    </row>
    <row r="55" spans="2:30" ht="69" customHeight="1" x14ac:dyDescent="0.25">
      <c r="B55" s="1687"/>
      <c r="C55" s="1804"/>
      <c r="D55" s="1807"/>
      <c r="E55" s="1801"/>
      <c r="F55" s="1801"/>
      <c r="G55" s="1801"/>
      <c r="H55" s="1801"/>
      <c r="I55" s="1801"/>
      <c r="J55" s="1801"/>
      <c r="K55" s="1801"/>
      <c r="L55" s="1801"/>
      <c r="M55" s="16">
        <v>8</v>
      </c>
      <c r="N55" s="20" t="s">
        <v>442</v>
      </c>
      <c r="O55" s="16">
        <v>1</v>
      </c>
      <c r="P55" s="6" t="s">
        <v>443</v>
      </c>
      <c r="Q55" s="292"/>
      <c r="R55" s="292"/>
      <c r="S55" s="292"/>
      <c r="T55" s="292"/>
      <c r="U55" s="292"/>
      <c r="V55" s="292"/>
      <c r="W55" s="292"/>
      <c r="X55" s="292"/>
      <c r="Y55" s="292"/>
      <c r="Z55" s="292"/>
      <c r="AA55" s="292"/>
      <c r="AB55" s="292"/>
      <c r="AC55" s="311">
        <v>0</v>
      </c>
      <c r="AD55" s="5" t="s">
        <v>138</v>
      </c>
    </row>
    <row r="56" spans="2:30" x14ac:dyDescent="0.25">
      <c r="B56" s="109"/>
      <c r="C56" s="109"/>
      <c r="D56" s="109"/>
      <c r="E56" s="236"/>
      <c r="F56" s="236"/>
      <c r="G56" s="236"/>
      <c r="H56" s="236"/>
      <c r="I56" s="236"/>
      <c r="J56" s="236"/>
      <c r="K56" s="383"/>
      <c r="L56" s="109"/>
      <c r="M56" s="384"/>
      <c r="N56" s="385"/>
      <c r="O56" s="386"/>
      <c r="P56" s="109"/>
      <c r="Q56" s="387"/>
      <c r="R56" s="387"/>
      <c r="S56" s="387"/>
      <c r="T56" s="387"/>
      <c r="U56" s="387"/>
      <c r="V56" s="387"/>
      <c r="W56" s="387"/>
      <c r="X56" s="387"/>
      <c r="Y56" s="387"/>
      <c r="Z56" s="387"/>
      <c r="AA56" s="387"/>
      <c r="AB56" s="387"/>
      <c r="AC56" s="387"/>
      <c r="AD56" s="109"/>
    </row>
    <row r="57" spans="2:30" s="373" customFormat="1" x14ac:dyDescent="0.25">
      <c r="B57" s="374"/>
      <c r="C57" s="374"/>
      <c r="D57" s="374"/>
      <c r="E57" s="374"/>
      <c r="F57" s="374"/>
      <c r="G57" s="374"/>
      <c r="H57" s="374"/>
      <c r="I57" s="374"/>
      <c r="J57" s="374"/>
      <c r="K57" s="374"/>
      <c r="L57" s="374"/>
      <c r="M57" s="379"/>
      <c r="N57" s="379"/>
      <c r="O57" s="379"/>
      <c r="P57" s="379"/>
      <c r="Q57" s="379"/>
      <c r="R57" s="379"/>
      <c r="S57" s="379"/>
      <c r="T57" s="379"/>
      <c r="U57" s="379"/>
      <c r="V57" s="379"/>
      <c r="W57" s="379"/>
      <c r="X57" s="379"/>
      <c r="Y57" s="379"/>
      <c r="Z57" s="379"/>
      <c r="AA57" s="379"/>
      <c r="AB57" s="379"/>
      <c r="AC57" s="378"/>
      <c r="AD57" s="381"/>
    </row>
    <row r="58" spans="2:30" s="373" customFormat="1" ht="15" customHeight="1" x14ac:dyDescent="0.25">
      <c r="B58" s="1796" t="s">
        <v>508</v>
      </c>
      <c r="C58" s="1796"/>
      <c r="D58" s="1796"/>
      <c r="E58" s="1796"/>
      <c r="F58" s="1796"/>
      <c r="G58" s="1796"/>
      <c r="H58" s="1796"/>
      <c r="I58" s="1796"/>
      <c r="J58" s="1796"/>
      <c r="K58" s="1796"/>
      <c r="L58" s="1796"/>
      <c r="M58" s="379"/>
      <c r="N58" s="379"/>
      <c r="O58" s="379"/>
      <c r="P58" s="379"/>
      <c r="Q58" s="1540" t="s">
        <v>213</v>
      </c>
      <c r="R58" s="1540"/>
      <c r="S58" s="1540"/>
      <c r="T58" s="1540"/>
      <c r="U58" s="1540"/>
      <c r="V58" s="1540"/>
      <c r="W58" s="1540"/>
      <c r="X58" s="1540"/>
      <c r="Y58" s="1540"/>
      <c r="Z58" s="1540"/>
      <c r="AA58" s="1540"/>
      <c r="AB58" s="1540"/>
      <c r="AC58" s="1540"/>
      <c r="AD58" s="1540"/>
    </row>
    <row r="59" spans="2:30" ht="15.75" thickBot="1" x14ac:dyDescent="0.3"/>
    <row r="60" spans="2:30" s="7" customFormat="1" ht="14.1" customHeight="1" thickTop="1" thickBot="1" x14ac:dyDescent="0.25">
      <c r="B60" s="1529" t="s">
        <v>1</v>
      </c>
      <c r="C60" s="1529" t="s">
        <v>2</v>
      </c>
      <c r="D60" s="1529" t="s">
        <v>3</v>
      </c>
      <c r="E60" s="1529" t="s">
        <v>55</v>
      </c>
      <c r="F60" s="1529" t="s">
        <v>4</v>
      </c>
      <c r="G60" s="1529" t="s">
        <v>5</v>
      </c>
      <c r="H60" s="1529"/>
      <c r="I60" s="1529"/>
      <c r="J60" s="1529"/>
      <c r="K60" s="1529" t="s">
        <v>6</v>
      </c>
      <c r="L60" s="1529" t="s">
        <v>7</v>
      </c>
      <c r="M60" s="1529" t="s">
        <v>8</v>
      </c>
      <c r="N60" s="1529" t="s">
        <v>9</v>
      </c>
      <c r="O60" s="1529" t="s">
        <v>10</v>
      </c>
      <c r="P60" s="1529" t="s">
        <v>11</v>
      </c>
      <c r="Q60" s="1529" t="s">
        <v>12</v>
      </c>
      <c r="R60" s="1529"/>
      <c r="S60" s="1529"/>
      <c r="T60" s="1529"/>
      <c r="U60" s="1529"/>
      <c r="V60" s="1529"/>
      <c r="W60" s="1529"/>
      <c r="X60" s="1529"/>
      <c r="Y60" s="1529"/>
      <c r="Z60" s="1529"/>
      <c r="AA60" s="1529"/>
      <c r="AB60" s="1529"/>
      <c r="AC60" s="1541" t="s">
        <v>13</v>
      </c>
      <c r="AD60" s="1542" t="s">
        <v>221</v>
      </c>
    </row>
    <row r="61" spans="2:30" s="7" customFormat="1" ht="24" customHeight="1" thickTop="1" thickBot="1" x14ac:dyDescent="0.25">
      <c r="B61" s="1529"/>
      <c r="C61" s="1529"/>
      <c r="D61" s="1529"/>
      <c r="E61" s="1529"/>
      <c r="F61" s="1529"/>
      <c r="G61" s="138" t="s">
        <v>14</v>
      </c>
      <c r="H61" s="138" t="s">
        <v>15</v>
      </c>
      <c r="I61" s="138" t="s">
        <v>16</v>
      </c>
      <c r="J61" s="138" t="s">
        <v>17</v>
      </c>
      <c r="K61" s="1529"/>
      <c r="L61" s="1529"/>
      <c r="M61" s="1529"/>
      <c r="N61" s="1529"/>
      <c r="O61" s="1529"/>
      <c r="P61" s="1529"/>
      <c r="Q61" s="139" t="s">
        <v>18</v>
      </c>
      <c r="R61" s="139" t="s">
        <v>19</v>
      </c>
      <c r="S61" s="139" t="s">
        <v>20</v>
      </c>
      <c r="T61" s="139" t="s">
        <v>21</v>
      </c>
      <c r="U61" s="139" t="s">
        <v>22</v>
      </c>
      <c r="V61" s="139" t="s">
        <v>23</v>
      </c>
      <c r="W61" s="139" t="s">
        <v>24</v>
      </c>
      <c r="X61" s="139" t="s">
        <v>25</v>
      </c>
      <c r="Y61" s="139" t="s">
        <v>26</v>
      </c>
      <c r="Z61" s="139" t="s">
        <v>27</v>
      </c>
      <c r="AA61" s="139" t="s">
        <v>28</v>
      </c>
      <c r="AB61" s="139" t="s">
        <v>29</v>
      </c>
      <c r="AC61" s="1541"/>
      <c r="AD61" s="1542"/>
    </row>
    <row r="62" spans="2:30" ht="64.5" thickTop="1" x14ac:dyDescent="0.25">
      <c r="B62" s="1816" t="s">
        <v>509</v>
      </c>
      <c r="C62" s="1816" t="s">
        <v>511</v>
      </c>
      <c r="D62" s="1817"/>
      <c r="E62" s="1808"/>
      <c r="F62" s="1808"/>
      <c r="G62" s="1808"/>
      <c r="H62" s="1808"/>
      <c r="I62" s="1808"/>
      <c r="J62" s="1808"/>
      <c r="K62" s="1808"/>
      <c r="L62" s="1810"/>
      <c r="M62" s="16">
        <v>9</v>
      </c>
      <c r="N62" s="20" t="s">
        <v>444</v>
      </c>
      <c r="O62" s="16">
        <v>1</v>
      </c>
      <c r="P62" s="6" t="s">
        <v>2064</v>
      </c>
      <c r="Q62" s="292"/>
      <c r="R62" s="292"/>
      <c r="S62" s="292"/>
      <c r="T62" s="292"/>
      <c r="U62" s="292"/>
      <c r="V62" s="292"/>
      <c r="W62" s="292"/>
      <c r="X62" s="292"/>
      <c r="Y62" s="292"/>
      <c r="Z62" s="292"/>
      <c r="AA62" s="292"/>
      <c r="AB62" s="292"/>
      <c r="AC62" s="311">
        <v>0</v>
      </c>
      <c r="AD62" s="382" t="s">
        <v>138</v>
      </c>
    </row>
    <row r="63" spans="2:30" ht="51" x14ac:dyDescent="0.25">
      <c r="B63" s="1807"/>
      <c r="C63" s="1807"/>
      <c r="D63" s="1818"/>
      <c r="E63" s="1809"/>
      <c r="F63" s="1809"/>
      <c r="G63" s="1809"/>
      <c r="H63" s="1809"/>
      <c r="I63" s="1809"/>
      <c r="J63" s="1809"/>
      <c r="K63" s="1809"/>
      <c r="L63" s="1811"/>
      <c r="M63" s="16">
        <v>10</v>
      </c>
      <c r="N63" s="20" t="s">
        <v>445</v>
      </c>
      <c r="O63" s="16">
        <v>2</v>
      </c>
      <c r="P63" s="6"/>
      <c r="Q63" s="4"/>
      <c r="R63" s="4"/>
      <c r="S63" s="4"/>
      <c r="T63" s="4"/>
      <c r="U63" s="4"/>
      <c r="V63" s="308"/>
      <c r="W63" s="4"/>
      <c r="X63" s="315"/>
      <c r="Y63" s="4"/>
      <c r="Z63" s="4"/>
      <c r="AA63" s="4"/>
      <c r="AB63" s="308"/>
      <c r="AC63" s="311">
        <v>0</v>
      </c>
      <c r="AD63" s="5" t="s">
        <v>138</v>
      </c>
    </row>
    <row r="64" spans="2:30" ht="51" customHeight="1" x14ac:dyDescent="0.25">
      <c r="B64" s="1822" t="s">
        <v>446</v>
      </c>
      <c r="C64" s="1822" t="s">
        <v>563</v>
      </c>
      <c r="D64" s="1822" t="s">
        <v>574</v>
      </c>
      <c r="E64" s="1812">
        <v>5666</v>
      </c>
      <c r="F64" s="1812">
        <v>7499</v>
      </c>
      <c r="G64" s="1815"/>
      <c r="H64" s="1815"/>
      <c r="I64" s="1815"/>
      <c r="J64" s="1812">
        <v>7499</v>
      </c>
      <c r="K64" s="1815" t="s">
        <v>447</v>
      </c>
      <c r="L64" s="1815" t="s">
        <v>448</v>
      </c>
      <c r="M64" s="316">
        <v>1</v>
      </c>
      <c r="N64" s="20" t="s">
        <v>449</v>
      </c>
      <c r="O64" s="154">
        <v>1</v>
      </c>
      <c r="P64" s="388"/>
      <c r="Q64" s="317"/>
      <c r="R64" s="317"/>
      <c r="S64" s="317"/>
      <c r="T64" s="317"/>
      <c r="U64" s="317"/>
      <c r="V64" s="317"/>
      <c r="W64" s="318"/>
      <c r="X64" s="317"/>
      <c r="Y64" s="317"/>
      <c r="Z64" s="317"/>
      <c r="AA64" s="317"/>
      <c r="AB64" s="317"/>
      <c r="AC64" s="319">
        <v>0</v>
      </c>
      <c r="AD64" s="14" t="s">
        <v>448</v>
      </c>
    </row>
    <row r="65" spans="2:30" ht="67.5" customHeight="1" x14ac:dyDescent="0.25">
      <c r="B65" s="1823"/>
      <c r="C65" s="1823"/>
      <c r="D65" s="1823"/>
      <c r="E65" s="1813"/>
      <c r="F65" s="1813"/>
      <c r="G65" s="1813"/>
      <c r="H65" s="1813"/>
      <c r="I65" s="1813"/>
      <c r="J65" s="1813"/>
      <c r="K65" s="1813"/>
      <c r="L65" s="1813"/>
      <c r="M65" s="9">
        <v>2</v>
      </c>
      <c r="N65" s="20" t="s">
        <v>450</v>
      </c>
      <c r="O65" s="154">
        <v>1</v>
      </c>
      <c r="P65" s="320" t="s">
        <v>451</v>
      </c>
      <c r="Q65" s="321"/>
      <c r="R65" s="321"/>
      <c r="S65" s="321"/>
      <c r="T65" s="321"/>
      <c r="U65" s="321"/>
      <c r="V65" s="321"/>
      <c r="W65" s="321"/>
      <c r="X65" s="322"/>
      <c r="Y65" s="321"/>
      <c r="Z65" s="321"/>
      <c r="AA65" s="321"/>
      <c r="AB65" s="321"/>
      <c r="AC65" s="323">
        <v>286600</v>
      </c>
      <c r="AD65" s="14" t="s">
        <v>448</v>
      </c>
    </row>
    <row r="66" spans="2:30" ht="54" customHeight="1" x14ac:dyDescent="0.25">
      <c r="B66" s="1823"/>
      <c r="C66" s="1823"/>
      <c r="D66" s="1823"/>
      <c r="E66" s="1813"/>
      <c r="F66" s="1813"/>
      <c r="G66" s="1813"/>
      <c r="H66" s="1813"/>
      <c r="I66" s="1813"/>
      <c r="J66" s="1813"/>
      <c r="K66" s="1813"/>
      <c r="L66" s="1813"/>
      <c r="M66" s="316">
        <v>3</v>
      </c>
      <c r="N66" s="20" t="s">
        <v>452</v>
      </c>
      <c r="O66" s="154">
        <v>3</v>
      </c>
      <c r="P66" s="320" t="s">
        <v>414</v>
      </c>
      <c r="Q66" s="321"/>
      <c r="R66" s="322"/>
      <c r="S66" s="321"/>
      <c r="T66" s="321"/>
      <c r="U66" s="321"/>
      <c r="V66" s="322"/>
      <c r="W66" s="321"/>
      <c r="X66" s="321"/>
      <c r="Y66" s="321"/>
      <c r="Z66" s="322"/>
      <c r="AA66" s="321"/>
      <c r="AB66" s="321"/>
      <c r="AC66" s="323">
        <v>826500</v>
      </c>
      <c r="AD66" s="14" t="s">
        <v>448</v>
      </c>
    </row>
    <row r="67" spans="2:30" ht="38.25" x14ac:dyDescent="0.25">
      <c r="B67" s="1823"/>
      <c r="C67" s="1823"/>
      <c r="D67" s="1823"/>
      <c r="E67" s="1813"/>
      <c r="F67" s="1813"/>
      <c r="G67" s="1813"/>
      <c r="H67" s="1813"/>
      <c r="I67" s="1813"/>
      <c r="J67" s="1813"/>
      <c r="K67" s="1813"/>
      <c r="L67" s="1813"/>
      <c r="M67" s="316">
        <v>4</v>
      </c>
      <c r="N67" s="20" t="s">
        <v>453</v>
      </c>
      <c r="O67" s="154">
        <v>3</v>
      </c>
      <c r="P67" s="320" t="s">
        <v>414</v>
      </c>
      <c r="Q67" s="321"/>
      <c r="R67" s="321"/>
      <c r="S67" s="322"/>
      <c r="T67" s="321"/>
      <c r="U67" s="321"/>
      <c r="V67" s="324"/>
      <c r="W67" s="325"/>
      <c r="X67" s="321"/>
      <c r="Y67" s="324"/>
      <c r="Z67" s="321"/>
      <c r="AA67" s="325"/>
      <c r="AB67" s="321"/>
      <c r="AC67" s="323">
        <v>1650000</v>
      </c>
      <c r="AD67" s="14" t="s">
        <v>448</v>
      </c>
    </row>
    <row r="68" spans="2:30" ht="78.75" customHeight="1" x14ac:dyDescent="0.25">
      <c r="B68" s="1823"/>
      <c r="C68" s="1823"/>
      <c r="D68" s="1823"/>
      <c r="E68" s="1813"/>
      <c r="F68" s="1813"/>
      <c r="G68" s="1813"/>
      <c r="H68" s="1813"/>
      <c r="I68" s="1813"/>
      <c r="J68" s="1813"/>
      <c r="K68" s="1813"/>
      <c r="L68" s="1813"/>
      <c r="M68" s="9">
        <v>5</v>
      </c>
      <c r="N68" s="20" t="s">
        <v>454</v>
      </c>
      <c r="O68" s="154">
        <v>1</v>
      </c>
      <c r="P68" s="320" t="s">
        <v>455</v>
      </c>
      <c r="Q68" s="321"/>
      <c r="R68" s="321"/>
      <c r="S68" s="321"/>
      <c r="T68" s="321"/>
      <c r="U68" s="321"/>
      <c r="V68" s="325"/>
      <c r="W68" s="325"/>
      <c r="X68" s="325"/>
      <c r="Y68" s="321"/>
      <c r="Z68" s="321"/>
      <c r="AA68" s="321"/>
      <c r="AB68" s="321"/>
      <c r="AC68" s="323">
        <v>3750000</v>
      </c>
      <c r="AD68" s="14" t="s">
        <v>448</v>
      </c>
    </row>
    <row r="69" spans="2:30" ht="68.25" customHeight="1" x14ac:dyDescent="0.25">
      <c r="B69" s="1823"/>
      <c r="C69" s="1823"/>
      <c r="D69" s="1823"/>
      <c r="E69" s="1813"/>
      <c r="F69" s="1813"/>
      <c r="G69" s="1813"/>
      <c r="H69" s="1813"/>
      <c r="I69" s="1813"/>
      <c r="J69" s="1813"/>
      <c r="K69" s="1813"/>
      <c r="L69" s="1813"/>
      <c r="M69" s="316">
        <v>6</v>
      </c>
      <c r="N69" s="20" t="s">
        <v>456</v>
      </c>
      <c r="O69" s="154">
        <v>12</v>
      </c>
      <c r="P69" s="320" t="s">
        <v>457</v>
      </c>
      <c r="Q69" s="322"/>
      <c r="R69" s="322"/>
      <c r="S69" s="322"/>
      <c r="T69" s="322"/>
      <c r="U69" s="322"/>
      <c r="V69" s="322"/>
      <c r="W69" s="322"/>
      <c r="X69" s="322"/>
      <c r="Y69" s="322"/>
      <c r="Z69" s="322"/>
      <c r="AA69" s="322"/>
      <c r="AB69" s="322"/>
      <c r="AC69" s="326">
        <v>472400</v>
      </c>
      <c r="AD69" s="14" t="s">
        <v>448</v>
      </c>
    </row>
    <row r="70" spans="2:30" ht="220.5" customHeight="1" x14ac:dyDescent="0.25">
      <c r="B70" s="1823"/>
      <c r="C70" s="1823"/>
      <c r="D70" s="1823"/>
      <c r="E70" s="1813"/>
      <c r="F70" s="1813"/>
      <c r="G70" s="1813"/>
      <c r="H70" s="1813"/>
      <c r="I70" s="1813"/>
      <c r="J70" s="1813"/>
      <c r="K70" s="1813"/>
      <c r="L70" s="1813"/>
      <c r="M70" s="316">
        <v>7</v>
      </c>
      <c r="N70" s="20" t="s">
        <v>458</v>
      </c>
      <c r="O70" s="154">
        <v>2</v>
      </c>
      <c r="P70" s="320" t="s">
        <v>2065</v>
      </c>
      <c r="Q70" s="321"/>
      <c r="R70" s="321"/>
      <c r="S70" s="322"/>
      <c r="T70" s="321"/>
      <c r="U70" s="321"/>
      <c r="V70" s="321"/>
      <c r="W70" s="321"/>
      <c r="X70" s="321"/>
      <c r="Y70" s="321"/>
      <c r="Z70" s="321"/>
      <c r="AA70" s="321"/>
      <c r="AB70" s="322"/>
      <c r="AC70" s="323">
        <v>1764600</v>
      </c>
      <c r="AD70" s="14" t="s">
        <v>448</v>
      </c>
    </row>
    <row r="71" spans="2:30" ht="135.75" customHeight="1" x14ac:dyDescent="0.25">
      <c r="B71" s="1824"/>
      <c r="C71" s="1824"/>
      <c r="D71" s="1824"/>
      <c r="E71" s="1814"/>
      <c r="F71" s="1814"/>
      <c r="G71" s="1814"/>
      <c r="H71" s="1814"/>
      <c r="I71" s="1814"/>
      <c r="J71" s="1814"/>
      <c r="K71" s="1814"/>
      <c r="L71" s="1814"/>
      <c r="M71" s="9">
        <v>8</v>
      </c>
      <c r="N71" s="20" t="s">
        <v>459</v>
      </c>
      <c r="O71" s="154">
        <v>12</v>
      </c>
      <c r="P71" s="320" t="s">
        <v>513</v>
      </c>
      <c r="Q71" s="322"/>
      <c r="R71" s="322"/>
      <c r="S71" s="322"/>
      <c r="T71" s="322"/>
      <c r="U71" s="322"/>
      <c r="V71" s="322"/>
      <c r="W71" s="322"/>
      <c r="X71" s="322"/>
      <c r="Y71" s="322"/>
      <c r="Z71" s="322"/>
      <c r="AA71" s="322"/>
      <c r="AB71" s="322"/>
      <c r="AC71" s="323">
        <v>308800</v>
      </c>
      <c r="AD71" s="14" t="s">
        <v>448</v>
      </c>
    </row>
    <row r="72" spans="2:30" x14ac:dyDescent="0.25">
      <c r="B72" s="109"/>
      <c r="C72" s="109"/>
      <c r="D72" s="109"/>
      <c r="E72" s="236"/>
      <c r="F72" s="236"/>
      <c r="G72" s="236"/>
      <c r="H72" s="236"/>
      <c r="I72" s="236"/>
      <c r="J72" s="236"/>
      <c r="K72" s="383"/>
      <c r="L72" s="109"/>
      <c r="M72" s="384"/>
      <c r="N72" s="385"/>
      <c r="O72" s="386"/>
      <c r="P72" s="109"/>
      <c r="Q72" s="387"/>
      <c r="R72" s="387"/>
      <c r="S72" s="387"/>
      <c r="T72" s="387"/>
      <c r="U72" s="387"/>
      <c r="V72" s="387"/>
      <c r="W72" s="387"/>
      <c r="X72" s="387"/>
      <c r="Y72" s="387"/>
      <c r="Z72" s="387"/>
      <c r="AA72" s="387"/>
      <c r="AB72" s="387"/>
      <c r="AC72" s="387"/>
      <c r="AD72" s="109"/>
    </row>
    <row r="73" spans="2:30" s="373" customFormat="1" x14ac:dyDescent="0.25">
      <c r="B73" s="374"/>
      <c r="C73" s="374"/>
      <c r="D73" s="374"/>
      <c r="E73" s="374"/>
      <c r="F73" s="374"/>
      <c r="G73" s="374"/>
      <c r="H73" s="374"/>
      <c r="I73" s="374"/>
      <c r="J73" s="374"/>
      <c r="K73" s="374"/>
      <c r="L73" s="374"/>
      <c r="M73" s="379"/>
      <c r="N73" s="379"/>
      <c r="O73" s="379"/>
      <c r="P73" s="379"/>
      <c r="Q73" s="379"/>
      <c r="R73" s="379"/>
      <c r="S73" s="379"/>
      <c r="T73" s="379"/>
      <c r="U73" s="379"/>
      <c r="V73" s="379"/>
      <c r="W73" s="379"/>
      <c r="X73" s="379"/>
      <c r="Y73" s="379"/>
      <c r="Z73" s="379"/>
      <c r="AA73" s="379"/>
      <c r="AB73" s="379"/>
      <c r="AC73" s="378"/>
      <c r="AD73" s="381"/>
    </row>
    <row r="74" spans="2:30" s="373" customFormat="1" ht="15" customHeight="1" x14ac:dyDescent="0.25">
      <c r="B74" s="1796" t="s">
        <v>508</v>
      </c>
      <c r="C74" s="1796"/>
      <c r="D74" s="1796"/>
      <c r="E74" s="1796"/>
      <c r="F74" s="1796"/>
      <c r="G74" s="1796"/>
      <c r="H74" s="1796"/>
      <c r="I74" s="1796"/>
      <c r="J74" s="1796"/>
      <c r="K74" s="1796"/>
      <c r="L74" s="1796"/>
      <c r="M74" s="379"/>
      <c r="N74" s="379"/>
      <c r="O74" s="379"/>
      <c r="P74" s="379"/>
      <c r="Q74" s="1540" t="s">
        <v>213</v>
      </c>
      <c r="R74" s="1540"/>
      <c r="S74" s="1540"/>
      <c r="T74" s="1540"/>
      <c r="U74" s="1540"/>
      <c r="V74" s="1540"/>
      <c r="W74" s="1540"/>
      <c r="X74" s="1540"/>
      <c r="Y74" s="1540"/>
      <c r="Z74" s="1540"/>
      <c r="AA74" s="1540"/>
      <c r="AB74" s="1540"/>
      <c r="AC74" s="1540"/>
      <c r="AD74" s="1540"/>
    </row>
    <row r="75" spans="2:30" ht="15.75" thickBot="1" x14ac:dyDescent="0.3"/>
    <row r="76" spans="2:30" s="7" customFormat="1" ht="14.1" customHeight="1" thickTop="1" thickBot="1" x14ac:dyDescent="0.25">
      <c r="B76" s="1529" t="s">
        <v>1</v>
      </c>
      <c r="C76" s="1529" t="s">
        <v>2</v>
      </c>
      <c r="D76" s="1529" t="s">
        <v>3</v>
      </c>
      <c r="E76" s="1529" t="s">
        <v>55</v>
      </c>
      <c r="F76" s="1529" t="s">
        <v>4</v>
      </c>
      <c r="G76" s="1529" t="s">
        <v>5</v>
      </c>
      <c r="H76" s="1529"/>
      <c r="I76" s="1529"/>
      <c r="J76" s="1529"/>
      <c r="K76" s="1529" t="s">
        <v>6</v>
      </c>
      <c r="L76" s="1529" t="s">
        <v>7</v>
      </c>
      <c r="M76" s="1529" t="s">
        <v>8</v>
      </c>
      <c r="N76" s="1529" t="s">
        <v>9</v>
      </c>
      <c r="O76" s="1529" t="s">
        <v>10</v>
      </c>
      <c r="P76" s="1529" t="s">
        <v>11</v>
      </c>
      <c r="Q76" s="1529" t="s">
        <v>12</v>
      </c>
      <c r="R76" s="1529"/>
      <c r="S76" s="1529"/>
      <c r="T76" s="1529"/>
      <c r="U76" s="1529"/>
      <c r="V76" s="1529"/>
      <c r="W76" s="1529"/>
      <c r="X76" s="1529"/>
      <c r="Y76" s="1529"/>
      <c r="Z76" s="1529"/>
      <c r="AA76" s="1529"/>
      <c r="AB76" s="1529"/>
      <c r="AC76" s="1541" t="s">
        <v>13</v>
      </c>
      <c r="AD76" s="1542" t="s">
        <v>221</v>
      </c>
    </row>
    <row r="77" spans="2:30" s="7" customFormat="1" ht="24" customHeight="1" thickTop="1" thickBot="1" x14ac:dyDescent="0.25">
      <c r="B77" s="1529"/>
      <c r="C77" s="1529"/>
      <c r="D77" s="1529"/>
      <c r="E77" s="1529"/>
      <c r="F77" s="1529"/>
      <c r="G77" s="138" t="s">
        <v>14</v>
      </c>
      <c r="H77" s="138" t="s">
        <v>15</v>
      </c>
      <c r="I77" s="138" t="s">
        <v>16</v>
      </c>
      <c r="J77" s="138" t="s">
        <v>17</v>
      </c>
      <c r="K77" s="1529"/>
      <c r="L77" s="1529"/>
      <c r="M77" s="1529"/>
      <c r="N77" s="1529"/>
      <c r="O77" s="1529"/>
      <c r="P77" s="1529"/>
      <c r="Q77" s="139" t="s">
        <v>18</v>
      </c>
      <c r="R77" s="139" t="s">
        <v>19</v>
      </c>
      <c r="S77" s="139" t="s">
        <v>20</v>
      </c>
      <c r="T77" s="139" t="s">
        <v>21</v>
      </c>
      <c r="U77" s="139" t="s">
        <v>22</v>
      </c>
      <c r="V77" s="139" t="s">
        <v>23</v>
      </c>
      <c r="W77" s="139" t="s">
        <v>24</v>
      </c>
      <c r="X77" s="139" t="s">
        <v>25</v>
      </c>
      <c r="Y77" s="139" t="s">
        <v>26</v>
      </c>
      <c r="Z77" s="139" t="s">
        <v>27</v>
      </c>
      <c r="AA77" s="139" t="s">
        <v>28</v>
      </c>
      <c r="AB77" s="139" t="s">
        <v>29</v>
      </c>
      <c r="AC77" s="1541"/>
      <c r="AD77" s="1542"/>
    </row>
    <row r="78" spans="2:30" s="7" customFormat="1" ht="102.75" customHeight="1" thickTop="1" x14ac:dyDescent="0.2">
      <c r="B78" s="1816" t="s">
        <v>518</v>
      </c>
      <c r="C78" s="1816" t="s">
        <v>512</v>
      </c>
      <c r="D78" s="1816"/>
      <c r="E78" s="1816"/>
      <c r="F78" s="1816"/>
      <c r="G78" s="1816"/>
      <c r="H78" s="1816"/>
      <c r="I78" s="1816"/>
      <c r="J78" s="1816"/>
      <c r="K78" s="1816"/>
      <c r="L78" s="1816"/>
      <c r="M78" s="316">
        <v>9</v>
      </c>
      <c r="N78" s="20" t="s">
        <v>460</v>
      </c>
      <c r="O78" s="154">
        <v>12</v>
      </c>
      <c r="P78" s="210" t="s">
        <v>473</v>
      </c>
      <c r="Q78" s="322"/>
      <c r="R78" s="322"/>
      <c r="S78" s="322"/>
      <c r="T78" s="322"/>
      <c r="U78" s="322"/>
      <c r="V78" s="322"/>
      <c r="W78" s="322"/>
      <c r="X78" s="322"/>
      <c r="Y78" s="322"/>
      <c r="Z78" s="325"/>
      <c r="AA78" s="325"/>
      <c r="AB78" s="325"/>
      <c r="AC78" s="323">
        <v>930400</v>
      </c>
      <c r="AD78" s="14" t="s">
        <v>448</v>
      </c>
    </row>
    <row r="79" spans="2:30" ht="51" customHeight="1" x14ac:dyDescent="0.25">
      <c r="B79" s="1806"/>
      <c r="C79" s="1806"/>
      <c r="D79" s="1806"/>
      <c r="E79" s="1806"/>
      <c r="F79" s="1806"/>
      <c r="G79" s="1806"/>
      <c r="H79" s="1806"/>
      <c r="I79" s="1806"/>
      <c r="J79" s="1806"/>
      <c r="K79" s="1806"/>
      <c r="L79" s="1806"/>
      <c r="M79" s="316">
        <v>10</v>
      </c>
      <c r="N79" s="20" t="s">
        <v>461</v>
      </c>
      <c r="O79" s="154">
        <v>1</v>
      </c>
      <c r="P79" s="320" t="s">
        <v>414</v>
      </c>
      <c r="Q79" s="321"/>
      <c r="R79" s="321"/>
      <c r="S79" s="321"/>
      <c r="T79" s="321"/>
      <c r="U79" s="321"/>
      <c r="V79" s="321"/>
      <c r="W79" s="322"/>
      <c r="X79" s="321"/>
      <c r="Y79" s="321"/>
      <c r="Z79" s="321"/>
      <c r="AA79" s="321"/>
      <c r="AB79" s="321"/>
      <c r="AC79" s="323">
        <v>14491270</v>
      </c>
      <c r="AD79" s="14" t="s">
        <v>448</v>
      </c>
    </row>
    <row r="80" spans="2:30" ht="51" x14ac:dyDescent="0.25">
      <c r="B80" s="1806"/>
      <c r="C80" s="1806"/>
      <c r="D80" s="1806"/>
      <c r="E80" s="1806"/>
      <c r="F80" s="1806"/>
      <c r="G80" s="1806"/>
      <c r="H80" s="1806"/>
      <c r="I80" s="1806"/>
      <c r="J80" s="1806"/>
      <c r="K80" s="1806"/>
      <c r="L80" s="1806"/>
      <c r="M80" s="9">
        <v>11</v>
      </c>
      <c r="N80" s="20" t="s">
        <v>462</v>
      </c>
      <c r="O80" s="154">
        <v>4</v>
      </c>
      <c r="P80" s="320" t="s">
        <v>514</v>
      </c>
      <c r="Q80" s="321"/>
      <c r="R80" s="321"/>
      <c r="S80" s="322"/>
      <c r="T80" s="324"/>
      <c r="U80" s="324"/>
      <c r="V80" s="322"/>
      <c r="W80" s="324"/>
      <c r="X80" s="324"/>
      <c r="Y80" s="322"/>
      <c r="Z80" s="324"/>
      <c r="AA80" s="321"/>
      <c r="AB80" s="325"/>
      <c r="AC80" s="323">
        <v>944800</v>
      </c>
      <c r="AD80" s="14" t="s">
        <v>448</v>
      </c>
    </row>
    <row r="81" spans="2:30" ht="51" customHeight="1" x14ac:dyDescent="0.25">
      <c r="B81" s="1806"/>
      <c r="C81" s="1806"/>
      <c r="D81" s="1806"/>
      <c r="E81" s="1806"/>
      <c r="F81" s="1806"/>
      <c r="G81" s="1806"/>
      <c r="H81" s="1806"/>
      <c r="I81" s="1806"/>
      <c r="J81" s="1806"/>
      <c r="K81" s="1806"/>
      <c r="L81" s="1806"/>
      <c r="M81" s="316">
        <v>12</v>
      </c>
      <c r="N81" s="20" t="s">
        <v>463</v>
      </c>
      <c r="O81" s="154">
        <v>1</v>
      </c>
      <c r="P81" s="320" t="s">
        <v>514</v>
      </c>
      <c r="Q81" s="321"/>
      <c r="R81" s="321"/>
      <c r="S81" s="321"/>
      <c r="T81" s="321"/>
      <c r="U81" s="321"/>
      <c r="V81" s="321"/>
      <c r="W81" s="318"/>
      <c r="X81" s="318"/>
      <c r="Y81" s="321"/>
      <c r="Z81" s="321"/>
      <c r="AA81" s="321"/>
      <c r="AB81" s="321"/>
      <c r="AC81" s="323">
        <v>977650</v>
      </c>
      <c r="AD81" s="14" t="s">
        <v>448</v>
      </c>
    </row>
    <row r="82" spans="2:30" ht="49.5" customHeight="1" x14ac:dyDescent="0.25">
      <c r="B82" s="1806"/>
      <c r="C82" s="1806"/>
      <c r="D82" s="1806"/>
      <c r="E82" s="1806"/>
      <c r="F82" s="1806"/>
      <c r="G82" s="1806"/>
      <c r="H82" s="1806"/>
      <c r="I82" s="1806"/>
      <c r="J82" s="1806"/>
      <c r="K82" s="1806"/>
      <c r="L82" s="1806"/>
      <c r="M82" s="316">
        <v>13</v>
      </c>
      <c r="N82" s="20" t="s">
        <v>464</v>
      </c>
      <c r="O82" s="327">
        <v>1</v>
      </c>
      <c r="P82" s="388"/>
      <c r="Q82" s="318"/>
      <c r="R82" s="318"/>
      <c r="S82" s="318"/>
      <c r="T82" s="318"/>
      <c r="U82" s="317"/>
      <c r="V82" s="317"/>
      <c r="W82" s="317"/>
      <c r="X82" s="317"/>
      <c r="Y82" s="317"/>
      <c r="Z82" s="317"/>
      <c r="AA82" s="317"/>
      <c r="AB82" s="317"/>
      <c r="AC82" s="323">
        <v>48432185.710000001</v>
      </c>
      <c r="AD82" s="14" t="s">
        <v>448</v>
      </c>
    </row>
    <row r="83" spans="2:30" ht="63" customHeight="1" x14ac:dyDescent="0.25">
      <c r="B83" s="1806"/>
      <c r="C83" s="1806"/>
      <c r="D83" s="1806"/>
      <c r="E83" s="1806"/>
      <c r="F83" s="1806"/>
      <c r="G83" s="1806"/>
      <c r="H83" s="1806"/>
      <c r="I83" s="1806"/>
      <c r="J83" s="1806"/>
      <c r="K83" s="1806"/>
      <c r="L83" s="1806"/>
      <c r="M83" s="9">
        <v>14</v>
      </c>
      <c r="N83" s="20" t="s">
        <v>465</v>
      </c>
      <c r="O83" s="327">
        <v>4</v>
      </c>
      <c r="P83" s="212" t="s">
        <v>2066</v>
      </c>
      <c r="Q83" s="317"/>
      <c r="R83" s="317"/>
      <c r="S83" s="318"/>
      <c r="T83" s="317"/>
      <c r="U83" s="317"/>
      <c r="V83" s="318"/>
      <c r="W83" s="317"/>
      <c r="X83" s="317"/>
      <c r="Y83" s="318"/>
      <c r="Z83" s="317"/>
      <c r="AA83" s="317"/>
      <c r="AB83" s="318"/>
      <c r="AC83" s="323">
        <f>200*2000*4</f>
        <v>1600000</v>
      </c>
      <c r="AD83" s="14" t="s">
        <v>448</v>
      </c>
    </row>
    <row r="84" spans="2:30" ht="50.25" customHeight="1" x14ac:dyDescent="0.25">
      <c r="B84" s="1806"/>
      <c r="C84" s="1806"/>
      <c r="D84" s="1806"/>
      <c r="E84" s="1806"/>
      <c r="F84" s="1806"/>
      <c r="G84" s="1806"/>
      <c r="H84" s="1806"/>
      <c r="I84" s="1806"/>
      <c r="J84" s="1806"/>
      <c r="K84" s="1806"/>
      <c r="L84" s="1806"/>
      <c r="M84" s="316">
        <v>15</v>
      </c>
      <c r="N84" s="20" t="s">
        <v>466</v>
      </c>
      <c r="O84" s="327">
        <v>12</v>
      </c>
      <c r="P84" s="388"/>
      <c r="Q84" s="318"/>
      <c r="R84" s="318"/>
      <c r="S84" s="318"/>
      <c r="T84" s="318"/>
      <c r="U84" s="318"/>
      <c r="V84" s="318"/>
      <c r="W84" s="318"/>
      <c r="X84" s="318"/>
      <c r="Y84" s="318"/>
      <c r="Z84" s="318"/>
      <c r="AA84" s="318"/>
      <c r="AB84" s="318"/>
      <c r="AC84" s="323">
        <v>930400</v>
      </c>
      <c r="AD84" s="14" t="s">
        <v>448</v>
      </c>
    </row>
    <row r="85" spans="2:30" ht="100.5" customHeight="1" x14ac:dyDescent="0.25">
      <c r="B85" s="1806"/>
      <c r="C85" s="1806"/>
      <c r="D85" s="1806"/>
      <c r="E85" s="1806"/>
      <c r="F85" s="1806"/>
      <c r="G85" s="1806"/>
      <c r="H85" s="1806"/>
      <c r="I85" s="1806"/>
      <c r="J85" s="1806"/>
      <c r="K85" s="1806"/>
      <c r="L85" s="1806"/>
      <c r="M85" s="316">
        <v>16</v>
      </c>
      <c r="N85" s="20" t="s">
        <v>467</v>
      </c>
      <c r="O85" s="213">
        <v>12</v>
      </c>
      <c r="P85" s="212" t="s">
        <v>515</v>
      </c>
      <c r="Q85" s="328"/>
      <c r="R85" s="328"/>
      <c r="S85" s="328"/>
      <c r="T85" s="328"/>
      <c r="U85" s="328"/>
      <c r="V85" s="328"/>
      <c r="W85" s="328"/>
      <c r="X85" s="328"/>
      <c r="Y85" s="328"/>
      <c r="Z85" s="328"/>
      <c r="AA85" s="328"/>
      <c r="AB85" s="328"/>
      <c r="AC85" s="329">
        <v>2650500</v>
      </c>
      <c r="AD85" s="248" t="s">
        <v>448</v>
      </c>
    </row>
    <row r="86" spans="2:30" ht="102" customHeight="1" x14ac:dyDescent="0.25">
      <c r="B86" s="1806"/>
      <c r="C86" s="1806"/>
      <c r="D86" s="1806"/>
      <c r="E86" s="1806"/>
      <c r="F86" s="1806"/>
      <c r="G86" s="1806"/>
      <c r="H86" s="1806"/>
      <c r="I86" s="1806"/>
      <c r="J86" s="1806"/>
      <c r="K86" s="1806"/>
      <c r="L86" s="1806"/>
      <c r="M86" s="9">
        <v>17</v>
      </c>
      <c r="N86" s="20" t="s">
        <v>468</v>
      </c>
      <c r="O86" s="211">
        <v>2</v>
      </c>
      <c r="P86" s="210" t="s">
        <v>515</v>
      </c>
      <c r="Q86" s="330"/>
      <c r="R86" s="330"/>
      <c r="S86" s="330"/>
      <c r="T86" s="331"/>
      <c r="U86" s="330"/>
      <c r="V86" s="330"/>
      <c r="W86" s="330"/>
      <c r="X86" s="330"/>
      <c r="Y86" s="330"/>
      <c r="Z86" s="330"/>
      <c r="AA86" s="331"/>
      <c r="AB86" s="330"/>
      <c r="AC86" s="332">
        <v>1767000</v>
      </c>
      <c r="AD86" s="247" t="s">
        <v>448</v>
      </c>
    </row>
    <row r="87" spans="2:30" ht="102.75" customHeight="1" x14ac:dyDescent="0.25">
      <c r="B87" s="1806"/>
      <c r="C87" s="1806"/>
      <c r="D87" s="1806"/>
      <c r="E87" s="1806"/>
      <c r="F87" s="1806"/>
      <c r="G87" s="1806"/>
      <c r="H87" s="1806"/>
      <c r="I87" s="1806"/>
      <c r="J87" s="1806"/>
      <c r="K87" s="1806"/>
      <c r="L87" s="1806"/>
      <c r="M87" s="316">
        <v>18</v>
      </c>
      <c r="N87" s="20" t="s">
        <v>469</v>
      </c>
      <c r="O87" s="154">
        <v>3</v>
      </c>
      <c r="P87" s="320" t="s">
        <v>516</v>
      </c>
      <c r="Q87" s="317"/>
      <c r="R87" s="322"/>
      <c r="S87" s="317"/>
      <c r="T87" s="317"/>
      <c r="U87" s="317"/>
      <c r="V87" s="317"/>
      <c r="W87" s="322"/>
      <c r="X87" s="317"/>
      <c r="Y87" s="317"/>
      <c r="Z87" s="317"/>
      <c r="AA87" s="318"/>
      <c r="AB87" s="317"/>
      <c r="AC87" s="326">
        <v>1767000</v>
      </c>
      <c r="AD87" s="14" t="s">
        <v>448</v>
      </c>
    </row>
    <row r="88" spans="2:30" ht="129" customHeight="1" x14ac:dyDescent="0.25">
      <c r="B88" s="1807"/>
      <c r="C88" s="1807"/>
      <c r="D88" s="1807"/>
      <c r="E88" s="1807"/>
      <c r="F88" s="1807"/>
      <c r="G88" s="1807"/>
      <c r="H88" s="1807"/>
      <c r="I88" s="1807"/>
      <c r="J88" s="1807"/>
      <c r="K88" s="1807"/>
      <c r="L88" s="1807"/>
      <c r="M88" s="316">
        <v>19</v>
      </c>
      <c r="N88" s="20" t="s">
        <v>470</v>
      </c>
      <c r="O88" s="154">
        <v>2</v>
      </c>
      <c r="P88" s="320" t="s">
        <v>517</v>
      </c>
      <c r="Q88" s="321"/>
      <c r="R88" s="321"/>
      <c r="S88" s="321"/>
      <c r="T88" s="321"/>
      <c r="U88" s="322"/>
      <c r="V88" s="321"/>
      <c r="W88" s="321"/>
      <c r="X88" s="321"/>
      <c r="Y88" s="321"/>
      <c r="Z88" s="321"/>
      <c r="AA88" s="321"/>
      <c r="AB88" s="322"/>
      <c r="AC88" s="323">
        <v>236200</v>
      </c>
      <c r="AD88" s="14" t="s">
        <v>448</v>
      </c>
    </row>
    <row r="89" spans="2:30" x14ac:dyDescent="0.25">
      <c r="B89" s="109"/>
      <c r="C89" s="109"/>
      <c r="D89" s="109"/>
      <c r="E89" s="236"/>
      <c r="F89" s="236"/>
      <c r="G89" s="236"/>
      <c r="H89" s="236"/>
      <c r="I89" s="236"/>
      <c r="J89" s="236"/>
      <c r="K89" s="383"/>
      <c r="L89" s="109"/>
      <c r="M89" s="384"/>
      <c r="N89" s="385"/>
      <c r="O89" s="386"/>
      <c r="P89" s="109"/>
      <c r="Q89" s="387"/>
      <c r="R89" s="387"/>
      <c r="S89" s="387"/>
      <c r="T89" s="387"/>
      <c r="U89" s="387"/>
      <c r="V89" s="387"/>
      <c r="W89" s="387"/>
      <c r="X89" s="387"/>
      <c r="Y89" s="387"/>
      <c r="Z89" s="387"/>
      <c r="AA89" s="387"/>
      <c r="AB89" s="387"/>
      <c r="AC89" s="387"/>
      <c r="AD89" s="109"/>
    </row>
    <row r="90" spans="2:30" s="373" customFormat="1" x14ac:dyDescent="0.25">
      <c r="B90" s="374"/>
      <c r="C90" s="374"/>
      <c r="D90" s="374"/>
      <c r="E90" s="374"/>
      <c r="F90" s="374"/>
      <c r="G90" s="374"/>
      <c r="H90" s="374"/>
      <c r="I90" s="374"/>
      <c r="J90" s="374"/>
      <c r="K90" s="374"/>
      <c r="L90" s="374"/>
      <c r="M90" s="379"/>
      <c r="N90" s="379"/>
      <c r="O90" s="379"/>
      <c r="P90" s="379"/>
      <c r="Q90" s="379"/>
      <c r="R90" s="379"/>
      <c r="S90" s="379"/>
      <c r="T90" s="379"/>
      <c r="U90" s="379"/>
      <c r="V90" s="379"/>
      <c r="W90" s="379"/>
      <c r="X90" s="379"/>
      <c r="Y90" s="379"/>
      <c r="Z90" s="379"/>
      <c r="AA90" s="379"/>
      <c r="AB90" s="379"/>
      <c r="AC90" s="378"/>
      <c r="AD90" s="381"/>
    </row>
    <row r="91" spans="2:30" s="373" customFormat="1" ht="15" customHeight="1" x14ac:dyDescent="0.25">
      <c r="B91" s="1796" t="s">
        <v>508</v>
      </c>
      <c r="C91" s="1796"/>
      <c r="D91" s="1796"/>
      <c r="E91" s="1796"/>
      <c r="F91" s="1796"/>
      <c r="G91" s="1796"/>
      <c r="H91" s="1796"/>
      <c r="I91" s="1796"/>
      <c r="J91" s="1796"/>
      <c r="K91" s="1796"/>
      <c r="L91" s="1796"/>
      <c r="M91" s="379"/>
      <c r="N91" s="379"/>
      <c r="O91" s="379"/>
      <c r="P91" s="379"/>
      <c r="Q91" s="1540" t="s">
        <v>213</v>
      </c>
      <c r="R91" s="1540"/>
      <c r="S91" s="1540"/>
      <c r="T91" s="1540"/>
      <c r="U91" s="1540"/>
      <c r="V91" s="1540"/>
      <c r="W91" s="1540"/>
      <c r="X91" s="1540"/>
      <c r="Y91" s="1540"/>
      <c r="Z91" s="1540"/>
      <c r="AA91" s="1540"/>
      <c r="AB91" s="1540"/>
      <c r="AC91" s="1540"/>
      <c r="AD91" s="1540"/>
    </row>
    <row r="92" spans="2:30" ht="15.75" thickBot="1" x14ac:dyDescent="0.3"/>
    <row r="93" spans="2:30" s="7" customFormat="1" ht="14.1" customHeight="1" thickTop="1" thickBot="1" x14ac:dyDescent="0.25">
      <c r="B93" s="1529" t="s">
        <v>1</v>
      </c>
      <c r="C93" s="1529" t="s">
        <v>2</v>
      </c>
      <c r="D93" s="1529" t="s">
        <v>3</v>
      </c>
      <c r="E93" s="1529" t="s">
        <v>55</v>
      </c>
      <c r="F93" s="1529" t="s">
        <v>4</v>
      </c>
      <c r="G93" s="1529" t="s">
        <v>5</v>
      </c>
      <c r="H93" s="1529"/>
      <c r="I93" s="1529"/>
      <c r="J93" s="1529"/>
      <c r="K93" s="1529" t="s">
        <v>6</v>
      </c>
      <c r="L93" s="1529" t="s">
        <v>7</v>
      </c>
      <c r="M93" s="1529" t="s">
        <v>8</v>
      </c>
      <c r="N93" s="1529" t="s">
        <v>9</v>
      </c>
      <c r="O93" s="1529" t="s">
        <v>10</v>
      </c>
      <c r="P93" s="1529" t="s">
        <v>11</v>
      </c>
      <c r="Q93" s="1529" t="s">
        <v>12</v>
      </c>
      <c r="R93" s="1529"/>
      <c r="S93" s="1529"/>
      <c r="T93" s="1529"/>
      <c r="U93" s="1529"/>
      <c r="V93" s="1529"/>
      <c r="W93" s="1529"/>
      <c r="X93" s="1529"/>
      <c r="Y93" s="1529"/>
      <c r="Z93" s="1529"/>
      <c r="AA93" s="1529"/>
      <c r="AB93" s="1529"/>
      <c r="AC93" s="1541" t="s">
        <v>13</v>
      </c>
      <c r="AD93" s="1542" t="s">
        <v>221</v>
      </c>
    </row>
    <row r="94" spans="2:30" s="7" customFormat="1" ht="24" customHeight="1" thickTop="1" thickBot="1" x14ac:dyDescent="0.25">
      <c r="B94" s="1529"/>
      <c r="C94" s="1529"/>
      <c r="D94" s="1529"/>
      <c r="E94" s="1529"/>
      <c r="F94" s="1529"/>
      <c r="G94" s="138" t="s">
        <v>14</v>
      </c>
      <c r="H94" s="138" t="s">
        <v>15</v>
      </c>
      <c r="I94" s="138" t="s">
        <v>16</v>
      </c>
      <c r="J94" s="138" t="s">
        <v>17</v>
      </c>
      <c r="K94" s="1529"/>
      <c r="L94" s="1529"/>
      <c r="M94" s="1529"/>
      <c r="N94" s="1529"/>
      <c r="O94" s="1529"/>
      <c r="P94" s="1529"/>
      <c r="Q94" s="139" t="s">
        <v>18</v>
      </c>
      <c r="R94" s="139" t="s">
        <v>19</v>
      </c>
      <c r="S94" s="139" t="s">
        <v>20</v>
      </c>
      <c r="T94" s="139" t="s">
        <v>21</v>
      </c>
      <c r="U94" s="139" t="s">
        <v>22</v>
      </c>
      <c r="V94" s="139" t="s">
        <v>23</v>
      </c>
      <c r="W94" s="139" t="s">
        <v>24</v>
      </c>
      <c r="X94" s="139" t="s">
        <v>25</v>
      </c>
      <c r="Y94" s="139" t="s">
        <v>26</v>
      </c>
      <c r="Z94" s="139" t="s">
        <v>27</v>
      </c>
      <c r="AA94" s="139" t="s">
        <v>28</v>
      </c>
      <c r="AB94" s="139" t="s">
        <v>29</v>
      </c>
      <c r="AC94" s="1541"/>
      <c r="AD94" s="1542"/>
    </row>
    <row r="95" spans="2:30" ht="77.25" thickTop="1" x14ac:dyDescent="0.25">
      <c r="B95" s="1825" t="s">
        <v>518</v>
      </c>
      <c r="C95" s="1826" t="s">
        <v>512</v>
      </c>
      <c r="D95" s="1827"/>
      <c r="E95" s="1828"/>
      <c r="F95" s="1819"/>
      <c r="G95" s="1819"/>
      <c r="H95" s="1819"/>
      <c r="I95" s="1819"/>
      <c r="J95" s="1819"/>
      <c r="K95" s="1819"/>
      <c r="L95" s="1819"/>
      <c r="M95" s="9">
        <v>20</v>
      </c>
      <c r="N95" s="20" t="s">
        <v>471</v>
      </c>
      <c r="O95" s="154">
        <v>4</v>
      </c>
      <c r="P95" s="320" t="s">
        <v>515</v>
      </c>
      <c r="Q95" s="322"/>
      <c r="R95" s="322"/>
      <c r="S95" s="322"/>
      <c r="T95" s="322"/>
      <c r="U95" s="317"/>
      <c r="V95" s="317"/>
      <c r="W95" s="317"/>
      <c r="X95" s="317"/>
      <c r="Y95" s="317"/>
      <c r="Z95" s="317"/>
      <c r="AA95" s="317"/>
      <c r="AB95" s="317"/>
      <c r="AC95" s="323">
        <v>18527615.140000001</v>
      </c>
      <c r="AD95" s="14" t="s">
        <v>448</v>
      </c>
    </row>
    <row r="96" spans="2:30" ht="101.25" customHeight="1" x14ac:dyDescent="0.25">
      <c r="B96" s="1825"/>
      <c r="C96" s="1826"/>
      <c r="D96" s="1827"/>
      <c r="E96" s="1829"/>
      <c r="F96" s="1820"/>
      <c r="G96" s="1820"/>
      <c r="H96" s="1820"/>
      <c r="I96" s="1820"/>
      <c r="J96" s="1820"/>
      <c r="K96" s="1820"/>
      <c r="L96" s="1820"/>
      <c r="M96" s="316">
        <v>21</v>
      </c>
      <c r="N96" s="20" t="s">
        <v>472</v>
      </c>
      <c r="O96" s="154">
        <v>6</v>
      </c>
      <c r="P96" s="320" t="s">
        <v>515</v>
      </c>
      <c r="Q96" s="333"/>
      <c r="R96" s="333"/>
      <c r="S96" s="333"/>
      <c r="T96" s="13"/>
      <c r="U96" s="13"/>
      <c r="V96" s="333"/>
      <c r="W96" s="13"/>
      <c r="X96" s="13"/>
      <c r="Y96" s="333"/>
      <c r="Z96" s="13"/>
      <c r="AA96" s="13"/>
      <c r="AB96" s="333"/>
      <c r="AC96" s="334">
        <v>3468921.5</v>
      </c>
      <c r="AD96" s="14" t="s">
        <v>448</v>
      </c>
    </row>
    <row r="97" spans="2:30" ht="100.5" customHeight="1" x14ac:dyDescent="0.25">
      <c r="B97" s="1825"/>
      <c r="C97" s="1826"/>
      <c r="D97" s="1827"/>
      <c r="E97" s="1829"/>
      <c r="F97" s="1820"/>
      <c r="G97" s="1820"/>
      <c r="H97" s="1820"/>
      <c r="I97" s="1820"/>
      <c r="J97" s="1820"/>
      <c r="K97" s="1820"/>
      <c r="L97" s="1820"/>
      <c r="M97" s="316">
        <v>22</v>
      </c>
      <c r="N97" s="20" t="s">
        <v>474</v>
      </c>
      <c r="O97" s="154">
        <v>6</v>
      </c>
      <c r="P97" s="320" t="s">
        <v>515</v>
      </c>
      <c r="Q97" s="333"/>
      <c r="R97" s="333"/>
      <c r="S97" s="333"/>
      <c r="T97" s="13"/>
      <c r="U97" s="13"/>
      <c r="V97" s="333"/>
      <c r="W97" s="13"/>
      <c r="X97" s="13"/>
      <c r="Y97" s="333"/>
      <c r="Z97" s="13"/>
      <c r="AA97" s="13"/>
      <c r="AB97" s="333"/>
      <c r="AC97" s="335">
        <v>4428000</v>
      </c>
      <c r="AD97" s="14" t="s">
        <v>448</v>
      </c>
    </row>
    <row r="98" spans="2:30" ht="99.75" customHeight="1" x14ac:dyDescent="0.25">
      <c r="B98" s="1825"/>
      <c r="C98" s="1826"/>
      <c r="D98" s="1827"/>
      <c r="E98" s="1829"/>
      <c r="F98" s="1820"/>
      <c r="G98" s="1820"/>
      <c r="H98" s="1820"/>
      <c r="I98" s="1820"/>
      <c r="J98" s="1820"/>
      <c r="K98" s="1820"/>
      <c r="L98" s="1820"/>
      <c r="M98" s="9">
        <v>23</v>
      </c>
      <c r="N98" s="20" t="s">
        <v>475</v>
      </c>
      <c r="O98" s="154">
        <v>1</v>
      </c>
      <c r="P98" s="320" t="s">
        <v>515</v>
      </c>
      <c r="Q98" s="333"/>
      <c r="R98" s="333"/>
      <c r="S98" s="333"/>
      <c r="T98" s="333"/>
      <c r="U98" s="333"/>
      <c r="V98" s="333"/>
      <c r="W98" s="333"/>
      <c r="X98" s="336"/>
      <c r="Y98" s="333"/>
      <c r="Z98" s="333"/>
      <c r="AA98" s="13"/>
      <c r="AB98" s="333"/>
      <c r="AC98" s="334">
        <v>4124027.5</v>
      </c>
      <c r="AD98" s="14" t="s">
        <v>448</v>
      </c>
    </row>
    <row r="99" spans="2:30" ht="101.25" customHeight="1" x14ac:dyDescent="0.25">
      <c r="B99" s="1825"/>
      <c r="C99" s="1826"/>
      <c r="D99" s="1827"/>
      <c r="E99" s="1829"/>
      <c r="F99" s="1820"/>
      <c r="G99" s="1820"/>
      <c r="H99" s="1820"/>
      <c r="I99" s="1820"/>
      <c r="J99" s="1820"/>
      <c r="K99" s="1820"/>
      <c r="L99" s="1820"/>
      <c r="M99" s="316">
        <v>24</v>
      </c>
      <c r="N99" s="20" t="s">
        <v>476</v>
      </c>
      <c r="O99" s="154">
        <v>4</v>
      </c>
      <c r="P99" s="320" t="s">
        <v>520</v>
      </c>
      <c r="Q99" s="333"/>
      <c r="R99" s="333"/>
      <c r="S99" s="13"/>
      <c r="T99" s="333"/>
      <c r="U99" s="333"/>
      <c r="V99" s="13"/>
      <c r="W99" s="333"/>
      <c r="X99" s="333"/>
      <c r="Y99" s="13"/>
      <c r="Z99" s="333"/>
      <c r="AA99" s="333"/>
      <c r="AB99" s="13"/>
      <c r="AC99" s="334">
        <v>286600</v>
      </c>
      <c r="AD99" s="14" t="s">
        <v>448</v>
      </c>
    </row>
    <row r="100" spans="2:30" ht="76.5" x14ac:dyDescent="0.25">
      <c r="B100" s="1825"/>
      <c r="C100" s="1826"/>
      <c r="D100" s="1827"/>
      <c r="E100" s="1829"/>
      <c r="F100" s="1820"/>
      <c r="G100" s="1820"/>
      <c r="H100" s="1820"/>
      <c r="I100" s="1820"/>
      <c r="J100" s="1820"/>
      <c r="K100" s="1820"/>
      <c r="L100" s="1820"/>
      <c r="M100" s="316">
        <v>25</v>
      </c>
      <c r="N100" s="20" t="s">
        <v>477</v>
      </c>
      <c r="O100" s="154">
        <v>6</v>
      </c>
      <c r="P100" s="320" t="s">
        <v>515</v>
      </c>
      <c r="Q100" s="13"/>
      <c r="R100" s="13"/>
      <c r="S100" s="13"/>
      <c r="T100" s="333"/>
      <c r="U100" s="13"/>
      <c r="V100" s="333"/>
      <c r="W100" s="13"/>
      <c r="X100" s="13"/>
      <c r="Y100" s="333"/>
      <c r="Z100" s="333"/>
      <c r="AA100" s="333"/>
      <c r="AB100" s="333"/>
      <c r="AC100" s="334">
        <v>451000</v>
      </c>
      <c r="AD100" s="146" t="s">
        <v>448</v>
      </c>
    </row>
    <row r="101" spans="2:30" ht="101.25" customHeight="1" x14ac:dyDescent="0.25">
      <c r="B101" s="1825"/>
      <c r="C101" s="1826"/>
      <c r="D101" s="1827"/>
      <c r="E101" s="1830"/>
      <c r="F101" s="1821"/>
      <c r="G101" s="1821"/>
      <c r="H101" s="1821"/>
      <c r="I101" s="1821"/>
      <c r="J101" s="1821"/>
      <c r="K101" s="1821"/>
      <c r="L101" s="1820"/>
      <c r="M101" s="9">
        <v>26</v>
      </c>
      <c r="N101" s="20" t="s">
        <v>478</v>
      </c>
      <c r="O101" s="154">
        <v>4</v>
      </c>
      <c r="P101" s="320" t="s">
        <v>515</v>
      </c>
      <c r="Q101" s="317"/>
      <c r="R101" s="13"/>
      <c r="S101" s="317"/>
      <c r="T101" s="317"/>
      <c r="U101" s="317"/>
      <c r="V101" s="13"/>
      <c r="W101" s="317"/>
      <c r="X101" s="317"/>
      <c r="Y101" s="13"/>
      <c r="Z101" s="317"/>
      <c r="AA101" s="317"/>
      <c r="AB101" s="13"/>
      <c r="AC101" s="337">
        <v>930400</v>
      </c>
      <c r="AD101" s="14" t="s">
        <v>448</v>
      </c>
    </row>
    <row r="102" spans="2:30" ht="88.5" customHeight="1" x14ac:dyDescent="0.25">
      <c r="B102" s="1825"/>
      <c r="C102" s="1826"/>
      <c r="D102" s="1632" t="s">
        <v>575</v>
      </c>
      <c r="E102" s="1832">
        <v>2833</v>
      </c>
      <c r="F102" s="1834">
        <v>3750</v>
      </c>
      <c r="G102" s="1834"/>
      <c r="H102" s="1834"/>
      <c r="I102" s="1834"/>
      <c r="J102" s="1834">
        <v>3750</v>
      </c>
      <c r="K102" s="1495" t="s">
        <v>447</v>
      </c>
      <c r="L102" s="1820"/>
      <c r="M102" s="316">
        <v>27</v>
      </c>
      <c r="N102" s="20" t="s">
        <v>479</v>
      </c>
      <c r="O102" s="338">
        <v>1</v>
      </c>
      <c r="P102" s="389" t="s">
        <v>480</v>
      </c>
      <c r="Q102" s="339" t="s">
        <v>49</v>
      </c>
      <c r="R102" s="339" t="s">
        <v>49</v>
      </c>
      <c r="S102" s="339" t="s">
        <v>49</v>
      </c>
      <c r="T102" s="13"/>
      <c r="U102" s="13"/>
      <c r="V102" s="13"/>
      <c r="W102" s="339" t="s">
        <v>49</v>
      </c>
      <c r="X102" s="339" t="s">
        <v>49</v>
      </c>
      <c r="Y102" s="339" t="s">
        <v>49</v>
      </c>
      <c r="Z102" s="13"/>
      <c r="AA102" s="13"/>
      <c r="AB102" s="339" t="s">
        <v>49</v>
      </c>
      <c r="AC102" s="367">
        <v>3650000</v>
      </c>
      <c r="AD102" s="14" t="s">
        <v>480</v>
      </c>
    </row>
    <row r="103" spans="2:30" ht="51" x14ac:dyDescent="0.25">
      <c r="B103" s="1825"/>
      <c r="C103" s="1826"/>
      <c r="D103" s="1632"/>
      <c r="E103" s="1833"/>
      <c r="F103" s="1835"/>
      <c r="G103" s="1835"/>
      <c r="H103" s="1835"/>
      <c r="I103" s="1835"/>
      <c r="J103" s="1835"/>
      <c r="K103" s="1497"/>
      <c r="L103" s="1821"/>
      <c r="M103" s="316">
        <v>28</v>
      </c>
      <c r="N103" s="20" t="s">
        <v>481</v>
      </c>
      <c r="O103" s="340">
        <v>2</v>
      </c>
      <c r="P103" s="390" t="s">
        <v>480</v>
      </c>
      <c r="Q103" s="341" t="s">
        <v>49</v>
      </c>
      <c r="R103" s="341" t="s">
        <v>49</v>
      </c>
      <c r="S103" s="341" t="s">
        <v>49</v>
      </c>
      <c r="T103" s="341" t="s">
        <v>49</v>
      </c>
      <c r="U103" s="13"/>
      <c r="V103" s="13"/>
      <c r="W103" s="341" t="s">
        <v>49</v>
      </c>
      <c r="X103" s="13"/>
      <c r="Y103" s="13"/>
      <c r="Z103" s="341" t="s">
        <v>49</v>
      </c>
      <c r="AA103" s="13"/>
      <c r="AB103" s="13"/>
      <c r="AC103" s="367">
        <v>2100000</v>
      </c>
      <c r="AD103" s="14" t="s">
        <v>480</v>
      </c>
    </row>
    <row r="104" spans="2:30" x14ac:dyDescent="0.25">
      <c r="B104" s="109"/>
      <c r="C104" s="109"/>
      <c r="D104" s="109"/>
      <c r="E104" s="236"/>
      <c r="F104" s="236"/>
      <c r="G104" s="236"/>
      <c r="H104" s="236"/>
      <c r="I104" s="236"/>
      <c r="J104" s="236"/>
      <c r="K104" s="383"/>
      <c r="L104" s="109"/>
      <c r="M104" s="384"/>
      <c r="N104" s="385"/>
      <c r="O104" s="386"/>
      <c r="P104" s="109"/>
      <c r="Q104" s="387"/>
      <c r="R104" s="387"/>
      <c r="S104" s="387"/>
      <c r="T104" s="387"/>
      <c r="U104" s="387"/>
      <c r="V104" s="387"/>
      <c r="W104" s="387"/>
      <c r="X104" s="387"/>
      <c r="Y104" s="387"/>
      <c r="Z104" s="387"/>
      <c r="AA104" s="387"/>
      <c r="AB104" s="387"/>
      <c r="AC104" s="387"/>
      <c r="AD104" s="109"/>
    </row>
    <row r="105" spans="2:30" s="373" customFormat="1" x14ac:dyDescent="0.25">
      <c r="B105" s="374"/>
      <c r="C105" s="374"/>
      <c r="D105" s="374"/>
      <c r="E105" s="374"/>
      <c r="F105" s="374"/>
      <c r="G105" s="374"/>
      <c r="H105" s="374"/>
      <c r="I105" s="374"/>
      <c r="J105" s="374"/>
      <c r="K105" s="374"/>
      <c r="L105" s="374"/>
      <c r="M105" s="379"/>
      <c r="N105" s="379"/>
      <c r="O105" s="379"/>
      <c r="P105" s="379"/>
      <c r="Q105" s="379"/>
      <c r="R105" s="379"/>
      <c r="S105" s="379"/>
      <c r="T105" s="379"/>
      <c r="U105" s="379"/>
      <c r="V105" s="379"/>
      <c r="W105" s="379"/>
      <c r="X105" s="379"/>
      <c r="Y105" s="379"/>
      <c r="Z105" s="379"/>
      <c r="AA105" s="379"/>
      <c r="AB105" s="379"/>
      <c r="AC105" s="378"/>
      <c r="AD105" s="381"/>
    </row>
    <row r="106" spans="2:30" s="373" customFormat="1" ht="15" customHeight="1" x14ac:dyDescent="0.25">
      <c r="B106" s="1796" t="s">
        <v>508</v>
      </c>
      <c r="C106" s="1796"/>
      <c r="D106" s="1796"/>
      <c r="E106" s="1796"/>
      <c r="F106" s="1796"/>
      <c r="G106" s="1796"/>
      <c r="H106" s="1796"/>
      <c r="I106" s="1796"/>
      <c r="J106" s="1796"/>
      <c r="K106" s="1796"/>
      <c r="L106" s="1796"/>
      <c r="M106" s="379"/>
      <c r="N106" s="379"/>
      <c r="O106" s="379"/>
      <c r="P106" s="379"/>
      <c r="Q106" s="1540" t="s">
        <v>213</v>
      </c>
      <c r="R106" s="1540"/>
      <c r="S106" s="1540"/>
      <c r="T106" s="1540"/>
      <c r="U106" s="1540"/>
      <c r="V106" s="1540"/>
      <c r="W106" s="1540"/>
      <c r="X106" s="1540"/>
      <c r="Y106" s="1540"/>
      <c r="Z106" s="1540"/>
      <c r="AA106" s="1540"/>
      <c r="AB106" s="1540"/>
      <c r="AC106" s="1540"/>
      <c r="AD106" s="1540"/>
    </row>
    <row r="107" spans="2:30" ht="15.75" thickBot="1" x14ac:dyDescent="0.3"/>
    <row r="108" spans="2:30" s="7" customFormat="1" ht="14.1" customHeight="1" thickTop="1" thickBot="1" x14ac:dyDescent="0.25">
      <c r="B108" s="1529" t="s">
        <v>1</v>
      </c>
      <c r="C108" s="1529" t="s">
        <v>2</v>
      </c>
      <c r="D108" s="1529" t="s">
        <v>3</v>
      </c>
      <c r="E108" s="1529" t="s">
        <v>55</v>
      </c>
      <c r="F108" s="1529" t="s">
        <v>4</v>
      </c>
      <c r="G108" s="1529" t="s">
        <v>5</v>
      </c>
      <c r="H108" s="1529"/>
      <c r="I108" s="1529"/>
      <c r="J108" s="1529"/>
      <c r="K108" s="1529" t="s">
        <v>6</v>
      </c>
      <c r="L108" s="1529" t="s">
        <v>7</v>
      </c>
      <c r="M108" s="1529" t="s">
        <v>8</v>
      </c>
      <c r="N108" s="1529" t="s">
        <v>9</v>
      </c>
      <c r="O108" s="1529" t="s">
        <v>10</v>
      </c>
      <c r="P108" s="1529" t="s">
        <v>11</v>
      </c>
      <c r="Q108" s="1529" t="s">
        <v>12</v>
      </c>
      <c r="R108" s="1529"/>
      <c r="S108" s="1529"/>
      <c r="T108" s="1529"/>
      <c r="U108" s="1529"/>
      <c r="V108" s="1529"/>
      <c r="W108" s="1529"/>
      <c r="X108" s="1529"/>
      <c r="Y108" s="1529"/>
      <c r="Z108" s="1529"/>
      <c r="AA108" s="1529"/>
      <c r="AB108" s="1529"/>
      <c r="AC108" s="1541" t="s">
        <v>13</v>
      </c>
      <c r="AD108" s="1542" t="s">
        <v>221</v>
      </c>
    </row>
    <row r="109" spans="2:30" s="7" customFormat="1" ht="24" customHeight="1" thickTop="1" thickBot="1" x14ac:dyDescent="0.25">
      <c r="B109" s="1529"/>
      <c r="C109" s="1529"/>
      <c r="D109" s="1529"/>
      <c r="E109" s="1529"/>
      <c r="F109" s="1529"/>
      <c r="G109" s="138" t="s">
        <v>14</v>
      </c>
      <c r="H109" s="138" t="s">
        <v>15</v>
      </c>
      <c r="I109" s="138" t="s">
        <v>16</v>
      </c>
      <c r="J109" s="138" t="s">
        <v>17</v>
      </c>
      <c r="K109" s="1529"/>
      <c r="L109" s="1529"/>
      <c r="M109" s="1529"/>
      <c r="N109" s="1529"/>
      <c r="O109" s="1529"/>
      <c r="P109" s="1529"/>
      <c r="Q109" s="139" t="s">
        <v>18</v>
      </c>
      <c r="R109" s="139" t="s">
        <v>19</v>
      </c>
      <c r="S109" s="139" t="s">
        <v>20</v>
      </c>
      <c r="T109" s="139" t="s">
        <v>21</v>
      </c>
      <c r="U109" s="139" t="s">
        <v>22</v>
      </c>
      <c r="V109" s="139" t="s">
        <v>23</v>
      </c>
      <c r="W109" s="139" t="s">
        <v>24</v>
      </c>
      <c r="X109" s="139" t="s">
        <v>25</v>
      </c>
      <c r="Y109" s="139" t="s">
        <v>26</v>
      </c>
      <c r="Z109" s="139" t="s">
        <v>27</v>
      </c>
      <c r="AA109" s="139" t="s">
        <v>28</v>
      </c>
      <c r="AB109" s="139" t="s">
        <v>29</v>
      </c>
      <c r="AC109" s="1541"/>
      <c r="AD109" s="1542"/>
    </row>
    <row r="110" spans="2:30" ht="107.25" customHeight="1" thickTop="1" x14ac:dyDescent="0.25">
      <c r="B110" s="1825" t="s">
        <v>518</v>
      </c>
      <c r="C110" s="1831" t="s">
        <v>512</v>
      </c>
      <c r="D110" s="1816" t="s">
        <v>576</v>
      </c>
      <c r="E110" s="1792">
        <v>0.85</v>
      </c>
      <c r="F110" s="1792">
        <v>0.9</v>
      </c>
      <c r="G110" s="1790"/>
      <c r="H110" s="1790"/>
      <c r="I110" s="1790"/>
      <c r="J110" s="1792">
        <v>0.9</v>
      </c>
      <c r="K110" s="1792" t="s">
        <v>447</v>
      </c>
      <c r="L110" s="1790"/>
      <c r="M110" s="9">
        <v>29</v>
      </c>
      <c r="N110" s="20" t="s">
        <v>482</v>
      </c>
      <c r="O110" s="340">
        <v>3</v>
      </c>
      <c r="P110" s="390" t="s">
        <v>480</v>
      </c>
      <c r="Q110" s="341" t="s">
        <v>49</v>
      </c>
      <c r="R110" s="341" t="s">
        <v>49</v>
      </c>
      <c r="S110" s="341" t="s">
        <v>49</v>
      </c>
      <c r="T110" s="341" t="s">
        <v>49</v>
      </c>
      <c r="U110" s="13"/>
      <c r="V110" s="13"/>
      <c r="W110" s="341" t="s">
        <v>49</v>
      </c>
      <c r="X110" s="13"/>
      <c r="Y110" s="13"/>
      <c r="Z110" s="341" t="s">
        <v>49</v>
      </c>
      <c r="AA110" s="13"/>
      <c r="AB110" s="13"/>
      <c r="AC110" s="367">
        <v>13500000</v>
      </c>
      <c r="AD110" s="14" t="s">
        <v>480</v>
      </c>
    </row>
    <row r="111" spans="2:30" ht="91.5" customHeight="1" x14ac:dyDescent="0.25">
      <c r="B111" s="1825"/>
      <c r="C111" s="1803"/>
      <c r="D111" s="1806"/>
      <c r="E111" s="1793"/>
      <c r="F111" s="1793"/>
      <c r="G111" s="1496"/>
      <c r="H111" s="1496"/>
      <c r="I111" s="1496"/>
      <c r="J111" s="1793"/>
      <c r="K111" s="1793"/>
      <c r="L111" s="1496"/>
      <c r="M111" s="316">
        <v>30</v>
      </c>
      <c r="N111" s="20" t="s">
        <v>483</v>
      </c>
      <c r="O111" s="340">
        <v>6</v>
      </c>
      <c r="P111" s="391" t="s">
        <v>480</v>
      </c>
      <c r="Q111" s="341" t="s">
        <v>49</v>
      </c>
      <c r="R111" s="299"/>
      <c r="S111" s="299"/>
      <c r="T111" s="299"/>
      <c r="U111" s="299"/>
      <c r="V111" s="299"/>
      <c r="W111" s="299"/>
      <c r="X111" s="299"/>
      <c r="Y111" s="299"/>
      <c r="Z111" s="299"/>
      <c r="AA111" s="299"/>
      <c r="AB111" s="299"/>
      <c r="AC111" s="367">
        <v>2760000</v>
      </c>
      <c r="AD111" s="14" t="s">
        <v>480</v>
      </c>
    </row>
    <row r="112" spans="2:30" ht="53.25" customHeight="1" x14ac:dyDescent="0.25">
      <c r="B112" s="1825"/>
      <c r="C112" s="1803"/>
      <c r="D112" s="1806"/>
      <c r="E112" s="1793"/>
      <c r="F112" s="1793"/>
      <c r="G112" s="1496"/>
      <c r="H112" s="1496"/>
      <c r="I112" s="1496"/>
      <c r="J112" s="1793"/>
      <c r="K112" s="1793"/>
      <c r="L112" s="1496"/>
      <c r="M112" s="29">
        <v>31</v>
      </c>
      <c r="N112" s="20" t="s">
        <v>484</v>
      </c>
      <c r="O112" s="342">
        <v>1</v>
      </c>
      <c r="P112" s="18" t="s">
        <v>56</v>
      </c>
      <c r="Q112" s="299"/>
      <c r="R112" s="299"/>
      <c r="S112" s="299"/>
      <c r="T112" s="299"/>
      <c r="U112" s="299"/>
      <c r="V112" s="299"/>
      <c r="W112" s="299"/>
      <c r="X112" s="299"/>
      <c r="Y112" s="299"/>
      <c r="Z112" s="299"/>
      <c r="AA112" s="299"/>
      <c r="AB112" s="299"/>
      <c r="AC112" s="343">
        <v>1336350</v>
      </c>
      <c r="AD112" s="5" t="s">
        <v>56</v>
      </c>
    </row>
    <row r="113" spans="2:30" ht="64.5" customHeight="1" x14ac:dyDescent="0.25">
      <c r="B113" s="1825"/>
      <c r="C113" s="1803"/>
      <c r="D113" s="1806"/>
      <c r="E113" s="1793"/>
      <c r="F113" s="1793"/>
      <c r="G113" s="1496"/>
      <c r="H113" s="1496"/>
      <c r="I113" s="1496"/>
      <c r="J113" s="1793"/>
      <c r="K113" s="1793"/>
      <c r="L113" s="1496"/>
      <c r="M113" s="316">
        <v>32</v>
      </c>
      <c r="N113" s="20" t="s">
        <v>485</v>
      </c>
      <c r="O113" s="344">
        <v>1</v>
      </c>
      <c r="P113" s="149" t="s">
        <v>56</v>
      </c>
      <c r="Q113" s="345"/>
      <c r="R113" s="345"/>
      <c r="S113" s="345"/>
      <c r="T113" s="345"/>
      <c r="U113" s="345"/>
      <c r="V113" s="345"/>
      <c r="W113" s="345"/>
      <c r="X113" s="345"/>
      <c r="Y113" s="345"/>
      <c r="Z113" s="299"/>
      <c r="AA113" s="299"/>
      <c r="AB113" s="299"/>
      <c r="AC113" s="346">
        <v>3364500</v>
      </c>
      <c r="AD113" s="5" t="s">
        <v>56</v>
      </c>
    </row>
    <row r="114" spans="2:30" ht="38.25" x14ac:dyDescent="0.25">
      <c r="B114" s="1825"/>
      <c r="C114" s="1803"/>
      <c r="D114" s="1806"/>
      <c r="E114" s="1793"/>
      <c r="F114" s="1793"/>
      <c r="G114" s="1496"/>
      <c r="H114" s="1496"/>
      <c r="I114" s="1496"/>
      <c r="J114" s="1793"/>
      <c r="K114" s="1793"/>
      <c r="L114" s="1496"/>
      <c r="M114" s="9">
        <v>33</v>
      </c>
      <c r="N114" s="20" t="s">
        <v>486</v>
      </c>
      <c r="O114" s="347">
        <v>1</v>
      </c>
      <c r="P114" s="246" t="s">
        <v>56</v>
      </c>
      <c r="Q114" s="299"/>
      <c r="R114" s="299"/>
      <c r="S114" s="299"/>
      <c r="T114" s="299"/>
      <c r="U114" s="299"/>
      <c r="V114" s="299"/>
      <c r="W114" s="299"/>
      <c r="X114" s="299"/>
      <c r="Y114" s="299"/>
      <c r="Z114" s="299"/>
      <c r="AA114" s="299"/>
      <c r="AB114" s="299"/>
      <c r="AC114" s="348">
        <v>963900</v>
      </c>
      <c r="AD114" s="5" t="s">
        <v>56</v>
      </c>
    </row>
    <row r="115" spans="2:30" ht="38.25" x14ac:dyDescent="0.25">
      <c r="B115" s="1825"/>
      <c r="C115" s="1803"/>
      <c r="D115" s="1806"/>
      <c r="E115" s="1793"/>
      <c r="F115" s="1793"/>
      <c r="G115" s="1496"/>
      <c r="H115" s="1496"/>
      <c r="I115" s="1496"/>
      <c r="J115" s="1793"/>
      <c r="K115" s="1793"/>
      <c r="L115" s="1496"/>
      <c r="M115" s="316">
        <v>34</v>
      </c>
      <c r="N115" s="20" t="s">
        <v>487</v>
      </c>
      <c r="O115" s="349">
        <v>1</v>
      </c>
      <c r="P115" s="18" t="s">
        <v>56</v>
      </c>
      <c r="Q115" s="299"/>
      <c r="R115" s="299"/>
      <c r="S115" s="299"/>
      <c r="T115" s="299"/>
      <c r="U115" s="299"/>
      <c r="V115" s="299"/>
      <c r="W115" s="299"/>
      <c r="X115" s="299"/>
      <c r="Y115" s="299"/>
      <c r="Z115" s="299"/>
      <c r="AA115" s="299"/>
      <c r="AB115" s="299"/>
      <c r="AC115" s="350">
        <v>668800</v>
      </c>
      <c r="AD115" s="5" t="s">
        <v>56</v>
      </c>
    </row>
    <row r="116" spans="2:30" ht="51" customHeight="1" x14ac:dyDescent="0.25">
      <c r="B116" s="1825"/>
      <c r="C116" s="1803"/>
      <c r="D116" s="1806"/>
      <c r="E116" s="1793"/>
      <c r="F116" s="1793"/>
      <c r="G116" s="1496"/>
      <c r="H116" s="1496"/>
      <c r="I116" s="1496"/>
      <c r="J116" s="1793"/>
      <c r="K116" s="1793"/>
      <c r="L116" s="1496"/>
      <c r="M116" s="316">
        <v>35</v>
      </c>
      <c r="N116" s="20" t="s">
        <v>488</v>
      </c>
      <c r="O116" s="351">
        <v>1</v>
      </c>
      <c r="P116" s="284" t="s">
        <v>56</v>
      </c>
      <c r="Q116" s="299"/>
      <c r="R116" s="299"/>
      <c r="S116" s="299"/>
      <c r="T116" s="299"/>
      <c r="U116" s="299"/>
      <c r="V116" s="299"/>
      <c r="W116" s="299"/>
      <c r="X116" s="299"/>
      <c r="Y116" s="299"/>
      <c r="Z116" s="299"/>
      <c r="AA116" s="299"/>
      <c r="AB116" s="299"/>
      <c r="AC116" s="350">
        <v>1963600</v>
      </c>
      <c r="AD116" s="5" t="s">
        <v>56</v>
      </c>
    </row>
    <row r="117" spans="2:30" ht="38.25" x14ac:dyDescent="0.25">
      <c r="B117" s="1825"/>
      <c r="C117" s="1804"/>
      <c r="D117" s="1836"/>
      <c r="E117" s="1794"/>
      <c r="F117" s="1794"/>
      <c r="G117" s="1791"/>
      <c r="H117" s="1791"/>
      <c r="I117" s="1791"/>
      <c r="J117" s="1794"/>
      <c r="K117" s="1794"/>
      <c r="L117" s="1791"/>
      <c r="M117" s="9">
        <v>36</v>
      </c>
      <c r="N117" s="20" t="s">
        <v>489</v>
      </c>
      <c r="O117" s="344">
        <v>1</v>
      </c>
      <c r="P117" s="234" t="s">
        <v>56</v>
      </c>
      <c r="Q117" s="345"/>
      <c r="R117" s="345"/>
      <c r="S117" s="345"/>
      <c r="T117" s="299"/>
      <c r="U117" s="299"/>
      <c r="V117" s="299"/>
      <c r="W117" s="299"/>
      <c r="X117" s="299"/>
      <c r="Y117" s="299"/>
      <c r="Z117" s="299"/>
      <c r="AA117" s="299"/>
      <c r="AB117" s="299"/>
      <c r="AC117" s="352">
        <v>194750</v>
      </c>
      <c r="AD117" s="5" t="s">
        <v>56</v>
      </c>
    </row>
    <row r="118" spans="2:30" ht="96.75" customHeight="1" x14ac:dyDescent="0.25">
      <c r="B118" s="1825"/>
      <c r="C118" s="1837" t="s">
        <v>564</v>
      </c>
      <c r="D118" s="1593" t="s">
        <v>577</v>
      </c>
      <c r="E118" s="1504">
        <v>1260</v>
      </c>
      <c r="F118" s="1504">
        <v>535</v>
      </c>
      <c r="G118" s="1504">
        <v>165</v>
      </c>
      <c r="H118" s="1504">
        <v>165</v>
      </c>
      <c r="I118" s="1504">
        <v>40</v>
      </c>
      <c r="J118" s="1504">
        <v>165</v>
      </c>
      <c r="K118" s="1504" t="s">
        <v>490</v>
      </c>
      <c r="L118" s="1504" t="s">
        <v>412</v>
      </c>
      <c r="M118" s="16">
        <v>1</v>
      </c>
      <c r="N118" s="20" t="s">
        <v>491</v>
      </c>
      <c r="O118" s="16">
        <v>4</v>
      </c>
      <c r="P118" s="354"/>
      <c r="Q118" s="16"/>
      <c r="R118" s="16"/>
      <c r="S118" s="299"/>
      <c r="T118" s="16"/>
      <c r="U118" s="299"/>
      <c r="V118" s="16"/>
      <c r="W118" s="16"/>
      <c r="X118" s="16"/>
      <c r="Y118" s="299"/>
      <c r="Z118" s="16"/>
      <c r="AA118" s="299"/>
      <c r="AB118" s="16"/>
      <c r="AC118" s="353">
        <v>0</v>
      </c>
      <c r="AD118" s="5" t="s">
        <v>412</v>
      </c>
    </row>
    <row r="119" spans="2:30" ht="85.5" customHeight="1" x14ac:dyDescent="0.25">
      <c r="B119" s="1825"/>
      <c r="C119" s="1514"/>
      <c r="D119" s="1514"/>
      <c r="E119" s="1505"/>
      <c r="F119" s="1505"/>
      <c r="G119" s="1505"/>
      <c r="H119" s="1505"/>
      <c r="I119" s="1505"/>
      <c r="J119" s="1505"/>
      <c r="K119" s="1505"/>
      <c r="L119" s="1505"/>
      <c r="M119" s="16">
        <v>2</v>
      </c>
      <c r="N119" s="20" t="s">
        <v>492</v>
      </c>
      <c r="O119" s="16">
        <v>3</v>
      </c>
      <c r="P119" s="354" t="s">
        <v>296</v>
      </c>
      <c r="Q119" s="16"/>
      <c r="R119" s="16"/>
      <c r="S119" s="299"/>
      <c r="T119" s="16"/>
      <c r="U119" s="299"/>
      <c r="V119" s="16"/>
      <c r="W119" s="16"/>
      <c r="X119" s="16"/>
      <c r="Y119" s="16"/>
      <c r="Z119" s="16"/>
      <c r="AA119" s="299"/>
      <c r="AB119" s="16"/>
      <c r="AC119" s="355">
        <v>1548960</v>
      </c>
      <c r="AD119" s="5" t="s">
        <v>412</v>
      </c>
    </row>
    <row r="120" spans="2:30" ht="77.25" customHeight="1" x14ac:dyDescent="0.25">
      <c r="B120" s="1825"/>
      <c r="C120" s="1514"/>
      <c r="D120" s="1514"/>
      <c r="E120" s="1505"/>
      <c r="F120" s="1505"/>
      <c r="G120" s="1505"/>
      <c r="H120" s="1505"/>
      <c r="I120" s="1505"/>
      <c r="J120" s="1505"/>
      <c r="K120" s="1505"/>
      <c r="L120" s="1505"/>
      <c r="M120" s="16">
        <v>3</v>
      </c>
      <c r="N120" s="20" t="s">
        <v>493</v>
      </c>
      <c r="O120" s="16">
        <v>2</v>
      </c>
      <c r="P120" s="354" t="s">
        <v>494</v>
      </c>
      <c r="Q120" s="16"/>
      <c r="R120" s="16"/>
      <c r="S120" s="16"/>
      <c r="T120" s="16"/>
      <c r="U120" s="299"/>
      <c r="V120" s="16"/>
      <c r="W120" s="16"/>
      <c r="X120" s="16"/>
      <c r="Y120" s="299"/>
      <c r="Z120" s="16"/>
      <c r="AA120" s="16"/>
      <c r="AB120" s="16"/>
      <c r="AC120" s="353">
        <v>956816</v>
      </c>
      <c r="AD120" s="5" t="s">
        <v>412</v>
      </c>
    </row>
    <row r="121" spans="2:30" ht="82.5" customHeight="1" x14ac:dyDescent="0.25">
      <c r="B121" s="1825"/>
      <c r="C121" s="1515"/>
      <c r="D121" s="1515"/>
      <c r="E121" s="1506"/>
      <c r="F121" s="1506"/>
      <c r="G121" s="1506"/>
      <c r="H121" s="1506"/>
      <c r="I121" s="1506"/>
      <c r="J121" s="1506"/>
      <c r="K121" s="1506"/>
      <c r="L121" s="1506"/>
      <c r="M121" s="16">
        <v>4</v>
      </c>
      <c r="N121" s="20" t="s">
        <v>495</v>
      </c>
      <c r="O121" s="16">
        <v>2</v>
      </c>
      <c r="P121" s="354"/>
      <c r="Q121" s="16"/>
      <c r="R121" s="16"/>
      <c r="S121" s="16"/>
      <c r="T121" s="16"/>
      <c r="U121" s="299"/>
      <c r="V121" s="16"/>
      <c r="W121" s="16"/>
      <c r="X121" s="16"/>
      <c r="Y121" s="299"/>
      <c r="Z121" s="16"/>
      <c r="AA121" s="16"/>
      <c r="AB121" s="16"/>
      <c r="AC121" s="353">
        <v>0</v>
      </c>
      <c r="AD121" s="5" t="s">
        <v>412</v>
      </c>
    </row>
    <row r="122" spans="2:30" x14ac:dyDescent="0.25">
      <c r="B122" s="109"/>
      <c r="C122" s="109"/>
      <c r="D122" s="109"/>
      <c r="E122" s="236"/>
      <c r="F122" s="236"/>
      <c r="G122" s="236"/>
      <c r="H122" s="236"/>
      <c r="I122" s="236"/>
      <c r="J122" s="236"/>
      <c r="K122" s="383"/>
      <c r="L122" s="109"/>
      <c r="M122" s="384"/>
      <c r="N122" s="385"/>
      <c r="O122" s="386"/>
      <c r="P122" s="109"/>
      <c r="Q122" s="387"/>
      <c r="R122" s="387"/>
      <c r="S122" s="387"/>
      <c r="T122" s="387"/>
      <c r="U122" s="387"/>
      <c r="V122" s="387"/>
      <c r="W122" s="387"/>
      <c r="X122" s="387"/>
      <c r="Y122" s="387"/>
      <c r="Z122" s="387"/>
      <c r="AA122" s="387"/>
      <c r="AB122" s="387"/>
      <c r="AC122" s="387"/>
      <c r="AD122" s="109"/>
    </row>
    <row r="123" spans="2:30" s="373" customFormat="1" x14ac:dyDescent="0.25">
      <c r="B123" s="374"/>
      <c r="C123" s="374"/>
      <c r="D123" s="374"/>
      <c r="E123" s="374"/>
      <c r="F123" s="374"/>
      <c r="G123" s="374"/>
      <c r="H123" s="374"/>
      <c r="I123" s="374"/>
      <c r="J123" s="374"/>
      <c r="K123" s="374"/>
      <c r="L123" s="374"/>
      <c r="M123" s="379"/>
      <c r="N123" s="379"/>
      <c r="O123" s="379"/>
      <c r="P123" s="379"/>
      <c r="Q123" s="379"/>
      <c r="R123" s="379"/>
      <c r="S123" s="379"/>
      <c r="T123" s="379"/>
      <c r="U123" s="379"/>
      <c r="V123" s="379"/>
      <c r="W123" s="379"/>
      <c r="X123" s="379"/>
      <c r="Y123" s="379"/>
      <c r="Z123" s="379"/>
      <c r="AA123" s="379"/>
      <c r="AB123" s="379"/>
      <c r="AC123" s="378"/>
      <c r="AD123" s="381"/>
    </row>
    <row r="124" spans="2:30" s="373" customFormat="1" ht="15" customHeight="1" x14ac:dyDescent="0.25">
      <c r="B124" s="1796" t="s">
        <v>508</v>
      </c>
      <c r="C124" s="1796"/>
      <c r="D124" s="1796"/>
      <c r="E124" s="1796"/>
      <c r="F124" s="1796"/>
      <c r="G124" s="1796"/>
      <c r="H124" s="1796"/>
      <c r="I124" s="1796"/>
      <c r="J124" s="1796"/>
      <c r="K124" s="1796"/>
      <c r="L124" s="1796"/>
      <c r="M124" s="379"/>
      <c r="N124" s="379"/>
      <c r="O124" s="379"/>
      <c r="P124" s="379"/>
      <c r="Q124" s="1540" t="s">
        <v>213</v>
      </c>
      <c r="R124" s="1540"/>
      <c r="S124" s="1540"/>
      <c r="T124" s="1540"/>
      <c r="U124" s="1540"/>
      <c r="V124" s="1540"/>
      <c r="W124" s="1540"/>
      <c r="X124" s="1540"/>
      <c r="Y124" s="1540"/>
      <c r="Z124" s="1540"/>
      <c r="AA124" s="1540"/>
      <c r="AB124" s="1540"/>
      <c r="AC124" s="1540"/>
      <c r="AD124" s="1540"/>
    </row>
    <row r="125" spans="2:30" ht="15.75" thickBot="1" x14ac:dyDescent="0.3"/>
    <row r="126" spans="2:30" s="7" customFormat="1" ht="14.1" customHeight="1" thickTop="1" thickBot="1" x14ac:dyDescent="0.25">
      <c r="B126" s="1529" t="s">
        <v>1</v>
      </c>
      <c r="C126" s="1529" t="s">
        <v>2</v>
      </c>
      <c r="D126" s="1529" t="s">
        <v>3</v>
      </c>
      <c r="E126" s="1529" t="s">
        <v>55</v>
      </c>
      <c r="F126" s="1529" t="s">
        <v>4</v>
      </c>
      <c r="G126" s="1529" t="s">
        <v>5</v>
      </c>
      <c r="H126" s="1529"/>
      <c r="I126" s="1529"/>
      <c r="J126" s="1529"/>
      <c r="K126" s="1529" t="s">
        <v>6</v>
      </c>
      <c r="L126" s="1529" t="s">
        <v>7</v>
      </c>
      <c r="M126" s="1529" t="s">
        <v>8</v>
      </c>
      <c r="N126" s="1529" t="s">
        <v>9</v>
      </c>
      <c r="O126" s="1529" t="s">
        <v>10</v>
      </c>
      <c r="P126" s="1529" t="s">
        <v>11</v>
      </c>
      <c r="Q126" s="1529" t="s">
        <v>12</v>
      </c>
      <c r="R126" s="1529"/>
      <c r="S126" s="1529"/>
      <c r="T126" s="1529"/>
      <c r="U126" s="1529"/>
      <c r="V126" s="1529"/>
      <c r="W126" s="1529"/>
      <c r="X126" s="1529"/>
      <c r="Y126" s="1529"/>
      <c r="Z126" s="1529"/>
      <c r="AA126" s="1529"/>
      <c r="AB126" s="1529"/>
      <c r="AC126" s="1541" t="s">
        <v>13</v>
      </c>
      <c r="AD126" s="1542" t="s">
        <v>221</v>
      </c>
    </row>
    <row r="127" spans="2:30" s="7" customFormat="1" ht="24" customHeight="1" thickTop="1" thickBot="1" x14ac:dyDescent="0.25">
      <c r="B127" s="1529"/>
      <c r="C127" s="1529"/>
      <c r="D127" s="1529"/>
      <c r="E127" s="1529"/>
      <c r="F127" s="1529"/>
      <c r="G127" s="138" t="s">
        <v>14</v>
      </c>
      <c r="H127" s="138" t="s">
        <v>15</v>
      </c>
      <c r="I127" s="138" t="s">
        <v>16</v>
      </c>
      <c r="J127" s="138" t="s">
        <v>17</v>
      </c>
      <c r="K127" s="1529"/>
      <c r="L127" s="1529"/>
      <c r="M127" s="1529"/>
      <c r="N127" s="1529"/>
      <c r="O127" s="1529"/>
      <c r="P127" s="1529"/>
      <c r="Q127" s="139" t="s">
        <v>18</v>
      </c>
      <c r="R127" s="139" t="s">
        <v>19</v>
      </c>
      <c r="S127" s="139" t="s">
        <v>20</v>
      </c>
      <c r="T127" s="139" t="s">
        <v>21</v>
      </c>
      <c r="U127" s="139" t="s">
        <v>22</v>
      </c>
      <c r="V127" s="139" t="s">
        <v>23</v>
      </c>
      <c r="W127" s="139" t="s">
        <v>24</v>
      </c>
      <c r="X127" s="139" t="s">
        <v>25</v>
      </c>
      <c r="Y127" s="139" t="s">
        <v>26</v>
      </c>
      <c r="Z127" s="139" t="s">
        <v>27</v>
      </c>
      <c r="AA127" s="139" t="s">
        <v>28</v>
      </c>
      <c r="AB127" s="139" t="s">
        <v>29</v>
      </c>
      <c r="AC127" s="1541"/>
      <c r="AD127" s="1542"/>
    </row>
    <row r="128" spans="2:30" ht="103.5" customHeight="1" thickTop="1" x14ac:dyDescent="0.25">
      <c r="B128" s="1513" t="s">
        <v>518</v>
      </c>
      <c r="C128" s="1513" t="s">
        <v>519</v>
      </c>
      <c r="D128" s="1513"/>
      <c r="E128" s="1516"/>
      <c r="F128" s="1516"/>
      <c r="G128" s="1516"/>
      <c r="H128" s="1516"/>
      <c r="I128" s="1516"/>
      <c r="J128" s="1516"/>
      <c r="K128" s="1516"/>
      <c r="L128" s="1516"/>
      <c r="M128" s="16">
        <v>5</v>
      </c>
      <c r="N128" s="20" t="s">
        <v>496</v>
      </c>
      <c r="O128" s="16">
        <v>3</v>
      </c>
      <c r="P128" s="354" t="s">
        <v>414</v>
      </c>
      <c r="Q128" s="16"/>
      <c r="R128" s="299"/>
      <c r="S128" s="16"/>
      <c r="T128" s="16"/>
      <c r="U128" s="16"/>
      <c r="V128" s="16"/>
      <c r="W128" s="299"/>
      <c r="X128" s="16"/>
      <c r="Y128" s="16"/>
      <c r="Z128" s="16"/>
      <c r="AA128" s="16"/>
      <c r="AB128" s="299"/>
      <c r="AC128" s="355">
        <v>1056944</v>
      </c>
      <c r="AD128" s="5" t="s">
        <v>412</v>
      </c>
    </row>
    <row r="129" spans="2:30" ht="110.25" customHeight="1" x14ac:dyDescent="0.25">
      <c r="B129" s="1514"/>
      <c r="C129" s="1514"/>
      <c r="D129" s="1514"/>
      <c r="E129" s="1505"/>
      <c r="F129" s="1505"/>
      <c r="G129" s="1505"/>
      <c r="H129" s="1505"/>
      <c r="I129" s="1505"/>
      <c r="J129" s="1505"/>
      <c r="K129" s="1505"/>
      <c r="L129" s="1505"/>
      <c r="M129" s="16">
        <v>6</v>
      </c>
      <c r="N129" s="20" t="s">
        <v>497</v>
      </c>
      <c r="O129" s="16">
        <v>2</v>
      </c>
      <c r="P129" s="354" t="s">
        <v>494</v>
      </c>
      <c r="Q129" s="16"/>
      <c r="R129" s="16"/>
      <c r="S129" s="16"/>
      <c r="T129" s="16"/>
      <c r="U129" s="16"/>
      <c r="V129" s="16"/>
      <c r="W129" s="299"/>
      <c r="X129" s="16"/>
      <c r="Y129" s="16"/>
      <c r="Z129" s="16"/>
      <c r="AA129" s="16"/>
      <c r="AB129" s="299"/>
      <c r="AC129" s="355">
        <v>5256944</v>
      </c>
      <c r="AD129" s="5" t="s">
        <v>412</v>
      </c>
    </row>
    <row r="130" spans="2:30" ht="87" customHeight="1" x14ac:dyDescent="0.25">
      <c r="B130" s="1514"/>
      <c r="C130" s="1514"/>
      <c r="D130" s="1514"/>
      <c r="E130" s="1505"/>
      <c r="F130" s="1505"/>
      <c r="G130" s="1505"/>
      <c r="H130" s="1505"/>
      <c r="I130" s="1505"/>
      <c r="J130" s="1505"/>
      <c r="K130" s="1505"/>
      <c r="L130" s="1505"/>
      <c r="M130" s="16">
        <v>7</v>
      </c>
      <c r="N130" s="20" t="s">
        <v>498</v>
      </c>
      <c r="O130" s="16">
        <v>1</v>
      </c>
      <c r="P130" s="354" t="s">
        <v>494</v>
      </c>
      <c r="Q130" s="16"/>
      <c r="R130" s="16"/>
      <c r="S130" s="16"/>
      <c r="T130" s="16"/>
      <c r="U130" s="16"/>
      <c r="V130" s="299"/>
      <c r="W130" s="16"/>
      <c r="X130" s="16"/>
      <c r="Y130" s="16"/>
      <c r="Z130" s="16"/>
      <c r="AA130" s="16"/>
      <c r="AB130" s="16"/>
      <c r="AC130" s="355">
        <v>4252100</v>
      </c>
      <c r="AD130" s="5" t="s">
        <v>412</v>
      </c>
    </row>
    <row r="131" spans="2:30" ht="85.5" customHeight="1" x14ac:dyDescent="0.25">
      <c r="B131" s="1514"/>
      <c r="C131" s="1514"/>
      <c r="D131" s="1514"/>
      <c r="E131" s="1505"/>
      <c r="F131" s="1505"/>
      <c r="G131" s="1505"/>
      <c r="H131" s="1505"/>
      <c r="I131" s="1505"/>
      <c r="J131" s="1505"/>
      <c r="K131" s="1505"/>
      <c r="L131" s="1505"/>
      <c r="M131" s="16">
        <v>8</v>
      </c>
      <c r="N131" s="20" t="s">
        <v>499</v>
      </c>
      <c r="O131" s="16">
        <v>1</v>
      </c>
      <c r="P131" s="354" t="s">
        <v>494</v>
      </c>
      <c r="Q131" s="16"/>
      <c r="R131" s="16"/>
      <c r="S131" s="16"/>
      <c r="T131" s="16"/>
      <c r="U131" s="299"/>
      <c r="V131" s="16"/>
      <c r="W131" s="16"/>
      <c r="X131" s="16"/>
      <c r="Y131" s="16"/>
      <c r="Z131" s="16"/>
      <c r="AA131" s="16"/>
      <c r="AB131" s="16"/>
      <c r="AC131" s="355">
        <v>3500000</v>
      </c>
      <c r="AD131" s="5" t="s">
        <v>412</v>
      </c>
    </row>
    <row r="132" spans="2:30" ht="67.5" customHeight="1" x14ac:dyDescent="0.25">
      <c r="B132" s="1514"/>
      <c r="C132" s="1514"/>
      <c r="D132" s="1514"/>
      <c r="E132" s="1505"/>
      <c r="F132" s="1505"/>
      <c r="G132" s="1505"/>
      <c r="H132" s="1505"/>
      <c r="I132" s="1505"/>
      <c r="J132" s="1505"/>
      <c r="K132" s="1505"/>
      <c r="L132" s="1505"/>
      <c r="M132" s="16">
        <v>9</v>
      </c>
      <c r="N132" s="20" t="s">
        <v>500</v>
      </c>
      <c r="O132" s="16">
        <v>1</v>
      </c>
      <c r="P132" s="126" t="s">
        <v>414</v>
      </c>
      <c r="Q132" s="16"/>
      <c r="R132" s="16"/>
      <c r="S132" s="16"/>
      <c r="T132" s="16"/>
      <c r="U132" s="16"/>
      <c r="V132" s="299"/>
      <c r="W132" s="16"/>
      <c r="X132" s="16"/>
      <c r="Y132" s="16"/>
      <c r="Z132" s="16"/>
      <c r="AA132" s="16"/>
      <c r="AB132" s="16"/>
      <c r="AC132" s="355">
        <v>611744</v>
      </c>
      <c r="AD132" s="5" t="s">
        <v>412</v>
      </c>
    </row>
    <row r="133" spans="2:30" ht="103.5" customHeight="1" x14ac:dyDescent="0.25">
      <c r="B133" s="1514"/>
      <c r="C133" s="1514"/>
      <c r="D133" s="1514"/>
      <c r="E133" s="1505"/>
      <c r="F133" s="1505"/>
      <c r="G133" s="1505"/>
      <c r="H133" s="1505"/>
      <c r="I133" s="1505"/>
      <c r="J133" s="1505"/>
      <c r="K133" s="1505"/>
      <c r="L133" s="1505"/>
      <c r="M133" s="356">
        <v>10</v>
      </c>
      <c r="N133" s="20" t="s">
        <v>501</v>
      </c>
      <c r="O133" s="357">
        <v>1</v>
      </c>
      <c r="P133" s="358" t="s">
        <v>412</v>
      </c>
      <c r="Q133" s="359"/>
      <c r="R133" s="359"/>
      <c r="S133" s="359"/>
      <c r="T133" s="359"/>
      <c r="U133" s="359"/>
      <c r="V133" s="359"/>
      <c r="W133" s="359"/>
      <c r="X133" s="359"/>
      <c r="Y133" s="359"/>
      <c r="Z133" s="359"/>
      <c r="AA133" s="359"/>
      <c r="AB133" s="359"/>
      <c r="AC133" s="360">
        <v>0</v>
      </c>
      <c r="AD133" s="361" t="s">
        <v>502</v>
      </c>
    </row>
    <row r="134" spans="2:30" ht="93.75" customHeight="1" x14ac:dyDescent="0.25">
      <c r="B134" s="1515"/>
      <c r="C134" s="1515"/>
      <c r="D134" s="1515"/>
      <c r="E134" s="1506"/>
      <c r="F134" s="1506"/>
      <c r="G134" s="1506"/>
      <c r="H134" s="1506"/>
      <c r="I134" s="1506"/>
      <c r="J134" s="1506"/>
      <c r="K134" s="1506"/>
      <c r="L134" s="1506"/>
      <c r="M134" s="356">
        <v>11</v>
      </c>
      <c r="N134" s="20" t="s">
        <v>503</v>
      </c>
      <c r="O134" s="357">
        <v>1</v>
      </c>
      <c r="P134" s="358" t="s">
        <v>412</v>
      </c>
      <c r="Q134" s="359"/>
      <c r="R134" s="359"/>
      <c r="S134" s="359"/>
      <c r="T134" s="359"/>
      <c r="U134" s="359"/>
      <c r="V134" s="359"/>
      <c r="W134" s="359"/>
      <c r="X134" s="359"/>
      <c r="Y134" s="359"/>
      <c r="Z134" s="359"/>
      <c r="AA134" s="359"/>
      <c r="AB134" s="359"/>
      <c r="AC134" s="360">
        <v>0</v>
      </c>
      <c r="AD134" s="361" t="s">
        <v>502</v>
      </c>
    </row>
    <row r="136" spans="2:30" x14ac:dyDescent="0.25">
      <c r="AC136" s="362"/>
    </row>
  </sheetData>
  <mergeCells count="274">
    <mergeCell ref="H128:H134"/>
    <mergeCell ref="I128:I134"/>
    <mergeCell ref="J128:J134"/>
    <mergeCell ref="K128:K134"/>
    <mergeCell ref="L128:L134"/>
    <mergeCell ref="B128:B134"/>
    <mergeCell ref="C128:C134"/>
    <mergeCell ref="D128:D134"/>
    <mergeCell ref="E128:E134"/>
    <mergeCell ref="F128:F134"/>
    <mergeCell ref="G128:G134"/>
    <mergeCell ref="AC126:AC127"/>
    <mergeCell ref="AD126:AD127"/>
    <mergeCell ref="B110:B121"/>
    <mergeCell ref="C118:C121"/>
    <mergeCell ref="D118:D121"/>
    <mergeCell ref="E118:E121"/>
    <mergeCell ref="F118:F121"/>
    <mergeCell ref="G118:G121"/>
    <mergeCell ref="G126:J126"/>
    <mergeCell ref="K126:K127"/>
    <mergeCell ref="L126:L127"/>
    <mergeCell ref="M126:M127"/>
    <mergeCell ref="N126:N127"/>
    <mergeCell ref="O126:O127"/>
    <mergeCell ref="B124:L124"/>
    <mergeCell ref="Q124:AD124"/>
    <mergeCell ref="B126:B127"/>
    <mergeCell ref="C126:C127"/>
    <mergeCell ref="D126:D127"/>
    <mergeCell ref="E126:E127"/>
    <mergeCell ref="F126:F127"/>
    <mergeCell ref="K118:K121"/>
    <mergeCell ref="L118:L121"/>
    <mergeCell ref="H118:H121"/>
    <mergeCell ref="I118:I121"/>
    <mergeCell ref="J118:J121"/>
    <mergeCell ref="P126:P127"/>
    <mergeCell ref="Q126:AB126"/>
    <mergeCell ref="Q106:AD106"/>
    <mergeCell ref="B108:B109"/>
    <mergeCell ref="C108:C109"/>
    <mergeCell ref="C110:C117"/>
    <mergeCell ref="D102:D103"/>
    <mergeCell ref="E102:E103"/>
    <mergeCell ref="F102:F103"/>
    <mergeCell ref="G102:G103"/>
    <mergeCell ref="H102:H103"/>
    <mergeCell ref="I102:I103"/>
    <mergeCell ref="J102:J103"/>
    <mergeCell ref="K102:K103"/>
    <mergeCell ref="D108:D109"/>
    <mergeCell ref="E108:E109"/>
    <mergeCell ref="F108:F109"/>
    <mergeCell ref="D110:D117"/>
    <mergeCell ref="L110:L117"/>
    <mergeCell ref="K110:K117"/>
    <mergeCell ref="J110:J117"/>
    <mergeCell ref="I110:I117"/>
    <mergeCell ref="Q91:AD91"/>
    <mergeCell ref="B93:B94"/>
    <mergeCell ref="C93:C94"/>
    <mergeCell ref="D93:D94"/>
    <mergeCell ref="E93:E94"/>
    <mergeCell ref="F93:F94"/>
    <mergeCell ref="G93:J93"/>
    <mergeCell ref="K93:K94"/>
    <mergeCell ref="Q108:AB108"/>
    <mergeCell ref="AC108:AC109"/>
    <mergeCell ref="AD108:AD109"/>
    <mergeCell ref="B95:B103"/>
    <mergeCell ref="C95:C103"/>
    <mergeCell ref="D95:D101"/>
    <mergeCell ref="E95:E101"/>
    <mergeCell ref="F95:F101"/>
    <mergeCell ref="G95:G101"/>
    <mergeCell ref="G108:J108"/>
    <mergeCell ref="K108:K109"/>
    <mergeCell ref="L108:L109"/>
    <mergeCell ref="M108:M109"/>
    <mergeCell ref="N108:N109"/>
    <mergeCell ref="O108:O109"/>
    <mergeCell ref="I95:I101"/>
    <mergeCell ref="AC93:AC94"/>
    <mergeCell ref="AD93:AD94"/>
    <mergeCell ref="B64:B71"/>
    <mergeCell ref="C64:C71"/>
    <mergeCell ref="D64:D71"/>
    <mergeCell ref="E64:E71"/>
    <mergeCell ref="F64:F71"/>
    <mergeCell ref="G64:G71"/>
    <mergeCell ref="H64:H71"/>
    <mergeCell ref="I64:I71"/>
    <mergeCell ref="L93:L94"/>
    <mergeCell ref="M93:M94"/>
    <mergeCell ref="N93:N94"/>
    <mergeCell ref="O93:O94"/>
    <mergeCell ref="P93:P94"/>
    <mergeCell ref="Q93:AB93"/>
    <mergeCell ref="L76:L77"/>
    <mergeCell ref="L78:L88"/>
    <mergeCell ref="F78:F88"/>
    <mergeCell ref="G78:G88"/>
    <mergeCell ref="H78:H88"/>
    <mergeCell ref="I78:I88"/>
    <mergeCell ref="J78:J88"/>
    <mergeCell ref="K78:K88"/>
    <mergeCell ref="J64:J71"/>
    <mergeCell ref="K64:K71"/>
    <mergeCell ref="L64:L71"/>
    <mergeCell ref="B62:B63"/>
    <mergeCell ref="C62:C63"/>
    <mergeCell ref="D62:D63"/>
    <mergeCell ref="H95:H101"/>
    <mergeCell ref="P108:P109"/>
    <mergeCell ref="B78:B88"/>
    <mergeCell ref="C78:C88"/>
    <mergeCell ref="D78:D88"/>
    <mergeCell ref="E78:E88"/>
    <mergeCell ref="B91:L91"/>
    <mergeCell ref="J95:J101"/>
    <mergeCell ref="K95:K101"/>
    <mergeCell ref="B106:L106"/>
    <mergeCell ref="E62:E63"/>
    <mergeCell ref="F62:F63"/>
    <mergeCell ref="G62:G63"/>
    <mergeCell ref="H62:H63"/>
    <mergeCell ref="L95:L103"/>
    <mergeCell ref="Q74:AD74"/>
    <mergeCell ref="B76:B77"/>
    <mergeCell ref="C76:C77"/>
    <mergeCell ref="D76:D77"/>
    <mergeCell ref="M76:M77"/>
    <mergeCell ref="N76:N77"/>
    <mergeCell ref="O76:O77"/>
    <mergeCell ref="P76:P77"/>
    <mergeCell ref="Q76:AB76"/>
    <mergeCell ref="AC76:AC77"/>
    <mergeCell ref="AD76:AD77"/>
    <mergeCell ref="B74:L74"/>
    <mergeCell ref="E76:E77"/>
    <mergeCell ref="F76:F77"/>
    <mergeCell ref="G76:J76"/>
    <mergeCell ref="K76:K77"/>
    <mergeCell ref="F60:F61"/>
    <mergeCell ref="G60:J60"/>
    <mergeCell ref="I62:I63"/>
    <mergeCell ref="J62:J63"/>
    <mergeCell ref="M60:M61"/>
    <mergeCell ref="K62:K63"/>
    <mergeCell ref="L62:L63"/>
    <mergeCell ref="N60:N61"/>
    <mergeCell ref="O60:O61"/>
    <mergeCell ref="P60:P61"/>
    <mergeCell ref="K45:K47"/>
    <mergeCell ref="L45:L47"/>
    <mergeCell ref="B58:L58"/>
    <mergeCell ref="Q58:AD58"/>
    <mergeCell ref="B60:B61"/>
    <mergeCell ref="C60:C61"/>
    <mergeCell ref="D60:D61"/>
    <mergeCell ref="E60:E61"/>
    <mergeCell ref="J48:J55"/>
    <mergeCell ref="K48:K55"/>
    <mergeCell ref="L48:L55"/>
    <mergeCell ref="B45:B55"/>
    <mergeCell ref="C48:C55"/>
    <mergeCell ref="D48:D55"/>
    <mergeCell ref="E48:E55"/>
    <mergeCell ref="F48:F55"/>
    <mergeCell ref="G48:G55"/>
    <mergeCell ref="H48:H55"/>
    <mergeCell ref="I48:I55"/>
    <mergeCell ref="K60:K61"/>
    <mergeCell ref="E45:E47"/>
    <mergeCell ref="F45:F47"/>
    <mergeCell ref="G45:G47"/>
    <mergeCell ref="H45:H47"/>
    <mergeCell ref="I45:I47"/>
    <mergeCell ref="J45:J47"/>
    <mergeCell ref="G43:J43"/>
    <mergeCell ref="K43:K44"/>
    <mergeCell ref="L43:L44"/>
    <mergeCell ref="B26:B38"/>
    <mergeCell ref="C29:C38"/>
    <mergeCell ref="D29:D38"/>
    <mergeCell ref="E29:E38"/>
    <mergeCell ref="F29:F38"/>
    <mergeCell ref="G29:G38"/>
    <mergeCell ref="H29:H38"/>
    <mergeCell ref="C45:C47"/>
    <mergeCell ref="D45:D47"/>
    <mergeCell ref="B43:B44"/>
    <mergeCell ref="C43:C44"/>
    <mergeCell ref="D43:D44"/>
    <mergeCell ref="G26:G28"/>
    <mergeCell ref="H26:H28"/>
    <mergeCell ref="C26:C28"/>
    <mergeCell ref="D26:D28"/>
    <mergeCell ref="E26:E28"/>
    <mergeCell ref="F26:F28"/>
    <mergeCell ref="G10:G19"/>
    <mergeCell ref="B41:L41"/>
    <mergeCell ref="E43:E44"/>
    <mergeCell ref="F43:F44"/>
    <mergeCell ref="I29:I38"/>
    <mergeCell ref="J29:J38"/>
    <mergeCell ref="K29:K38"/>
    <mergeCell ref="I26:I28"/>
    <mergeCell ref="J26:J28"/>
    <mergeCell ref="K26:K28"/>
    <mergeCell ref="L26:L28"/>
    <mergeCell ref="AC24:AC25"/>
    <mergeCell ref="AD24:AD25"/>
    <mergeCell ref="B22:L22"/>
    <mergeCell ref="B24:B25"/>
    <mergeCell ref="C24:C25"/>
    <mergeCell ref="D24:D25"/>
    <mergeCell ref="E24:E25"/>
    <mergeCell ref="F24:F25"/>
    <mergeCell ref="G24:J24"/>
    <mergeCell ref="K24:K25"/>
    <mergeCell ref="M24:M25"/>
    <mergeCell ref="N24:N25"/>
    <mergeCell ref="L24:L25"/>
    <mergeCell ref="Q22:AD22"/>
    <mergeCell ref="Q60:AB60"/>
    <mergeCell ref="O24:O25"/>
    <mergeCell ref="P24:P25"/>
    <mergeCell ref="Q24:AB24"/>
    <mergeCell ref="AC8:AC9"/>
    <mergeCell ref="AD8:AD9"/>
    <mergeCell ref="L8:L9"/>
    <mergeCell ref="M8:M9"/>
    <mergeCell ref="N8:N9"/>
    <mergeCell ref="O8:O9"/>
    <mergeCell ref="P8:P9"/>
    <mergeCell ref="Q8:AB8"/>
    <mergeCell ref="Q41:AD41"/>
    <mergeCell ref="M43:M44"/>
    <mergeCell ref="N43:N44"/>
    <mergeCell ref="O43:O44"/>
    <mergeCell ref="P43:P44"/>
    <mergeCell ref="Q43:AB43"/>
    <mergeCell ref="AC43:AC44"/>
    <mergeCell ref="AD43:AD44"/>
    <mergeCell ref="L29:L38"/>
    <mergeCell ref="AC60:AC61"/>
    <mergeCell ref="AD60:AD61"/>
    <mergeCell ref="L60:L61"/>
    <mergeCell ref="H110:H117"/>
    <mergeCell ref="G110:G117"/>
    <mergeCell ref="F110:F117"/>
    <mergeCell ref="E110:E117"/>
    <mergeCell ref="B2:L2"/>
    <mergeCell ref="B4:L4"/>
    <mergeCell ref="B6:L6"/>
    <mergeCell ref="B8:B9"/>
    <mergeCell ref="C8:C9"/>
    <mergeCell ref="D8:D9"/>
    <mergeCell ref="E8:E9"/>
    <mergeCell ref="F8:F9"/>
    <mergeCell ref="G8:J8"/>
    <mergeCell ref="K8:K9"/>
    <mergeCell ref="H10:H19"/>
    <mergeCell ref="I10:I19"/>
    <mergeCell ref="J10:J19"/>
    <mergeCell ref="K10:K19"/>
    <mergeCell ref="L10:L19"/>
    <mergeCell ref="B10:B19"/>
    <mergeCell ref="C10:C19"/>
    <mergeCell ref="D10:D19"/>
    <mergeCell ref="E10:E19"/>
    <mergeCell ref="F10:F19"/>
  </mergeCells>
  <pageMargins left="0.31496062992125984" right="0.31496062992125984" top="0.55118110236220474" bottom="0.55118110236220474" header="0.31496062992125984" footer="0.31496062992125984"/>
  <pageSetup scale="57" firstPageNumber="74"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F15D-3257-4B93-A64C-5F9F8BAD6008}">
  <dimension ref="B2:AD127"/>
  <sheetViews>
    <sheetView zoomScale="95" zoomScaleNormal="95" workbookViewId="0">
      <selection activeCell="AG61" sqref="AG61"/>
    </sheetView>
  </sheetViews>
  <sheetFormatPr baseColWidth="10" defaultColWidth="11.375" defaultRowHeight="12.75" x14ac:dyDescent="0.2"/>
  <cols>
    <col min="1" max="1" width="1.75" style="7" customWidth="1"/>
    <col min="2" max="2" width="15.75" style="140" customWidth="1"/>
    <col min="3" max="4" width="13.75" style="140" customWidth="1"/>
    <col min="5" max="6" width="8.75" style="24" customWidth="1"/>
    <col min="7" max="10" width="8.25" style="24" customWidth="1"/>
    <col min="11" max="11" width="10.25" style="24" customWidth="1"/>
    <col min="12" max="12" width="12.75" style="24" customWidth="1"/>
    <col min="13" max="13" width="3.75" style="24" customWidth="1"/>
    <col min="14" max="14" width="33" style="7" customWidth="1"/>
    <col min="15" max="15" width="10.375" style="7" customWidth="1"/>
    <col min="16" max="16" width="14.375" style="7" customWidth="1"/>
    <col min="17" max="28" width="1.75" style="7" customWidth="1"/>
    <col min="29" max="29" width="13.75" style="7" customWidth="1"/>
    <col min="30" max="30" width="14.375" style="7" customWidth="1"/>
    <col min="31" max="31" width="1.75" style="7" customWidth="1"/>
    <col min="32" max="16384" width="11.375" style="7"/>
  </cols>
  <sheetData>
    <row r="2" spans="2:30" customFormat="1" ht="15" x14ac:dyDescent="0.25">
      <c r="B2" s="1755" t="s">
        <v>374</v>
      </c>
      <c r="C2" s="1755"/>
      <c r="D2" s="1755"/>
      <c r="E2" s="1755"/>
      <c r="F2" s="1755"/>
      <c r="G2" s="1755"/>
      <c r="H2" s="1755"/>
      <c r="I2" s="1755"/>
      <c r="J2" s="1755"/>
      <c r="K2" s="1755"/>
      <c r="L2" s="1755"/>
      <c r="M2" s="1755"/>
      <c r="N2" s="1755"/>
      <c r="O2" s="1755"/>
      <c r="P2" s="1755"/>
      <c r="Q2" s="1755"/>
      <c r="R2" s="1755"/>
      <c r="S2" s="1755"/>
      <c r="T2" s="1755"/>
      <c r="U2" s="1755"/>
      <c r="V2" s="1755"/>
      <c r="W2" s="1755"/>
      <c r="X2" s="1755"/>
      <c r="Y2" s="1755"/>
      <c r="Z2" s="1755"/>
      <c r="AA2" s="1755"/>
      <c r="AB2" s="1755"/>
      <c r="AC2" s="1755"/>
      <c r="AD2" s="1755"/>
    </row>
    <row r="3" spans="2:30" x14ac:dyDescent="0.2">
      <c r="B3" s="182"/>
      <c r="C3" s="182"/>
      <c r="D3" s="182"/>
      <c r="E3" s="181"/>
      <c r="F3" s="181"/>
      <c r="G3" s="181"/>
      <c r="H3" s="181"/>
      <c r="I3" s="181"/>
      <c r="J3" s="181"/>
      <c r="K3" s="181"/>
      <c r="L3" s="181"/>
      <c r="M3" s="181"/>
      <c r="N3" s="180"/>
      <c r="O3" s="180"/>
      <c r="P3" s="180"/>
      <c r="Q3" s="1838"/>
      <c r="R3" s="1838"/>
      <c r="S3" s="1838"/>
      <c r="T3" s="1838"/>
      <c r="U3" s="1838"/>
      <c r="V3" s="1838"/>
      <c r="W3" s="1838"/>
      <c r="X3" s="1838"/>
      <c r="Y3" s="1838"/>
      <c r="Z3" s="1838"/>
      <c r="AA3" s="1838"/>
      <c r="AB3" s="1838"/>
      <c r="AC3" s="180"/>
      <c r="AD3" s="180"/>
    </row>
    <row r="4" spans="2:30" customFormat="1" ht="15" x14ac:dyDescent="0.25">
      <c r="B4" s="1755" t="s">
        <v>373</v>
      </c>
      <c r="C4" s="1755"/>
      <c r="D4" s="1755"/>
      <c r="E4" s="1755"/>
      <c r="F4" s="1755"/>
      <c r="G4" s="1755"/>
      <c r="H4" s="1755"/>
      <c r="I4" s="1755"/>
      <c r="J4" s="1755"/>
      <c r="K4" s="1755"/>
      <c r="L4" s="1755"/>
      <c r="M4" s="1755"/>
      <c r="N4" s="1755"/>
      <c r="O4" s="1755"/>
      <c r="P4" s="1755"/>
      <c r="Q4" s="1755"/>
      <c r="R4" s="1755"/>
      <c r="S4" s="1755"/>
      <c r="T4" s="1755"/>
      <c r="U4" s="1755"/>
      <c r="V4" s="1755"/>
      <c r="W4" s="1755"/>
      <c r="X4" s="1755"/>
      <c r="Y4" s="1755"/>
      <c r="Z4" s="1755"/>
      <c r="AA4" s="1755"/>
      <c r="AB4" s="1755"/>
      <c r="AC4" s="1755"/>
      <c r="AD4" s="1755"/>
    </row>
    <row r="5" spans="2:30" x14ac:dyDescent="0.2">
      <c r="B5" s="183"/>
      <c r="C5" s="183"/>
      <c r="D5" s="183"/>
      <c r="E5" s="184"/>
      <c r="F5" s="184"/>
      <c r="G5" s="184"/>
      <c r="H5" s="184"/>
      <c r="I5" s="184"/>
      <c r="J5" s="184"/>
      <c r="K5" s="184"/>
      <c r="L5" s="184"/>
      <c r="M5" s="184"/>
      <c r="N5" s="183"/>
      <c r="O5" s="183"/>
      <c r="P5" s="183"/>
      <c r="Q5" s="183"/>
      <c r="R5" s="183"/>
      <c r="S5" s="183"/>
      <c r="T5" s="183"/>
      <c r="U5" s="183"/>
      <c r="V5" s="183"/>
      <c r="W5" s="183"/>
      <c r="X5" s="183"/>
      <c r="Y5" s="183"/>
      <c r="Z5" s="183"/>
      <c r="AA5" s="183"/>
      <c r="AB5" s="183"/>
      <c r="AC5" s="180"/>
      <c r="AD5" s="180"/>
    </row>
    <row r="6" spans="2:30" customFormat="1" ht="15" customHeight="1" x14ac:dyDescent="0.25">
      <c r="B6" s="1755" t="s">
        <v>372</v>
      </c>
      <c r="C6" s="1755"/>
      <c r="D6" s="1755"/>
      <c r="E6" s="1755"/>
      <c r="F6" s="1755"/>
      <c r="G6" s="1755"/>
      <c r="H6" s="1755"/>
      <c r="I6" s="1755"/>
      <c r="J6" s="1755"/>
      <c r="K6" s="1755"/>
      <c r="L6" s="1755"/>
      <c r="M6" s="1755"/>
      <c r="N6" s="1755"/>
      <c r="O6" s="1755"/>
      <c r="P6" s="1755"/>
      <c r="Q6" s="1755"/>
      <c r="R6" s="1755"/>
      <c r="S6" s="1755"/>
      <c r="T6" s="1755"/>
      <c r="U6" s="1755"/>
      <c r="V6" s="1755"/>
      <c r="W6" s="1755"/>
      <c r="X6" s="1755"/>
      <c r="Y6" s="1755"/>
      <c r="Z6" s="1755"/>
      <c r="AA6" s="1755"/>
      <c r="AB6" s="1755"/>
      <c r="AC6" s="1755"/>
      <c r="AD6" s="1755"/>
    </row>
    <row r="7" spans="2:30" ht="13.5" thickBot="1" x14ac:dyDescent="0.25">
      <c r="B7" s="182"/>
      <c r="C7" s="182"/>
      <c r="D7" s="182"/>
      <c r="E7" s="181"/>
      <c r="F7" s="181"/>
      <c r="G7" s="181"/>
      <c r="H7" s="181"/>
      <c r="I7" s="181"/>
      <c r="J7" s="181"/>
      <c r="K7" s="181"/>
      <c r="L7" s="181"/>
      <c r="M7" s="181"/>
      <c r="N7" s="180"/>
      <c r="O7" s="180"/>
      <c r="P7" s="180"/>
      <c r="Q7" s="1838"/>
      <c r="R7" s="1838"/>
      <c r="S7" s="1838"/>
      <c r="T7" s="1838"/>
      <c r="U7" s="1838"/>
      <c r="V7" s="1838"/>
      <c r="W7" s="1838"/>
      <c r="X7" s="1838"/>
      <c r="Y7" s="1838"/>
      <c r="Z7" s="1838"/>
      <c r="AA7" s="1838"/>
      <c r="AB7" s="1838"/>
      <c r="AC7" s="180"/>
      <c r="AD7" s="180"/>
    </row>
    <row r="8" spans="2:30" ht="14.1" customHeight="1" thickTop="1" thickBot="1" x14ac:dyDescent="0.25">
      <c r="B8" s="1529" t="s">
        <v>1</v>
      </c>
      <c r="C8" s="1529" t="s">
        <v>2</v>
      </c>
      <c r="D8" s="1529" t="s">
        <v>3</v>
      </c>
      <c r="E8" s="1529" t="s">
        <v>55</v>
      </c>
      <c r="F8" s="1529" t="s">
        <v>4</v>
      </c>
      <c r="G8" s="1529" t="s">
        <v>5</v>
      </c>
      <c r="H8" s="1529"/>
      <c r="I8" s="1529"/>
      <c r="J8" s="1529"/>
      <c r="K8" s="1529" t="s">
        <v>6</v>
      </c>
      <c r="L8" s="1529" t="s">
        <v>7</v>
      </c>
      <c r="M8" s="1529" t="s">
        <v>8</v>
      </c>
      <c r="N8" s="1529" t="s">
        <v>9</v>
      </c>
      <c r="O8" s="1529" t="s">
        <v>10</v>
      </c>
      <c r="P8" s="1529" t="s">
        <v>11</v>
      </c>
      <c r="Q8" s="1529" t="s">
        <v>12</v>
      </c>
      <c r="R8" s="1529"/>
      <c r="S8" s="1529"/>
      <c r="T8" s="1529"/>
      <c r="U8" s="1529"/>
      <c r="V8" s="1529"/>
      <c r="W8" s="1529"/>
      <c r="X8" s="1529"/>
      <c r="Y8" s="1529"/>
      <c r="Z8" s="1529"/>
      <c r="AA8" s="1529"/>
      <c r="AB8" s="1529"/>
      <c r="AC8" s="1541" t="s">
        <v>13</v>
      </c>
      <c r="AD8" s="1542" t="s">
        <v>221</v>
      </c>
    </row>
    <row r="9" spans="2:30" ht="24" customHeight="1" thickTop="1" thickBot="1" x14ac:dyDescent="0.25">
      <c r="B9" s="1529"/>
      <c r="C9" s="1529"/>
      <c r="D9" s="1529"/>
      <c r="E9" s="1529"/>
      <c r="F9" s="1529"/>
      <c r="G9" s="138" t="s">
        <v>14</v>
      </c>
      <c r="H9" s="138" t="s">
        <v>15</v>
      </c>
      <c r="I9" s="138" t="s">
        <v>16</v>
      </c>
      <c r="J9" s="138" t="s">
        <v>17</v>
      </c>
      <c r="K9" s="1529"/>
      <c r="L9" s="1529"/>
      <c r="M9" s="1529"/>
      <c r="N9" s="1529"/>
      <c r="O9" s="1529"/>
      <c r="P9" s="1529"/>
      <c r="Q9" s="139" t="s">
        <v>18</v>
      </c>
      <c r="R9" s="139" t="s">
        <v>19</v>
      </c>
      <c r="S9" s="139" t="s">
        <v>20</v>
      </c>
      <c r="T9" s="139" t="s">
        <v>21</v>
      </c>
      <c r="U9" s="139" t="s">
        <v>22</v>
      </c>
      <c r="V9" s="139" t="s">
        <v>23</v>
      </c>
      <c r="W9" s="139" t="s">
        <v>24</v>
      </c>
      <c r="X9" s="139" t="s">
        <v>25</v>
      </c>
      <c r="Y9" s="139" t="s">
        <v>26</v>
      </c>
      <c r="Z9" s="139" t="s">
        <v>27</v>
      </c>
      <c r="AA9" s="139" t="s">
        <v>28</v>
      </c>
      <c r="AB9" s="139" t="s">
        <v>29</v>
      </c>
      <c r="AC9" s="1541"/>
      <c r="AD9" s="1542"/>
    </row>
    <row r="10" spans="2:30" s="12" customFormat="1" ht="90.75" customHeight="1" thickTop="1" x14ac:dyDescent="0.25">
      <c r="B10" s="1839" t="s">
        <v>261</v>
      </c>
      <c r="C10" s="1839" t="s">
        <v>565</v>
      </c>
      <c r="D10" s="1839" t="s">
        <v>578</v>
      </c>
      <c r="E10" s="1840" t="s">
        <v>52</v>
      </c>
      <c r="F10" s="1843">
        <v>16000</v>
      </c>
      <c r="G10" s="1843">
        <v>6000</v>
      </c>
      <c r="H10" s="1843">
        <v>10000</v>
      </c>
      <c r="I10" s="1845"/>
      <c r="J10" s="1845"/>
      <c r="K10" s="1842" t="s">
        <v>383</v>
      </c>
      <c r="L10" s="1848" t="s">
        <v>250</v>
      </c>
      <c r="M10" s="201">
        <v>1</v>
      </c>
      <c r="N10" s="20" t="s">
        <v>371</v>
      </c>
      <c r="O10" s="185">
        <v>1</v>
      </c>
      <c r="P10" s="186" t="s">
        <v>273</v>
      </c>
      <c r="Q10" s="187"/>
      <c r="R10" s="187"/>
      <c r="S10" s="187"/>
      <c r="T10" s="187"/>
      <c r="U10" s="187"/>
      <c r="V10" s="188"/>
      <c r="W10" s="187"/>
      <c r="X10" s="187"/>
      <c r="Y10" s="187"/>
      <c r="Z10" s="187"/>
      <c r="AA10" s="187"/>
      <c r="AB10" s="187"/>
      <c r="AC10" s="189">
        <v>1143250</v>
      </c>
      <c r="AD10" s="23" t="s">
        <v>250</v>
      </c>
    </row>
    <row r="11" spans="2:30" s="12" customFormat="1" ht="51" x14ac:dyDescent="0.25">
      <c r="B11" s="1632"/>
      <c r="C11" s="1632"/>
      <c r="D11" s="1632"/>
      <c r="E11" s="1841"/>
      <c r="F11" s="1844"/>
      <c r="G11" s="1844"/>
      <c r="H11" s="1844"/>
      <c r="I11" s="1846"/>
      <c r="J11" s="1846"/>
      <c r="K11" s="1847"/>
      <c r="L11" s="1827"/>
      <c r="M11" s="202">
        <v>2</v>
      </c>
      <c r="N11" s="20" t="s">
        <v>370</v>
      </c>
      <c r="O11" s="176">
        <v>1</v>
      </c>
      <c r="P11" s="177" t="s">
        <v>352</v>
      </c>
      <c r="Q11" s="179"/>
      <c r="R11" s="179"/>
      <c r="S11" s="179"/>
      <c r="T11" s="179"/>
      <c r="U11" s="179"/>
      <c r="V11" s="179"/>
      <c r="W11" s="179"/>
      <c r="X11" s="178"/>
      <c r="Y11" s="179"/>
      <c r="Z11" s="179"/>
      <c r="AA11" s="179"/>
      <c r="AB11" s="179"/>
      <c r="AC11" s="174">
        <v>484400</v>
      </c>
      <c r="AD11" s="146" t="s">
        <v>250</v>
      </c>
    </row>
    <row r="12" spans="2:30" s="12" customFormat="1" ht="51" x14ac:dyDescent="0.25">
      <c r="B12" s="1632"/>
      <c r="C12" s="1632"/>
      <c r="D12" s="1632"/>
      <c r="E12" s="1841"/>
      <c r="F12" s="1844"/>
      <c r="G12" s="1844"/>
      <c r="H12" s="1844"/>
      <c r="I12" s="1846"/>
      <c r="J12" s="1846"/>
      <c r="K12" s="1847"/>
      <c r="L12" s="1827"/>
      <c r="M12" s="203">
        <v>3</v>
      </c>
      <c r="N12" s="20" t="s">
        <v>369</v>
      </c>
      <c r="O12" s="160">
        <v>1</v>
      </c>
      <c r="P12" s="152" t="s">
        <v>368</v>
      </c>
      <c r="Q12" s="142"/>
      <c r="R12" s="142"/>
      <c r="S12" s="142"/>
      <c r="T12" s="142"/>
      <c r="U12" s="142"/>
      <c r="V12" s="142"/>
      <c r="W12" s="142"/>
      <c r="X12" s="142"/>
      <c r="Y12" s="143"/>
      <c r="Z12" s="142"/>
      <c r="AA12" s="142"/>
      <c r="AB12" s="142"/>
      <c r="AC12" s="157">
        <v>581000</v>
      </c>
      <c r="AD12" s="14" t="s">
        <v>250</v>
      </c>
    </row>
    <row r="13" spans="2:30" s="12" customFormat="1" ht="63" customHeight="1" x14ac:dyDescent="0.25">
      <c r="B13" s="1632"/>
      <c r="C13" s="1632"/>
      <c r="D13" s="1632"/>
      <c r="E13" s="1841"/>
      <c r="F13" s="1844"/>
      <c r="G13" s="1844"/>
      <c r="H13" s="1844"/>
      <c r="I13" s="1846"/>
      <c r="J13" s="1846"/>
      <c r="K13" s="1847"/>
      <c r="L13" s="1827"/>
      <c r="M13" s="202">
        <v>4</v>
      </c>
      <c r="N13" s="20" t="s">
        <v>367</v>
      </c>
      <c r="O13" s="176">
        <v>1</v>
      </c>
      <c r="P13" s="177" t="s">
        <v>352</v>
      </c>
      <c r="Q13" s="179"/>
      <c r="R13" s="179"/>
      <c r="S13" s="179"/>
      <c r="T13" s="179"/>
      <c r="U13" s="179"/>
      <c r="V13" s="179"/>
      <c r="W13" s="179"/>
      <c r="X13" s="179"/>
      <c r="Y13" s="179"/>
      <c r="Z13" s="179"/>
      <c r="AA13" s="175"/>
      <c r="AB13" s="178"/>
      <c r="AC13" s="174">
        <v>1128450</v>
      </c>
      <c r="AD13" s="146" t="s">
        <v>250</v>
      </c>
    </row>
    <row r="14" spans="2:30" s="12" customFormat="1" ht="38.25" x14ac:dyDescent="0.25">
      <c r="B14" s="1632"/>
      <c r="C14" s="1632"/>
      <c r="D14" s="1632"/>
      <c r="E14" s="1841"/>
      <c r="F14" s="1844"/>
      <c r="G14" s="1844"/>
      <c r="H14" s="1844"/>
      <c r="I14" s="1846"/>
      <c r="J14" s="1846"/>
      <c r="K14" s="1847"/>
      <c r="L14" s="1827"/>
      <c r="M14" s="203">
        <v>5</v>
      </c>
      <c r="N14" s="20" t="s">
        <v>366</v>
      </c>
      <c r="O14" s="160">
        <v>1</v>
      </c>
      <c r="P14" s="152" t="s">
        <v>349</v>
      </c>
      <c r="Q14" s="142"/>
      <c r="R14" s="142"/>
      <c r="S14" s="142"/>
      <c r="T14" s="142"/>
      <c r="U14" s="142"/>
      <c r="V14" s="142"/>
      <c r="W14" s="142"/>
      <c r="X14" s="142"/>
      <c r="Y14" s="142"/>
      <c r="Z14" s="142"/>
      <c r="AA14" s="147"/>
      <c r="AB14" s="143"/>
      <c r="AC14" s="157">
        <v>1262350</v>
      </c>
      <c r="AD14" s="14" t="s">
        <v>250</v>
      </c>
    </row>
    <row r="15" spans="2:30" s="12" customFormat="1" ht="51" x14ac:dyDescent="0.25">
      <c r="B15" s="1632"/>
      <c r="C15" s="1632"/>
      <c r="D15" s="1632"/>
      <c r="E15" s="1841"/>
      <c r="F15" s="1844"/>
      <c r="G15" s="1844"/>
      <c r="H15" s="1844"/>
      <c r="I15" s="1846"/>
      <c r="J15" s="1846"/>
      <c r="K15" s="1847"/>
      <c r="L15" s="1827"/>
      <c r="M15" s="203">
        <v>6</v>
      </c>
      <c r="N15" s="20" t="s">
        <v>365</v>
      </c>
      <c r="O15" s="160">
        <v>2</v>
      </c>
      <c r="P15" s="152" t="s">
        <v>352</v>
      </c>
      <c r="Q15" s="147"/>
      <c r="R15" s="147"/>
      <c r="S15" s="147"/>
      <c r="T15" s="143"/>
      <c r="U15" s="147"/>
      <c r="V15" s="147"/>
      <c r="W15" s="143"/>
      <c r="X15" s="147"/>
      <c r="Y15" s="147"/>
      <c r="Z15" s="147"/>
      <c r="AA15" s="147"/>
      <c r="AB15" s="147"/>
      <c r="AC15" s="157">
        <v>1054350</v>
      </c>
      <c r="AD15" s="14" t="s">
        <v>250</v>
      </c>
    </row>
    <row r="16" spans="2:30" s="12" customFormat="1" ht="63.75" x14ac:dyDescent="0.25">
      <c r="B16" s="1632"/>
      <c r="C16" s="1632"/>
      <c r="D16" s="1632"/>
      <c r="E16" s="1841"/>
      <c r="F16" s="1844"/>
      <c r="G16" s="1844"/>
      <c r="H16" s="1844"/>
      <c r="I16" s="1846"/>
      <c r="J16" s="1846"/>
      <c r="K16" s="1847"/>
      <c r="L16" s="1827"/>
      <c r="M16" s="203">
        <v>7</v>
      </c>
      <c r="N16" s="20" t="s">
        <v>364</v>
      </c>
      <c r="O16" s="160">
        <v>1</v>
      </c>
      <c r="P16" s="152" t="s">
        <v>352</v>
      </c>
      <c r="Q16" s="147"/>
      <c r="R16" s="147"/>
      <c r="S16" s="147"/>
      <c r="T16" s="147"/>
      <c r="U16" s="147"/>
      <c r="V16" s="147"/>
      <c r="W16" s="143"/>
      <c r="X16" s="147"/>
      <c r="Y16" s="147"/>
      <c r="Z16" s="147"/>
      <c r="AA16" s="147"/>
      <c r="AB16" s="147"/>
      <c r="AC16" s="157">
        <v>5917550</v>
      </c>
      <c r="AD16" s="14" t="s">
        <v>250</v>
      </c>
    </row>
    <row r="17" spans="2:30" s="12" customFormat="1" ht="63.75" x14ac:dyDescent="0.25">
      <c r="B17" s="1632"/>
      <c r="C17" s="1632"/>
      <c r="D17" s="1632"/>
      <c r="E17" s="1842"/>
      <c r="F17" s="1845"/>
      <c r="G17" s="1845"/>
      <c r="H17" s="1845"/>
      <c r="I17" s="1846"/>
      <c r="J17" s="1846"/>
      <c r="K17" s="1847"/>
      <c r="L17" s="1827"/>
      <c r="M17" s="202">
        <v>8</v>
      </c>
      <c r="N17" s="20" t="s">
        <v>363</v>
      </c>
      <c r="O17" s="176">
        <v>1</v>
      </c>
      <c r="P17" s="177" t="s">
        <v>362</v>
      </c>
      <c r="Q17" s="179"/>
      <c r="R17" s="179"/>
      <c r="S17" s="179"/>
      <c r="T17" s="179"/>
      <c r="U17" s="179"/>
      <c r="V17" s="179"/>
      <c r="W17" s="175"/>
      <c r="X17" s="175"/>
      <c r="Y17" s="178"/>
      <c r="Z17" s="179"/>
      <c r="AA17" s="179"/>
      <c r="AB17" s="179" t="s">
        <v>335</v>
      </c>
      <c r="AC17" s="174">
        <v>4255435</v>
      </c>
      <c r="AD17" s="146" t="s">
        <v>250</v>
      </c>
    </row>
    <row r="18" spans="2:30" s="12" customFormat="1" ht="63" customHeight="1" x14ac:dyDescent="0.25">
      <c r="B18" s="1632"/>
      <c r="C18" s="1857" t="s">
        <v>566</v>
      </c>
      <c r="D18" s="1857" t="s">
        <v>579</v>
      </c>
      <c r="E18" s="1846" t="s">
        <v>52</v>
      </c>
      <c r="F18" s="1846">
        <v>694</v>
      </c>
      <c r="G18" s="1846">
        <v>200</v>
      </c>
      <c r="H18" s="1846">
        <v>494</v>
      </c>
      <c r="I18" s="1846"/>
      <c r="J18" s="1846"/>
      <c r="K18" s="1847" t="s">
        <v>361</v>
      </c>
      <c r="L18" s="1847" t="s">
        <v>250</v>
      </c>
      <c r="M18" s="204">
        <v>1</v>
      </c>
      <c r="N18" s="20" t="s">
        <v>360</v>
      </c>
      <c r="O18" s="193">
        <v>1</v>
      </c>
      <c r="P18" s="192" t="s">
        <v>352</v>
      </c>
      <c r="Q18" s="194"/>
      <c r="R18" s="195"/>
      <c r="S18" s="195"/>
      <c r="T18" s="196"/>
      <c r="U18" s="195"/>
      <c r="V18" s="195"/>
      <c r="W18" s="195"/>
      <c r="X18" s="195"/>
      <c r="Y18" s="195"/>
      <c r="Z18" s="197"/>
      <c r="AA18" s="197"/>
      <c r="AB18" s="195"/>
      <c r="AC18" s="198">
        <v>581000</v>
      </c>
      <c r="AD18" s="192" t="s">
        <v>250</v>
      </c>
    </row>
    <row r="19" spans="2:30" s="12" customFormat="1" ht="63.75" x14ac:dyDescent="0.25">
      <c r="B19" s="1632"/>
      <c r="C19" s="1857"/>
      <c r="D19" s="1857"/>
      <c r="E19" s="1846"/>
      <c r="F19" s="1846"/>
      <c r="G19" s="1846"/>
      <c r="H19" s="1846"/>
      <c r="I19" s="1846"/>
      <c r="J19" s="1846"/>
      <c r="K19" s="1847"/>
      <c r="L19" s="1847"/>
      <c r="M19" s="201">
        <v>2</v>
      </c>
      <c r="N19" s="20" t="s">
        <v>359</v>
      </c>
      <c r="O19" s="185">
        <v>1</v>
      </c>
      <c r="P19" s="186" t="s">
        <v>352</v>
      </c>
      <c r="Q19" s="190"/>
      <c r="R19" s="187"/>
      <c r="S19" s="187"/>
      <c r="T19" s="187"/>
      <c r="U19" s="187"/>
      <c r="V19" s="187"/>
      <c r="W19" s="187"/>
      <c r="X19" s="187"/>
      <c r="Y19" s="187"/>
      <c r="Z19" s="187"/>
      <c r="AA19" s="188"/>
      <c r="AB19" s="191"/>
      <c r="AC19" s="189">
        <v>1054650</v>
      </c>
      <c r="AD19" s="186" t="s">
        <v>250</v>
      </c>
    </row>
    <row r="20" spans="2:30" s="12" customFormat="1" ht="38.25" x14ac:dyDescent="0.25">
      <c r="B20" s="1632"/>
      <c r="C20" s="1857"/>
      <c r="D20" s="1857"/>
      <c r="E20" s="1846"/>
      <c r="F20" s="1846"/>
      <c r="G20" s="1846"/>
      <c r="H20" s="1846"/>
      <c r="I20" s="1846"/>
      <c r="J20" s="1846"/>
      <c r="K20" s="1847"/>
      <c r="L20" s="1847"/>
      <c r="M20" s="202">
        <v>3</v>
      </c>
      <c r="N20" s="20" t="s">
        <v>358</v>
      </c>
      <c r="O20" s="176">
        <v>1</v>
      </c>
      <c r="P20" s="177" t="s">
        <v>349</v>
      </c>
      <c r="Q20" s="205"/>
      <c r="R20" s="179"/>
      <c r="S20" s="179"/>
      <c r="T20" s="179"/>
      <c r="U20" s="179"/>
      <c r="V20" s="179"/>
      <c r="W20" s="179"/>
      <c r="X20" s="179"/>
      <c r="Y20" s="179"/>
      <c r="Z20" s="179"/>
      <c r="AA20" s="179"/>
      <c r="AB20" s="178"/>
      <c r="AC20" s="174">
        <v>1054650</v>
      </c>
      <c r="AD20" s="177" t="s">
        <v>250</v>
      </c>
    </row>
    <row r="21" spans="2:30" s="12" customFormat="1" ht="91.5" customHeight="1" x14ac:dyDescent="0.25">
      <c r="B21" s="1632"/>
      <c r="C21" s="1857"/>
      <c r="D21" s="1857"/>
      <c r="E21" s="1846"/>
      <c r="F21" s="1846"/>
      <c r="G21" s="1846"/>
      <c r="H21" s="1846"/>
      <c r="I21" s="1846"/>
      <c r="J21" s="1846"/>
      <c r="K21" s="1847"/>
      <c r="L21" s="1847"/>
      <c r="M21" s="193">
        <v>4</v>
      </c>
      <c r="N21" s="20" t="s">
        <v>357</v>
      </c>
      <c r="O21" s="193">
        <v>2</v>
      </c>
      <c r="P21" s="206" t="s">
        <v>356</v>
      </c>
      <c r="Q21" s="207"/>
      <c r="R21" s="208"/>
      <c r="S21" s="208"/>
      <c r="T21" s="196"/>
      <c r="U21" s="196"/>
      <c r="V21" s="196"/>
      <c r="W21" s="196"/>
      <c r="X21" s="196"/>
      <c r="Y21" s="196"/>
      <c r="Z21" s="196"/>
      <c r="AA21" s="196"/>
      <c r="AB21" s="196"/>
      <c r="AC21" s="198">
        <v>2438150</v>
      </c>
      <c r="AD21" s="209" t="s">
        <v>250</v>
      </c>
    </row>
    <row r="22" spans="2:30" x14ac:dyDescent="0.2">
      <c r="B22" s="183"/>
      <c r="C22" s="183"/>
      <c r="D22" s="183"/>
      <c r="E22" s="184"/>
      <c r="F22" s="184"/>
      <c r="G22" s="184"/>
      <c r="H22" s="184"/>
      <c r="I22" s="184"/>
      <c r="J22" s="184"/>
      <c r="K22" s="184"/>
      <c r="L22" s="184"/>
      <c r="M22" s="184"/>
      <c r="N22" s="183"/>
      <c r="O22" s="183"/>
      <c r="P22" s="183"/>
      <c r="Q22" s="183"/>
      <c r="R22" s="183"/>
      <c r="S22" s="183"/>
      <c r="T22" s="183"/>
      <c r="U22" s="183"/>
      <c r="V22" s="183"/>
      <c r="W22" s="183"/>
      <c r="X22" s="183"/>
      <c r="Y22" s="183"/>
      <c r="Z22" s="183"/>
      <c r="AA22" s="183"/>
      <c r="AB22" s="183"/>
      <c r="AC22" s="180"/>
      <c r="AD22" s="180"/>
    </row>
    <row r="23" spans="2:30" ht="12.75" customHeight="1" x14ac:dyDescent="0.2">
      <c r="B23" s="183"/>
      <c r="C23" s="183"/>
      <c r="D23" s="183"/>
      <c r="E23" s="184"/>
      <c r="F23" s="184"/>
      <c r="G23" s="184"/>
      <c r="H23" s="184"/>
      <c r="I23" s="184"/>
      <c r="J23" s="184"/>
      <c r="K23" s="184"/>
      <c r="L23" s="184"/>
      <c r="M23" s="184"/>
      <c r="N23" s="183"/>
      <c r="O23" s="183"/>
      <c r="P23" s="183"/>
      <c r="Q23" s="183"/>
      <c r="R23" s="183"/>
      <c r="S23" s="183"/>
      <c r="T23" s="183"/>
      <c r="U23" s="183"/>
      <c r="V23" s="183"/>
      <c r="W23" s="183"/>
      <c r="X23" s="183"/>
      <c r="Y23" s="183"/>
      <c r="Z23" s="183"/>
      <c r="AA23" s="183"/>
      <c r="AB23" s="183"/>
      <c r="AC23" s="180"/>
      <c r="AD23" s="180"/>
    </row>
    <row r="24" spans="2:30" customFormat="1" ht="12.75" customHeight="1" x14ac:dyDescent="0.25">
      <c r="B24" s="1755" t="s">
        <v>372</v>
      </c>
      <c r="C24" s="1755"/>
      <c r="D24" s="1755"/>
      <c r="E24" s="1755"/>
      <c r="F24" s="1755"/>
      <c r="G24" s="1755"/>
      <c r="H24" s="1755"/>
      <c r="I24" s="1755"/>
      <c r="J24" s="1755"/>
      <c r="K24" s="1755"/>
      <c r="L24" s="1755"/>
      <c r="M24" s="1755"/>
      <c r="N24" s="249"/>
      <c r="O24" s="249"/>
      <c r="P24" s="249"/>
      <c r="Q24" s="1540" t="s">
        <v>213</v>
      </c>
      <c r="R24" s="1540"/>
      <c r="S24" s="1540"/>
      <c r="T24" s="1540"/>
      <c r="U24" s="1540"/>
      <c r="V24" s="1540"/>
      <c r="W24" s="1540"/>
      <c r="X24" s="1540"/>
      <c r="Y24" s="1540"/>
      <c r="Z24" s="1540"/>
      <c r="AA24" s="1540"/>
      <c r="AB24" s="1540"/>
      <c r="AC24" s="1540"/>
      <c r="AD24" s="1540"/>
    </row>
    <row r="25" spans="2:30" ht="12.75" customHeight="1" thickBot="1" x14ac:dyDescent="0.25">
      <c r="B25" s="182"/>
      <c r="C25" s="182"/>
      <c r="D25" s="182"/>
      <c r="E25" s="181"/>
      <c r="F25" s="181"/>
      <c r="G25" s="181"/>
      <c r="H25" s="181"/>
      <c r="I25" s="181"/>
      <c r="J25" s="181"/>
      <c r="K25" s="181"/>
      <c r="L25" s="181"/>
      <c r="M25" s="181"/>
      <c r="N25" s="180"/>
      <c r="O25" s="180"/>
      <c r="P25" s="180"/>
      <c r="Q25" s="1838"/>
      <c r="R25" s="1838"/>
      <c r="S25" s="1838"/>
      <c r="T25" s="1838"/>
      <c r="U25" s="1838"/>
      <c r="V25" s="1838"/>
      <c r="W25" s="1838"/>
      <c r="X25" s="1838"/>
      <c r="Y25" s="1838"/>
      <c r="Z25" s="1838"/>
      <c r="AA25" s="1838"/>
      <c r="AB25" s="1838"/>
      <c r="AC25" s="180"/>
      <c r="AD25" s="180"/>
    </row>
    <row r="26" spans="2:30" ht="14.1" customHeight="1" thickTop="1" thickBot="1" x14ac:dyDescent="0.25">
      <c r="B26" s="1529" t="s">
        <v>1</v>
      </c>
      <c r="C26" s="1529" t="s">
        <v>2</v>
      </c>
      <c r="D26" s="1529" t="s">
        <v>3</v>
      </c>
      <c r="E26" s="1529" t="s">
        <v>55</v>
      </c>
      <c r="F26" s="1529" t="s">
        <v>4</v>
      </c>
      <c r="G26" s="1529" t="s">
        <v>5</v>
      </c>
      <c r="H26" s="1529"/>
      <c r="I26" s="1529"/>
      <c r="J26" s="1529"/>
      <c r="K26" s="1529" t="s">
        <v>6</v>
      </c>
      <c r="L26" s="1529" t="s">
        <v>7</v>
      </c>
      <c r="M26" s="1529" t="s">
        <v>8</v>
      </c>
      <c r="N26" s="1529" t="s">
        <v>9</v>
      </c>
      <c r="O26" s="1529" t="s">
        <v>10</v>
      </c>
      <c r="P26" s="1529" t="s">
        <v>11</v>
      </c>
      <c r="Q26" s="1529" t="s">
        <v>12</v>
      </c>
      <c r="R26" s="1529"/>
      <c r="S26" s="1529"/>
      <c r="T26" s="1529"/>
      <c r="U26" s="1529"/>
      <c r="V26" s="1529"/>
      <c r="W26" s="1529"/>
      <c r="X26" s="1529"/>
      <c r="Y26" s="1529"/>
      <c r="Z26" s="1529"/>
      <c r="AA26" s="1529"/>
      <c r="AB26" s="1529"/>
      <c r="AC26" s="1541" t="s">
        <v>13</v>
      </c>
      <c r="AD26" s="1542" t="s">
        <v>221</v>
      </c>
    </row>
    <row r="27" spans="2:30" ht="24" customHeight="1" thickTop="1" thickBot="1" x14ac:dyDescent="0.25">
      <c r="B27" s="1529"/>
      <c r="C27" s="1529"/>
      <c r="D27" s="1529"/>
      <c r="E27" s="1529"/>
      <c r="F27" s="1529"/>
      <c r="G27" s="138" t="s">
        <v>14</v>
      </c>
      <c r="H27" s="138" t="s">
        <v>15</v>
      </c>
      <c r="I27" s="138" t="s">
        <v>16</v>
      </c>
      <c r="J27" s="138" t="s">
        <v>17</v>
      </c>
      <c r="K27" s="1529"/>
      <c r="L27" s="1529"/>
      <c r="M27" s="1529"/>
      <c r="N27" s="1529"/>
      <c r="O27" s="1529"/>
      <c r="P27" s="1529"/>
      <c r="Q27" s="139" t="s">
        <v>18</v>
      </c>
      <c r="R27" s="139" t="s">
        <v>19</v>
      </c>
      <c r="S27" s="139" t="s">
        <v>20</v>
      </c>
      <c r="T27" s="139" t="s">
        <v>21</v>
      </c>
      <c r="U27" s="139" t="s">
        <v>22</v>
      </c>
      <c r="V27" s="139" t="s">
        <v>23</v>
      </c>
      <c r="W27" s="139" t="s">
        <v>24</v>
      </c>
      <c r="X27" s="139" t="s">
        <v>25</v>
      </c>
      <c r="Y27" s="139" t="s">
        <v>26</v>
      </c>
      <c r="Z27" s="139" t="s">
        <v>27</v>
      </c>
      <c r="AA27" s="139" t="s">
        <v>28</v>
      </c>
      <c r="AB27" s="139" t="s">
        <v>29</v>
      </c>
      <c r="AC27" s="1541"/>
      <c r="AD27" s="1542"/>
    </row>
    <row r="28" spans="2:30" ht="35.25" customHeight="1" thickTop="1" x14ac:dyDescent="0.2">
      <c r="B28" s="1859" t="s">
        <v>378</v>
      </c>
      <c r="C28" s="1859" t="s">
        <v>586</v>
      </c>
      <c r="D28" s="1859"/>
      <c r="E28" s="1845"/>
      <c r="F28" s="1845"/>
      <c r="G28" s="1860"/>
      <c r="H28" s="1856"/>
      <c r="I28" s="1856"/>
      <c r="J28" s="1856"/>
      <c r="K28" s="1856"/>
      <c r="L28" s="1856"/>
      <c r="M28" s="201">
        <v>5</v>
      </c>
      <c r="N28" s="20" t="s">
        <v>377</v>
      </c>
      <c r="O28" s="185">
        <v>1</v>
      </c>
      <c r="P28" s="186" t="s">
        <v>355</v>
      </c>
      <c r="Q28" s="190"/>
      <c r="R28" s="187"/>
      <c r="S28" s="187"/>
      <c r="T28" s="191"/>
      <c r="U28" s="187"/>
      <c r="V28" s="188"/>
      <c r="W28" s="187"/>
      <c r="X28" s="187"/>
      <c r="Y28" s="187"/>
      <c r="Z28" s="187"/>
      <c r="AA28" s="187"/>
      <c r="AB28" s="187"/>
      <c r="AC28" s="189">
        <v>1038172</v>
      </c>
      <c r="AD28" s="186" t="s">
        <v>250</v>
      </c>
    </row>
    <row r="29" spans="2:30" s="12" customFormat="1" ht="36" customHeight="1" x14ac:dyDescent="0.25">
      <c r="B29" s="1857"/>
      <c r="C29" s="1857"/>
      <c r="D29" s="1857"/>
      <c r="E29" s="1846"/>
      <c r="F29" s="1846"/>
      <c r="G29" s="1860"/>
      <c r="H29" s="1856"/>
      <c r="I29" s="1856"/>
      <c r="J29" s="1856"/>
      <c r="K29" s="1856"/>
      <c r="L29" s="1856"/>
      <c r="M29" s="145">
        <v>6</v>
      </c>
      <c r="N29" s="20" t="s">
        <v>354</v>
      </c>
      <c r="O29" s="145">
        <v>1</v>
      </c>
      <c r="P29" s="152" t="s">
        <v>349</v>
      </c>
      <c r="Q29" s="144"/>
      <c r="R29" s="144"/>
      <c r="S29" s="144"/>
      <c r="T29" s="159"/>
      <c r="U29" s="144"/>
      <c r="V29" s="144"/>
      <c r="W29" s="144"/>
      <c r="X29" s="144"/>
      <c r="Y29" s="144"/>
      <c r="Z29" s="144"/>
      <c r="AA29" s="144"/>
      <c r="AB29" s="144"/>
      <c r="AC29" s="157">
        <v>222500</v>
      </c>
      <c r="AD29" s="152" t="s">
        <v>250</v>
      </c>
    </row>
    <row r="30" spans="2:30" s="12" customFormat="1" ht="61.5" customHeight="1" x14ac:dyDescent="0.25">
      <c r="B30" s="1857"/>
      <c r="C30" s="1857"/>
      <c r="D30" s="1857"/>
      <c r="E30" s="1846"/>
      <c r="F30" s="1846"/>
      <c r="G30" s="1860"/>
      <c r="H30" s="1856"/>
      <c r="I30" s="1856"/>
      <c r="J30" s="1856"/>
      <c r="K30" s="1856"/>
      <c r="L30" s="1856"/>
      <c r="M30" s="160">
        <v>7</v>
      </c>
      <c r="N30" s="20" t="s">
        <v>353</v>
      </c>
      <c r="O30" s="160">
        <v>1</v>
      </c>
      <c r="P30" s="152" t="s">
        <v>352</v>
      </c>
      <c r="Q30" s="144"/>
      <c r="R30" s="142"/>
      <c r="S30" s="142"/>
      <c r="T30" s="142"/>
      <c r="U30" s="143"/>
      <c r="V30" s="142"/>
      <c r="W30" s="142"/>
      <c r="X30" s="142"/>
      <c r="Y30" s="142"/>
      <c r="Z30" s="142"/>
      <c r="AA30" s="142"/>
      <c r="AB30" s="142"/>
      <c r="AC30" s="157">
        <v>4212230</v>
      </c>
      <c r="AD30" s="14" t="s">
        <v>250</v>
      </c>
    </row>
    <row r="31" spans="2:30" s="12" customFormat="1" ht="60.75" customHeight="1" x14ac:dyDescent="0.25">
      <c r="B31" s="1857"/>
      <c r="C31" s="1857"/>
      <c r="D31" s="1857"/>
      <c r="E31" s="1846"/>
      <c r="F31" s="1846"/>
      <c r="G31" s="1860"/>
      <c r="H31" s="1856"/>
      <c r="I31" s="1856"/>
      <c r="J31" s="1856"/>
      <c r="K31" s="1856"/>
      <c r="L31" s="1856"/>
      <c r="M31" s="160">
        <v>8</v>
      </c>
      <c r="N31" s="20" t="s">
        <v>351</v>
      </c>
      <c r="O31" s="160">
        <v>1</v>
      </c>
      <c r="P31" s="152" t="s">
        <v>349</v>
      </c>
      <c r="Q31" s="144"/>
      <c r="R31" s="142"/>
      <c r="S31" s="142"/>
      <c r="T31" s="142"/>
      <c r="U31" s="142"/>
      <c r="V31" s="142"/>
      <c r="W31" s="142"/>
      <c r="X31" s="143"/>
      <c r="Y31" s="147"/>
      <c r="Z31" s="142"/>
      <c r="AA31" s="142"/>
      <c r="AB31" s="142"/>
      <c r="AC31" s="157">
        <v>1045751</v>
      </c>
      <c r="AD31" s="14" t="s">
        <v>250</v>
      </c>
    </row>
    <row r="32" spans="2:30" s="12" customFormat="1" ht="38.25" x14ac:dyDescent="0.25">
      <c r="B32" s="1857"/>
      <c r="C32" s="1857"/>
      <c r="D32" s="1857"/>
      <c r="E32" s="1846"/>
      <c r="F32" s="1846"/>
      <c r="G32" s="1860"/>
      <c r="H32" s="1856"/>
      <c r="I32" s="1856"/>
      <c r="J32" s="1856"/>
      <c r="K32" s="1856"/>
      <c r="L32" s="1856"/>
      <c r="M32" s="160">
        <v>9</v>
      </c>
      <c r="N32" s="20" t="s">
        <v>350</v>
      </c>
      <c r="O32" s="160">
        <v>1</v>
      </c>
      <c r="P32" s="152" t="s">
        <v>349</v>
      </c>
      <c r="Q32" s="144"/>
      <c r="R32" s="142"/>
      <c r="S32" s="142"/>
      <c r="T32" s="142"/>
      <c r="U32" s="142"/>
      <c r="V32" s="142"/>
      <c r="W32" s="142"/>
      <c r="X32" s="142"/>
      <c r="Y32" s="142"/>
      <c r="Z32" s="147"/>
      <c r="AA32" s="173"/>
      <c r="AB32" s="173"/>
      <c r="AC32" s="157">
        <v>5022650</v>
      </c>
      <c r="AD32" s="14" t="s">
        <v>250</v>
      </c>
    </row>
    <row r="33" spans="2:30" s="12" customFormat="1" ht="33.75" x14ac:dyDescent="0.25">
      <c r="B33" s="1857"/>
      <c r="C33" s="1857"/>
      <c r="D33" s="1857"/>
      <c r="E33" s="1846"/>
      <c r="F33" s="1846"/>
      <c r="G33" s="1860"/>
      <c r="H33" s="1856"/>
      <c r="I33" s="1856"/>
      <c r="J33" s="1856"/>
      <c r="K33" s="1856"/>
      <c r="L33" s="1856"/>
      <c r="M33" s="160">
        <v>10</v>
      </c>
      <c r="N33" s="20" t="s">
        <v>348</v>
      </c>
      <c r="O33" s="145">
        <v>1</v>
      </c>
      <c r="P33" s="225" t="s">
        <v>263</v>
      </c>
      <c r="Q33" s="144"/>
      <c r="R33" s="144"/>
      <c r="S33" s="144"/>
      <c r="T33" s="144"/>
      <c r="U33" s="144"/>
      <c r="V33" s="144"/>
      <c r="W33" s="144"/>
      <c r="X33" s="144"/>
      <c r="Y33" s="144"/>
      <c r="Z33" s="159"/>
      <c r="AA33" s="144"/>
      <c r="AB33" s="144"/>
      <c r="AC33" s="157">
        <v>8150000</v>
      </c>
      <c r="AD33" s="225" t="s">
        <v>263</v>
      </c>
    </row>
    <row r="34" spans="2:30" s="12" customFormat="1" ht="61.5" customHeight="1" x14ac:dyDescent="0.25">
      <c r="B34" s="1857"/>
      <c r="C34" s="1857"/>
      <c r="D34" s="1857"/>
      <c r="E34" s="1846"/>
      <c r="F34" s="1846"/>
      <c r="G34" s="1860"/>
      <c r="H34" s="1856"/>
      <c r="I34" s="1856"/>
      <c r="J34" s="1856"/>
      <c r="K34" s="1856"/>
      <c r="L34" s="1856"/>
      <c r="M34" s="160">
        <v>11</v>
      </c>
      <c r="N34" s="20" t="s">
        <v>347</v>
      </c>
      <c r="O34" s="145">
        <v>1</v>
      </c>
      <c r="P34" s="152" t="s">
        <v>226</v>
      </c>
      <c r="Q34" s="159"/>
      <c r="R34" s="159"/>
      <c r="S34" s="159"/>
      <c r="T34" s="159"/>
      <c r="U34" s="159"/>
      <c r="V34" s="159"/>
      <c r="W34" s="159"/>
      <c r="X34" s="159"/>
      <c r="Y34" s="159"/>
      <c r="Z34" s="159"/>
      <c r="AA34" s="159"/>
      <c r="AB34" s="159"/>
      <c r="AC34" s="157">
        <v>2681500</v>
      </c>
      <c r="AD34" s="14" t="s">
        <v>56</v>
      </c>
    </row>
    <row r="35" spans="2:30" s="12" customFormat="1" ht="60" customHeight="1" x14ac:dyDescent="0.25">
      <c r="B35" s="1857"/>
      <c r="C35" s="1857"/>
      <c r="D35" s="1857"/>
      <c r="E35" s="1846"/>
      <c r="F35" s="1846"/>
      <c r="G35" s="1860"/>
      <c r="H35" s="1856"/>
      <c r="I35" s="1856"/>
      <c r="J35" s="1856"/>
      <c r="K35" s="1856"/>
      <c r="L35" s="1856"/>
      <c r="M35" s="160">
        <v>12</v>
      </c>
      <c r="N35" s="20" t="s">
        <v>346</v>
      </c>
      <c r="O35" s="145">
        <v>1</v>
      </c>
      <c r="P35" s="152" t="s">
        <v>226</v>
      </c>
      <c r="Q35" s="159"/>
      <c r="R35" s="159"/>
      <c r="S35" s="159"/>
      <c r="T35" s="159"/>
      <c r="U35" s="159"/>
      <c r="V35" s="159"/>
      <c r="W35" s="159"/>
      <c r="X35" s="159"/>
      <c r="Y35" s="159"/>
      <c r="Z35" s="159"/>
      <c r="AA35" s="159"/>
      <c r="AB35" s="159"/>
      <c r="AC35" s="157">
        <v>423000</v>
      </c>
      <c r="AD35" s="14" t="s">
        <v>56</v>
      </c>
    </row>
    <row r="36" spans="2:30" s="12" customFormat="1" ht="61.5" customHeight="1" x14ac:dyDescent="0.25">
      <c r="B36" s="1857"/>
      <c r="C36" s="1857"/>
      <c r="D36" s="1857"/>
      <c r="E36" s="1846"/>
      <c r="F36" s="1846"/>
      <c r="G36" s="1860"/>
      <c r="H36" s="1856"/>
      <c r="I36" s="1856"/>
      <c r="J36" s="1856"/>
      <c r="K36" s="1856"/>
      <c r="L36" s="1856"/>
      <c r="M36" s="160">
        <v>13</v>
      </c>
      <c r="N36" s="20" t="s">
        <v>345</v>
      </c>
      <c r="O36" s="145">
        <v>1</v>
      </c>
      <c r="P36" s="152" t="s">
        <v>226</v>
      </c>
      <c r="Q36" s="159"/>
      <c r="R36" s="159"/>
      <c r="S36" s="159"/>
      <c r="T36" s="159"/>
      <c r="U36" s="159"/>
      <c r="V36" s="159"/>
      <c r="W36" s="159"/>
      <c r="X36" s="159"/>
      <c r="Y36" s="159"/>
      <c r="Z36" s="159"/>
      <c r="AA36" s="159"/>
      <c r="AB36" s="159"/>
      <c r="AC36" s="157">
        <v>667000</v>
      </c>
      <c r="AD36" s="14" t="s">
        <v>56</v>
      </c>
    </row>
    <row r="37" spans="2:30" s="12" customFormat="1" ht="62.25" customHeight="1" x14ac:dyDescent="0.25">
      <c r="B37" s="1857"/>
      <c r="C37" s="1857"/>
      <c r="D37" s="1857"/>
      <c r="E37" s="1846"/>
      <c r="F37" s="1846"/>
      <c r="G37" s="1860"/>
      <c r="H37" s="1856"/>
      <c r="I37" s="1856"/>
      <c r="J37" s="1856"/>
      <c r="K37" s="1856"/>
      <c r="L37" s="1856"/>
      <c r="M37" s="160">
        <v>14</v>
      </c>
      <c r="N37" s="20" t="s">
        <v>344</v>
      </c>
      <c r="O37" s="145">
        <v>1</v>
      </c>
      <c r="P37" s="152" t="s">
        <v>226</v>
      </c>
      <c r="Q37" s="144"/>
      <c r="R37" s="144"/>
      <c r="S37" s="144"/>
      <c r="T37" s="159"/>
      <c r="U37" s="159"/>
      <c r="V37" s="159"/>
      <c r="W37" s="159"/>
      <c r="X37" s="159"/>
      <c r="Y37" s="159"/>
      <c r="Z37" s="144"/>
      <c r="AA37" s="144"/>
      <c r="AB37" s="144"/>
      <c r="AC37" s="157">
        <v>1205000</v>
      </c>
      <c r="AD37" s="14" t="s">
        <v>56</v>
      </c>
    </row>
    <row r="38" spans="2:30" s="12" customFormat="1" ht="37.5" customHeight="1" x14ac:dyDescent="0.25">
      <c r="B38" s="1857"/>
      <c r="C38" s="1857"/>
      <c r="D38" s="1857"/>
      <c r="E38" s="1846"/>
      <c r="F38" s="1846"/>
      <c r="G38" s="1860"/>
      <c r="H38" s="1856"/>
      <c r="I38" s="1856"/>
      <c r="J38" s="1856"/>
      <c r="K38" s="1856"/>
      <c r="L38" s="1856"/>
      <c r="M38" s="215">
        <v>15</v>
      </c>
      <c r="N38" s="20" t="s">
        <v>343</v>
      </c>
      <c r="O38" s="215">
        <v>12</v>
      </c>
      <c r="P38" s="226" t="s">
        <v>263</v>
      </c>
      <c r="Q38" s="227"/>
      <c r="R38" s="227"/>
      <c r="S38" s="227"/>
      <c r="T38" s="227"/>
      <c r="U38" s="227"/>
      <c r="V38" s="227"/>
      <c r="W38" s="227"/>
      <c r="X38" s="227"/>
      <c r="Y38" s="227"/>
      <c r="Z38" s="227"/>
      <c r="AA38" s="227"/>
      <c r="AB38" s="227"/>
      <c r="AC38" s="174">
        <v>2271799</v>
      </c>
      <c r="AD38" s="226" t="s">
        <v>263</v>
      </c>
    </row>
    <row r="39" spans="2:30" s="12" customFormat="1" ht="74.25" customHeight="1" x14ac:dyDescent="0.25">
      <c r="B39" s="1857"/>
      <c r="C39" s="1632" t="s">
        <v>567</v>
      </c>
      <c r="D39" s="1632" t="s">
        <v>580</v>
      </c>
      <c r="E39" s="1858" t="s">
        <v>52</v>
      </c>
      <c r="F39" s="1858">
        <v>3000</v>
      </c>
      <c r="G39" s="1858">
        <v>1500</v>
      </c>
      <c r="H39" s="1858">
        <v>1500</v>
      </c>
      <c r="I39" s="1858"/>
      <c r="J39" s="1858"/>
      <c r="K39" s="1858" t="s">
        <v>318</v>
      </c>
      <c r="L39" s="1858" t="s">
        <v>250</v>
      </c>
      <c r="M39" s="193">
        <v>1</v>
      </c>
      <c r="N39" s="20" t="s">
        <v>342</v>
      </c>
      <c r="O39" s="228">
        <v>1</v>
      </c>
      <c r="P39" s="229" t="s">
        <v>341</v>
      </c>
      <c r="Q39" s="195"/>
      <c r="R39" s="230"/>
      <c r="S39" s="231"/>
      <c r="T39" s="231"/>
      <c r="U39" s="232"/>
      <c r="V39" s="231"/>
      <c r="W39" s="231"/>
      <c r="X39" s="231"/>
      <c r="Y39" s="231"/>
      <c r="Z39" s="231"/>
      <c r="AA39" s="231"/>
      <c r="AB39" s="231"/>
      <c r="AC39" s="233">
        <v>1644500</v>
      </c>
      <c r="AD39" s="209" t="s">
        <v>250</v>
      </c>
    </row>
    <row r="40" spans="2:30" s="12" customFormat="1" ht="97.5" customHeight="1" x14ac:dyDescent="0.25">
      <c r="B40" s="1857"/>
      <c r="C40" s="1632"/>
      <c r="D40" s="1632"/>
      <c r="E40" s="1844"/>
      <c r="F40" s="1844"/>
      <c r="G40" s="1844"/>
      <c r="H40" s="1844"/>
      <c r="I40" s="1844"/>
      <c r="J40" s="1844"/>
      <c r="K40" s="1844"/>
      <c r="L40" s="1844"/>
      <c r="M40" s="193">
        <v>2</v>
      </c>
      <c r="N40" s="20" t="s">
        <v>340</v>
      </c>
      <c r="O40" s="228">
        <v>1</v>
      </c>
      <c r="P40" s="229" t="s">
        <v>273</v>
      </c>
      <c r="Q40" s="195"/>
      <c r="R40" s="231"/>
      <c r="S40" s="230"/>
      <c r="T40" s="231"/>
      <c r="U40" s="232"/>
      <c r="V40" s="231"/>
      <c r="W40" s="231"/>
      <c r="X40" s="231"/>
      <c r="Y40" s="231"/>
      <c r="Z40" s="231"/>
      <c r="AA40" s="231"/>
      <c r="AB40" s="231"/>
      <c r="AC40" s="233">
        <v>1445500</v>
      </c>
      <c r="AD40" s="209" t="s">
        <v>250</v>
      </c>
    </row>
    <row r="41" spans="2:30" s="12" customFormat="1" ht="133.5" customHeight="1" x14ac:dyDescent="0.25">
      <c r="B41" s="1857"/>
      <c r="C41" s="1632"/>
      <c r="D41" s="1632"/>
      <c r="E41" s="1845"/>
      <c r="F41" s="1845"/>
      <c r="G41" s="1845"/>
      <c r="H41" s="1845"/>
      <c r="I41" s="1845"/>
      <c r="J41" s="1845"/>
      <c r="K41" s="1845"/>
      <c r="L41" s="1845"/>
      <c r="M41" s="185">
        <v>3</v>
      </c>
      <c r="N41" s="20" t="s">
        <v>339</v>
      </c>
      <c r="O41" s="216">
        <v>1</v>
      </c>
      <c r="P41" s="163" t="s">
        <v>331</v>
      </c>
      <c r="Q41" s="187"/>
      <c r="R41" s="220"/>
      <c r="S41" s="218"/>
      <c r="T41" s="222"/>
      <c r="U41" s="218"/>
      <c r="V41" s="220"/>
      <c r="W41" s="220"/>
      <c r="X41" s="220"/>
      <c r="Y41" s="220"/>
      <c r="Z41" s="220"/>
      <c r="AA41" s="220"/>
      <c r="AB41" s="220"/>
      <c r="AC41" s="224">
        <v>1765750</v>
      </c>
      <c r="AD41" s="23" t="s">
        <v>250</v>
      </c>
    </row>
    <row r="42" spans="2:30" s="12" customFormat="1" x14ac:dyDescent="0.25">
      <c r="B42" s="236"/>
      <c r="C42" s="236"/>
      <c r="D42" s="236"/>
      <c r="E42" s="1333"/>
      <c r="F42" s="1333"/>
      <c r="G42" s="1392"/>
      <c r="H42" s="1392"/>
      <c r="I42" s="1333"/>
      <c r="J42" s="955"/>
      <c r="K42" s="954"/>
      <c r="L42" s="237"/>
      <c r="M42" s="238"/>
      <c r="N42" s="237"/>
      <c r="O42" s="239"/>
      <c r="P42" s="240"/>
      <c r="Q42" s="241"/>
      <c r="R42" s="242"/>
      <c r="S42" s="243"/>
      <c r="T42" s="244"/>
      <c r="U42" s="243"/>
      <c r="V42" s="242"/>
      <c r="W42" s="242"/>
      <c r="X42" s="242"/>
      <c r="Y42" s="242"/>
      <c r="Z42" s="242"/>
      <c r="AA42" s="242"/>
      <c r="AB42" s="242"/>
      <c r="AC42" s="245"/>
      <c r="AD42" s="236"/>
    </row>
    <row r="43" spans="2:30" x14ac:dyDescent="0.2">
      <c r="B43" s="183"/>
      <c r="C43" s="183"/>
      <c r="D43" s="183"/>
      <c r="E43" s="184"/>
      <c r="F43" s="184"/>
      <c r="G43" s="184"/>
      <c r="H43" s="184"/>
      <c r="I43" s="184"/>
      <c r="J43" s="184"/>
      <c r="K43" s="184"/>
      <c r="L43" s="184"/>
      <c r="M43" s="184"/>
      <c r="N43" s="183"/>
      <c r="O43" s="183"/>
      <c r="P43" s="183"/>
      <c r="Q43" s="183"/>
      <c r="R43" s="183"/>
      <c r="S43" s="183"/>
      <c r="T43" s="183"/>
      <c r="U43" s="183"/>
      <c r="V43" s="183"/>
      <c r="W43" s="183"/>
      <c r="X43" s="183"/>
      <c r="Y43" s="183"/>
      <c r="Z43" s="183"/>
      <c r="AA43" s="183"/>
      <c r="AB43" s="183"/>
      <c r="AC43" s="180"/>
      <c r="AD43" s="180"/>
    </row>
    <row r="44" spans="2:30" customFormat="1" ht="15" customHeight="1" x14ac:dyDescent="0.25">
      <c r="B44" s="1755" t="s">
        <v>372</v>
      </c>
      <c r="C44" s="1755"/>
      <c r="D44" s="1755"/>
      <c r="E44" s="1755"/>
      <c r="F44" s="1755"/>
      <c r="G44" s="1755"/>
      <c r="H44" s="1755"/>
      <c r="I44" s="1755"/>
      <c r="J44" s="1755"/>
      <c r="K44" s="1755"/>
      <c r="L44" s="1755"/>
      <c r="M44" s="1755"/>
      <c r="N44" s="249"/>
      <c r="O44" s="249"/>
      <c r="P44" s="249"/>
      <c r="Q44" s="1540" t="s">
        <v>213</v>
      </c>
      <c r="R44" s="1540"/>
      <c r="S44" s="1540"/>
      <c r="T44" s="1540"/>
      <c r="U44" s="1540"/>
      <c r="V44" s="1540"/>
      <c r="W44" s="1540"/>
      <c r="X44" s="1540"/>
      <c r="Y44" s="1540"/>
      <c r="Z44" s="1540"/>
      <c r="AA44" s="1540"/>
      <c r="AB44" s="1540"/>
      <c r="AC44" s="1540"/>
      <c r="AD44" s="1540"/>
    </row>
    <row r="45" spans="2:30" ht="13.5" thickBot="1" x14ac:dyDescent="0.25">
      <c r="B45" s="182"/>
      <c r="C45" s="182"/>
      <c r="D45" s="182"/>
      <c r="E45" s="181"/>
      <c r="F45" s="181"/>
      <c r="G45" s="181"/>
      <c r="H45" s="181"/>
      <c r="I45" s="181"/>
      <c r="J45" s="181"/>
      <c r="K45" s="181"/>
      <c r="L45" s="181"/>
      <c r="M45" s="181"/>
      <c r="N45" s="180"/>
      <c r="O45" s="180"/>
      <c r="P45" s="180"/>
      <c r="Q45" s="1838"/>
      <c r="R45" s="1838"/>
      <c r="S45" s="1838"/>
      <c r="T45" s="1838"/>
      <c r="U45" s="1838"/>
      <c r="V45" s="1838"/>
      <c r="W45" s="1838"/>
      <c r="X45" s="1838"/>
      <c r="Y45" s="1838"/>
      <c r="Z45" s="1838"/>
      <c r="AA45" s="1838"/>
      <c r="AB45" s="1838"/>
      <c r="AC45" s="180"/>
      <c r="AD45" s="180"/>
    </row>
    <row r="46" spans="2:30" ht="14.1" customHeight="1" thickTop="1" thickBot="1" x14ac:dyDescent="0.25">
      <c r="B46" s="1529" t="s">
        <v>1</v>
      </c>
      <c r="C46" s="1529" t="s">
        <v>2</v>
      </c>
      <c r="D46" s="1529" t="s">
        <v>3</v>
      </c>
      <c r="E46" s="1529" t="s">
        <v>55</v>
      </c>
      <c r="F46" s="1529" t="s">
        <v>4</v>
      </c>
      <c r="G46" s="1529" t="s">
        <v>5</v>
      </c>
      <c r="H46" s="1529"/>
      <c r="I46" s="1529"/>
      <c r="J46" s="1529"/>
      <c r="K46" s="1529" t="s">
        <v>6</v>
      </c>
      <c r="L46" s="1529" t="s">
        <v>7</v>
      </c>
      <c r="M46" s="1529" t="s">
        <v>8</v>
      </c>
      <c r="N46" s="1529" t="s">
        <v>9</v>
      </c>
      <c r="O46" s="1529" t="s">
        <v>10</v>
      </c>
      <c r="P46" s="1529" t="s">
        <v>11</v>
      </c>
      <c r="Q46" s="1529" t="s">
        <v>12</v>
      </c>
      <c r="R46" s="1529"/>
      <c r="S46" s="1529"/>
      <c r="T46" s="1529"/>
      <c r="U46" s="1529"/>
      <c r="V46" s="1529"/>
      <c r="W46" s="1529"/>
      <c r="X46" s="1529"/>
      <c r="Y46" s="1529"/>
      <c r="Z46" s="1529"/>
      <c r="AA46" s="1529"/>
      <c r="AB46" s="1529"/>
      <c r="AC46" s="1541" t="s">
        <v>13</v>
      </c>
      <c r="AD46" s="1542" t="s">
        <v>221</v>
      </c>
    </row>
    <row r="47" spans="2:30" ht="24" customHeight="1" thickTop="1" thickBot="1" x14ac:dyDescent="0.25">
      <c r="B47" s="1529"/>
      <c r="C47" s="1529"/>
      <c r="D47" s="1529"/>
      <c r="E47" s="1529"/>
      <c r="F47" s="1529"/>
      <c r="G47" s="138" t="s">
        <v>14</v>
      </c>
      <c r="H47" s="138" t="s">
        <v>15</v>
      </c>
      <c r="I47" s="138" t="s">
        <v>16</v>
      </c>
      <c r="J47" s="138" t="s">
        <v>17</v>
      </c>
      <c r="K47" s="1529"/>
      <c r="L47" s="1529"/>
      <c r="M47" s="1529"/>
      <c r="N47" s="1529"/>
      <c r="O47" s="1529"/>
      <c r="P47" s="1529"/>
      <c r="Q47" s="139" t="s">
        <v>18</v>
      </c>
      <c r="R47" s="139" t="s">
        <v>19</v>
      </c>
      <c r="S47" s="139" t="s">
        <v>20</v>
      </c>
      <c r="T47" s="139" t="s">
        <v>21</v>
      </c>
      <c r="U47" s="139" t="s">
        <v>22</v>
      </c>
      <c r="V47" s="139" t="s">
        <v>23</v>
      </c>
      <c r="W47" s="139" t="s">
        <v>24</v>
      </c>
      <c r="X47" s="139" t="s">
        <v>25</v>
      </c>
      <c r="Y47" s="139" t="s">
        <v>26</v>
      </c>
      <c r="Z47" s="139" t="s">
        <v>27</v>
      </c>
      <c r="AA47" s="139" t="s">
        <v>28</v>
      </c>
      <c r="AB47" s="139" t="s">
        <v>29</v>
      </c>
      <c r="AC47" s="1541"/>
      <c r="AD47" s="1542"/>
    </row>
    <row r="48" spans="2:30" s="12" customFormat="1" ht="89.25" customHeight="1" thickTop="1" x14ac:dyDescent="0.25">
      <c r="B48" s="1848" t="s">
        <v>378</v>
      </c>
      <c r="C48" s="1861" t="s">
        <v>379</v>
      </c>
      <c r="D48" s="1862"/>
      <c r="E48" s="1863"/>
      <c r="F48" s="1863"/>
      <c r="G48" s="1865"/>
      <c r="H48" s="1865"/>
      <c r="I48" s="1865"/>
      <c r="J48" s="1865"/>
      <c r="K48" s="1819"/>
      <c r="L48" s="1869"/>
      <c r="M48" s="160">
        <v>4</v>
      </c>
      <c r="N48" s="20" t="s">
        <v>338</v>
      </c>
      <c r="O48" s="145">
        <v>1</v>
      </c>
      <c r="P48" s="148" t="s">
        <v>273</v>
      </c>
      <c r="Q48" s="142"/>
      <c r="R48" s="161"/>
      <c r="S48" s="161"/>
      <c r="T48" s="165"/>
      <c r="U48" s="162"/>
      <c r="V48" s="161"/>
      <c r="W48" s="161"/>
      <c r="X48" s="161"/>
      <c r="Y48" s="161"/>
      <c r="Z48" s="161"/>
      <c r="AA48" s="161"/>
      <c r="AB48" s="161"/>
      <c r="AC48" s="141">
        <v>1644800</v>
      </c>
      <c r="AD48" s="14" t="s">
        <v>250</v>
      </c>
    </row>
    <row r="49" spans="2:30" s="12" customFormat="1" ht="74.25" customHeight="1" x14ac:dyDescent="0.25">
      <c r="B49" s="1827"/>
      <c r="C49" s="1861"/>
      <c r="D49" s="1861"/>
      <c r="E49" s="1856"/>
      <c r="F49" s="1856"/>
      <c r="G49" s="1866"/>
      <c r="H49" s="1866"/>
      <c r="I49" s="1866"/>
      <c r="J49" s="1866"/>
      <c r="K49" s="1820"/>
      <c r="L49" s="1813"/>
      <c r="M49" s="176">
        <v>5</v>
      </c>
      <c r="N49" s="20" t="s">
        <v>337</v>
      </c>
      <c r="O49" s="215">
        <v>1</v>
      </c>
      <c r="P49" s="164" t="s">
        <v>336</v>
      </c>
      <c r="Q49" s="179"/>
      <c r="R49" s="217"/>
      <c r="S49" s="219"/>
      <c r="T49" s="219"/>
      <c r="U49" s="219"/>
      <c r="V49" s="219"/>
      <c r="W49" s="219"/>
      <c r="X49" s="219"/>
      <c r="Y49" s="219"/>
      <c r="Z49" s="219"/>
      <c r="AA49" s="221"/>
      <c r="AB49" s="219"/>
      <c r="AC49" s="223">
        <v>1336150</v>
      </c>
      <c r="AD49" s="146" t="s">
        <v>250</v>
      </c>
    </row>
    <row r="50" spans="2:30" s="12" customFormat="1" ht="61.5" customHeight="1" x14ac:dyDescent="0.25">
      <c r="B50" s="1827"/>
      <c r="C50" s="1861"/>
      <c r="D50" s="1861"/>
      <c r="E50" s="1856"/>
      <c r="F50" s="1856"/>
      <c r="G50" s="1866"/>
      <c r="H50" s="1866"/>
      <c r="I50" s="1866"/>
      <c r="J50" s="1866"/>
      <c r="K50" s="1820"/>
      <c r="L50" s="1813"/>
      <c r="M50" s="160">
        <v>6</v>
      </c>
      <c r="N50" s="20" t="s">
        <v>334</v>
      </c>
      <c r="O50" s="145">
        <v>1</v>
      </c>
      <c r="P50" s="148" t="s">
        <v>331</v>
      </c>
      <c r="Q50" s="147"/>
      <c r="R50" s="161"/>
      <c r="S50" s="161"/>
      <c r="T50" s="161"/>
      <c r="U50" s="161"/>
      <c r="V50" s="161"/>
      <c r="W50" s="161"/>
      <c r="X50" s="161"/>
      <c r="Y50" s="161"/>
      <c r="Z50" s="161"/>
      <c r="AA50" s="161"/>
      <c r="AB50" s="162"/>
      <c r="AC50" s="141">
        <v>2049030</v>
      </c>
      <c r="AD50" s="14" t="s">
        <v>250</v>
      </c>
    </row>
    <row r="51" spans="2:30" s="12" customFormat="1" ht="51" x14ac:dyDescent="0.25">
      <c r="B51" s="1827"/>
      <c r="C51" s="1861"/>
      <c r="D51" s="1861"/>
      <c r="E51" s="1856"/>
      <c r="F51" s="1856"/>
      <c r="G51" s="1866"/>
      <c r="H51" s="1866"/>
      <c r="I51" s="1866"/>
      <c r="J51" s="1866"/>
      <c r="K51" s="1820"/>
      <c r="L51" s="1813"/>
      <c r="M51" s="160">
        <v>7</v>
      </c>
      <c r="N51" s="20" t="s">
        <v>333</v>
      </c>
      <c r="O51" s="160">
        <v>5</v>
      </c>
      <c r="P51" s="148" t="s">
        <v>331</v>
      </c>
      <c r="Q51" s="142"/>
      <c r="R51" s="165"/>
      <c r="S51" s="162"/>
      <c r="T51" s="161"/>
      <c r="U51" s="161"/>
      <c r="V51" s="161"/>
      <c r="W51" s="161"/>
      <c r="X51" s="161"/>
      <c r="Y51" s="161"/>
      <c r="Z51" s="161"/>
      <c r="AA51" s="161"/>
      <c r="AB51" s="161"/>
      <c r="AC51" s="141">
        <v>1229400</v>
      </c>
      <c r="AD51" s="14" t="s">
        <v>250</v>
      </c>
    </row>
    <row r="52" spans="2:30" s="12" customFormat="1" ht="60.75" customHeight="1" x14ac:dyDescent="0.25">
      <c r="B52" s="1827"/>
      <c r="C52" s="1861"/>
      <c r="D52" s="1861"/>
      <c r="E52" s="1856"/>
      <c r="F52" s="1856"/>
      <c r="G52" s="1866"/>
      <c r="H52" s="1866"/>
      <c r="I52" s="1866"/>
      <c r="J52" s="1866"/>
      <c r="K52" s="1820"/>
      <c r="L52" s="1813"/>
      <c r="M52" s="19">
        <v>8</v>
      </c>
      <c r="N52" s="20" t="s">
        <v>332</v>
      </c>
      <c r="O52" s="19">
        <v>5</v>
      </c>
      <c r="P52" s="148" t="s">
        <v>331</v>
      </c>
      <c r="Q52" s="172"/>
      <c r="R52" s="167"/>
      <c r="S52" s="167"/>
      <c r="T52" s="171"/>
      <c r="U52" s="167"/>
      <c r="V52" s="166"/>
      <c r="W52" s="167"/>
      <c r="X52" s="167"/>
      <c r="Y52" s="167"/>
      <c r="Z52" s="167"/>
      <c r="AA52" s="167"/>
      <c r="AB52" s="167"/>
      <c r="AC52" s="169">
        <v>1224400</v>
      </c>
      <c r="AD52" s="14" t="s">
        <v>250</v>
      </c>
    </row>
    <row r="53" spans="2:30" s="12" customFormat="1" ht="49.5" customHeight="1" x14ac:dyDescent="0.25">
      <c r="B53" s="1827"/>
      <c r="C53" s="1861"/>
      <c r="D53" s="1861"/>
      <c r="E53" s="1856"/>
      <c r="F53" s="1856"/>
      <c r="G53" s="1866"/>
      <c r="H53" s="1866"/>
      <c r="I53" s="1866"/>
      <c r="J53" s="1866"/>
      <c r="K53" s="1820"/>
      <c r="L53" s="1813"/>
      <c r="M53" s="160">
        <v>9</v>
      </c>
      <c r="N53" s="20" t="s">
        <v>330</v>
      </c>
      <c r="O53" s="160">
        <v>1</v>
      </c>
      <c r="P53" s="148" t="s">
        <v>277</v>
      </c>
      <c r="Q53" s="147"/>
      <c r="R53" s="165"/>
      <c r="S53" s="165"/>
      <c r="T53" s="162"/>
      <c r="U53" s="165"/>
      <c r="V53" s="165"/>
      <c r="W53" s="165"/>
      <c r="X53" s="165"/>
      <c r="Y53" s="165"/>
      <c r="Z53" s="165"/>
      <c r="AA53" s="165"/>
      <c r="AB53" s="165"/>
      <c r="AC53" s="141">
        <v>427200</v>
      </c>
      <c r="AD53" s="14" t="s">
        <v>250</v>
      </c>
    </row>
    <row r="54" spans="2:30" s="12" customFormat="1" ht="38.25" customHeight="1" x14ac:dyDescent="0.25">
      <c r="B54" s="1827"/>
      <c r="C54" s="1861"/>
      <c r="D54" s="1861"/>
      <c r="E54" s="1856"/>
      <c r="F54" s="1856"/>
      <c r="G54" s="1866"/>
      <c r="H54" s="1866"/>
      <c r="I54" s="1866"/>
      <c r="J54" s="1866"/>
      <c r="K54" s="1820"/>
      <c r="L54" s="1813"/>
      <c r="M54" s="160">
        <v>10</v>
      </c>
      <c r="N54" s="20" t="s">
        <v>329</v>
      </c>
      <c r="O54" s="160">
        <v>1</v>
      </c>
      <c r="P54" s="148" t="s">
        <v>170</v>
      </c>
      <c r="Q54" s="147"/>
      <c r="R54" s="165"/>
      <c r="S54" s="165"/>
      <c r="T54" s="165"/>
      <c r="U54" s="165"/>
      <c r="V54" s="165"/>
      <c r="W54" s="165"/>
      <c r="X54" s="165"/>
      <c r="Y54" s="162"/>
      <c r="Z54" s="162"/>
      <c r="AA54" s="162"/>
      <c r="AB54" s="162"/>
      <c r="AC54" s="170">
        <v>0</v>
      </c>
      <c r="AD54" s="14" t="s">
        <v>328</v>
      </c>
    </row>
    <row r="55" spans="2:30" s="12" customFormat="1" ht="50.25" customHeight="1" x14ac:dyDescent="0.25">
      <c r="B55" s="1827"/>
      <c r="C55" s="1861"/>
      <c r="D55" s="1861"/>
      <c r="E55" s="1864"/>
      <c r="F55" s="1864"/>
      <c r="G55" s="1867"/>
      <c r="H55" s="1867"/>
      <c r="I55" s="1867"/>
      <c r="J55" s="1867"/>
      <c r="K55" s="1868"/>
      <c r="L55" s="1870"/>
      <c r="M55" s="215">
        <v>11</v>
      </c>
      <c r="N55" s="20" t="s">
        <v>327</v>
      </c>
      <c r="O55" s="215">
        <v>4</v>
      </c>
      <c r="P55" s="148" t="s">
        <v>326</v>
      </c>
      <c r="Q55" s="142"/>
      <c r="R55" s="161"/>
      <c r="S55" s="162"/>
      <c r="T55" s="161"/>
      <c r="U55" s="161"/>
      <c r="V55" s="162"/>
      <c r="W55" s="161"/>
      <c r="X55" s="161"/>
      <c r="Y55" s="162"/>
      <c r="Z55" s="161"/>
      <c r="AA55" s="161"/>
      <c r="AB55" s="162"/>
      <c r="AC55" s="141">
        <v>6355890</v>
      </c>
      <c r="AD55" s="14" t="s">
        <v>250</v>
      </c>
    </row>
    <row r="56" spans="2:30" s="12" customFormat="1" ht="75" customHeight="1" x14ac:dyDescent="0.25">
      <c r="B56" s="1827"/>
      <c r="C56" s="1849" t="s">
        <v>568</v>
      </c>
      <c r="D56" s="1852" t="s">
        <v>581</v>
      </c>
      <c r="E56" s="1854">
        <v>822</v>
      </c>
      <c r="F56" s="1854">
        <v>150</v>
      </c>
      <c r="G56" s="1854">
        <v>50</v>
      </c>
      <c r="H56" s="1854">
        <v>50</v>
      </c>
      <c r="I56" s="1854">
        <v>50</v>
      </c>
      <c r="J56" s="1854"/>
      <c r="K56" s="1854" t="s">
        <v>318</v>
      </c>
      <c r="L56" s="1854" t="s">
        <v>250</v>
      </c>
      <c r="M56" s="193">
        <v>1</v>
      </c>
      <c r="N56" s="20" t="s">
        <v>325</v>
      </c>
      <c r="O56" s="193">
        <v>3</v>
      </c>
      <c r="P56" s="250" t="s">
        <v>273</v>
      </c>
      <c r="Q56" s="145"/>
      <c r="R56" s="145"/>
      <c r="S56" s="168"/>
      <c r="T56" s="160"/>
      <c r="U56" s="145"/>
      <c r="V56" s="168"/>
      <c r="W56" s="160"/>
      <c r="X56" s="145"/>
      <c r="Y56" s="168"/>
      <c r="Z56" s="145"/>
      <c r="AA56" s="145"/>
      <c r="AB56" s="168"/>
      <c r="AC56" s="141">
        <v>3332600</v>
      </c>
      <c r="AD56" s="18" t="s">
        <v>250</v>
      </c>
    </row>
    <row r="57" spans="2:30" s="12" customFormat="1" ht="42.75" customHeight="1" x14ac:dyDescent="0.25">
      <c r="B57" s="1827"/>
      <c r="C57" s="1850"/>
      <c r="D57" s="1853"/>
      <c r="E57" s="1855"/>
      <c r="F57" s="1855"/>
      <c r="G57" s="1855"/>
      <c r="H57" s="1855"/>
      <c r="I57" s="1855"/>
      <c r="J57" s="1855"/>
      <c r="K57" s="1855"/>
      <c r="L57" s="1855"/>
      <c r="M57" s="193">
        <v>2</v>
      </c>
      <c r="N57" s="20" t="s">
        <v>324</v>
      </c>
      <c r="O57" s="193">
        <v>5</v>
      </c>
      <c r="P57" s="250"/>
      <c r="Q57" s="160"/>
      <c r="R57" s="160"/>
      <c r="S57" s="160"/>
      <c r="T57" s="168"/>
      <c r="U57" s="160"/>
      <c r="V57" s="160"/>
      <c r="W57" s="168"/>
      <c r="X57" s="145"/>
      <c r="Y57" s="168"/>
      <c r="Z57" s="145"/>
      <c r="AA57" s="145"/>
      <c r="AB57" s="168"/>
      <c r="AC57" s="141">
        <v>338090</v>
      </c>
      <c r="AD57" s="18" t="s">
        <v>250</v>
      </c>
    </row>
    <row r="58" spans="2:30" s="12" customFormat="1" ht="53.25" customHeight="1" x14ac:dyDescent="0.25">
      <c r="B58" s="1827"/>
      <c r="C58" s="1850"/>
      <c r="D58" s="1853"/>
      <c r="E58" s="1855"/>
      <c r="F58" s="1855"/>
      <c r="G58" s="1855"/>
      <c r="H58" s="1855"/>
      <c r="I58" s="1855"/>
      <c r="J58" s="1855"/>
      <c r="K58" s="1855"/>
      <c r="L58" s="1855"/>
      <c r="M58" s="193">
        <v>3</v>
      </c>
      <c r="N58" s="20" t="s">
        <v>323</v>
      </c>
      <c r="O58" s="193">
        <v>2</v>
      </c>
      <c r="P58" s="250" t="s">
        <v>300</v>
      </c>
      <c r="Q58" s="145"/>
      <c r="R58" s="145"/>
      <c r="S58" s="145"/>
      <c r="T58" s="160"/>
      <c r="U58" s="168"/>
      <c r="V58" s="145"/>
      <c r="W58" s="145"/>
      <c r="X58" s="145"/>
      <c r="Y58" s="168"/>
      <c r="Z58" s="160"/>
      <c r="AA58" s="145"/>
      <c r="AB58" s="145"/>
      <c r="AC58" s="141">
        <v>827000</v>
      </c>
      <c r="AD58" s="18" t="s">
        <v>250</v>
      </c>
    </row>
    <row r="59" spans="2:30" s="12" customFormat="1" ht="73.5" customHeight="1" x14ac:dyDescent="0.25">
      <c r="B59" s="1827"/>
      <c r="C59" s="1850"/>
      <c r="D59" s="1853"/>
      <c r="E59" s="1855"/>
      <c r="F59" s="1855"/>
      <c r="G59" s="1855"/>
      <c r="H59" s="1855"/>
      <c r="I59" s="1855"/>
      <c r="J59" s="1855"/>
      <c r="K59" s="1855"/>
      <c r="L59" s="1855"/>
      <c r="M59" s="193">
        <v>4</v>
      </c>
      <c r="N59" s="20" t="s">
        <v>322</v>
      </c>
      <c r="O59" s="193">
        <v>5</v>
      </c>
      <c r="P59" s="250" t="s">
        <v>319</v>
      </c>
      <c r="Q59" s="145"/>
      <c r="R59" s="145"/>
      <c r="S59" s="145"/>
      <c r="T59" s="145"/>
      <c r="U59" s="145"/>
      <c r="V59" s="145"/>
      <c r="W59" s="168"/>
      <c r="X59" s="145"/>
      <c r="Y59" s="145"/>
      <c r="Z59" s="145"/>
      <c r="AA59" s="145"/>
      <c r="AB59" s="145"/>
      <c r="AC59" s="141">
        <v>858800</v>
      </c>
      <c r="AD59" s="18" t="s">
        <v>250</v>
      </c>
    </row>
    <row r="60" spans="2:30" s="12" customFormat="1" ht="45" customHeight="1" x14ac:dyDescent="0.25">
      <c r="B60" s="1827"/>
      <c r="C60" s="1850"/>
      <c r="D60" s="1853"/>
      <c r="E60" s="1855"/>
      <c r="F60" s="1855"/>
      <c r="G60" s="1855"/>
      <c r="H60" s="1855"/>
      <c r="I60" s="1855"/>
      <c r="J60" s="1855"/>
      <c r="K60" s="1855"/>
      <c r="L60" s="1855"/>
      <c r="M60" s="193">
        <v>5</v>
      </c>
      <c r="N60" s="20" t="s">
        <v>321</v>
      </c>
      <c r="O60" s="193">
        <v>1</v>
      </c>
      <c r="P60" s="250"/>
      <c r="Q60" s="145"/>
      <c r="R60" s="145"/>
      <c r="S60" s="145"/>
      <c r="T60" s="145"/>
      <c r="U60" s="145"/>
      <c r="V60" s="168"/>
      <c r="W60" s="145"/>
      <c r="X60" s="145"/>
      <c r="Y60" s="145"/>
      <c r="Z60" s="145"/>
      <c r="AA60" s="145"/>
      <c r="AB60" s="145"/>
      <c r="AC60" s="141">
        <v>54000</v>
      </c>
      <c r="AD60" s="18" t="s">
        <v>250</v>
      </c>
    </row>
    <row r="61" spans="2:30" s="12" customFormat="1" ht="92.25" customHeight="1" x14ac:dyDescent="0.25">
      <c r="B61" s="1827"/>
      <c r="C61" s="1851"/>
      <c r="D61" s="1839"/>
      <c r="E61" s="1848"/>
      <c r="F61" s="1848"/>
      <c r="G61" s="1848"/>
      <c r="H61" s="1848"/>
      <c r="I61" s="1848"/>
      <c r="J61" s="1848"/>
      <c r="K61" s="1848"/>
      <c r="L61" s="1848"/>
      <c r="M61" s="193">
        <v>6</v>
      </c>
      <c r="N61" s="20" t="s">
        <v>320</v>
      </c>
      <c r="O61" s="193">
        <v>5</v>
      </c>
      <c r="P61" s="250" t="s">
        <v>319</v>
      </c>
      <c r="Q61" s="145"/>
      <c r="R61" s="145"/>
      <c r="S61" s="145"/>
      <c r="T61" s="145"/>
      <c r="U61" s="145"/>
      <c r="V61" s="144"/>
      <c r="W61" s="145"/>
      <c r="X61" s="168"/>
      <c r="Y61" s="145"/>
      <c r="Z61" s="145"/>
      <c r="AA61" s="145"/>
      <c r="AB61" s="145"/>
      <c r="AC61" s="141">
        <v>884100</v>
      </c>
      <c r="AD61" s="18" t="s">
        <v>250</v>
      </c>
    </row>
    <row r="62" spans="2:30" s="12" customFormat="1" x14ac:dyDescent="0.25">
      <c r="B62" s="236"/>
      <c r="C62" s="236"/>
      <c r="D62" s="236"/>
      <c r="E62" s="1333"/>
      <c r="F62" s="1333"/>
      <c r="G62" s="1392"/>
      <c r="H62" s="1392"/>
      <c r="I62" s="1333"/>
      <c r="J62" s="955"/>
      <c r="K62" s="954"/>
      <c r="L62" s="237"/>
      <c r="M62" s="238"/>
      <c r="N62" s="237"/>
      <c r="O62" s="239"/>
      <c r="P62" s="240"/>
      <c r="Q62" s="241"/>
      <c r="R62" s="241"/>
      <c r="S62" s="241"/>
      <c r="T62" s="241"/>
      <c r="U62" s="241"/>
      <c r="V62" s="241"/>
      <c r="W62" s="241"/>
      <c r="X62" s="241"/>
      <c r="Y62" s="241"/>
      <c r="Z62" s="241"/>
      <c r="AA62" s="241"/>
      <c r="AB62" s="241"/>
      <c r="AC62" s="245"/>
      <c r="AD62" s="236"/>
    </row>
    <row r="63" spans="2:30" x14ac:dyDescent="0.2">
      <c r="B63" s="183"/>
      <c r="C63" s="183"/>
      <c r="D63" s="183"/>
      <c r="E63" s="184"/>
      <c r="F63" s="184"/>
      <c r="G63" s="184"/>
      <c r="H63" s="184"/>
      <c r="I63" s="184"/>
      <c r="J63" s="184"/>
      <c r="K63" s="184"/>
      <c r="L63" s="184"/>
      <c r="M63" s="184"/>
      <c r="N63" s="183"/>
      <c r="O63" s="183"/>
      <c r="P63" s="183"/>
      <c r="Q63" s="183"/>
      <c r="R63" s="183"/>
      <c r="S63" s="183"/>
      <c r="T63" s="183"/>
      <c r="U63" s="183"/>
      <c r="V63" s="183"/>
      <c r="W63" s="183"/>
      <c r="X63" s="183"/>
      <c r="Y63" s="183"/>
      <c r="Z63" s="183"/>
      <c r="AA63" s="183"/>
      <c r="AB63" s="183"/>
      <c r="AC63" s="180"/>
      <c r="AD63" s="180"/>
    </row>
    <row r="64" spans="2:30" customFormat="1" ht="15" customHeight="1" x14ac:dyDescent="0.25">
      <c r="B64" s="1755" t="s">
        <v>372</v>
      </c>
      <c r="C64" s="1755"/>
      <c r="D64" s="1755"/>
      <c r="E64" s="1755"/>
      <c r="F64" s="1755"/>
      <c r="G64" s="1755"/>
      <c r="H64" s="1755"/>
      <c r="I64" s="1755"/>
      <c r="J64" s="1755"/>
      <c r="K64" s="1755"/>
      <c r="L64" s="1755"/>
      <c r="M64" s="1755"/>
      <c r="N64" s="249"/>
      <c r="O64" s="249"/>
      <c r="P64" s="249"/>
      <c r="Q64" s="1540" t="s">
        <v>213</v>
      </c>
      <c r="R64" s="1540"/>
      <c r="S64" s="1540"/>
      <c r="T64" s="1540"/>
      <c r="U64" s="1540"/>
      <c r="V64" s="1540"/>
      <c r="W64" s="1540"/>
      <c r="X64" s="1540"/>
      <c r="Y64" s="1540"/>
      <c r="Z64" s="1540"/>
      <c r="AA64" s="1540"/>
      <c r="AB64" s="1540"/>
      <c r="AC64" s="1540"/>
      <c r="AD64" s="1540"/>
    </row>
    <row r="65" spans="2:30" ht="13.5" thickBot="1" x14ac:dyDescent="0.25">
      <c r="B65" s="182"/>
      <c r="C65" s="182"/>
      <c r="D65" s="182"/>
      <c r="E65" s="181"/>
      <c r="F65" s="181"/>
      <c r="G65" s="181"/>
      <c r="H65" s="181"/>
      <c r="I65" s="181"/>
      <c r="J65" s="181"/>
      <c r="K65" s="181"/>
      <c r="L65" s="181"/>
      <c r="M65" s="181"/>
      <c r="N65" s="180"/>
      <c r="O65" s="180"/>
      <c r="P65" s="180"/>
      <c r="Q65" s="1838"/>
      <c r="R65" s="1838"/>
      <c r="S65" s="1838"/>
      <c r="T65" s="1838"/>
      <c r="U65" s="1838"/>
      <c r="V65" s="1838"/>
      <c r="W65" s="1838"/>
      <c r="X65" s="1838"/>
      <c r="Y65" s="1838"/>
      <c r="Z65" s="1838"/>
      <c r="AA65" s="1838"/>
      <c r="AB65" s="1838"/>
      <c r="AC65" s="180"/>
      <c r="AD65" s="180"/>
    </row>
    <row r="66" spans="2:30" ht="14.1" customHeight="1" thickTop="1" thickBot="1" x14ac:dyDescent="0.25">
      <c r="B66" s="1529" t="s">
        <v>1</v>
      </c>
      <c r="C66" s="1529" t="s">
        <v>2</v>
      </c>
      <c r="D66" s="1529" t="s">
        <v>3</v>
      </c>
      <c r="E66" s="1529" t="s">
        <v>55</v>
      </c>
      <c r="F66" s="1529" t="s">
        <v>4</v>
      </c>
      <c r="G66" s="1529" t="s">
        <v>5</v>
      </c>
      <c r="H66" s="1529"/>
      <c r="I66" s="1529"/>
      <c r="J66" s="1529"/>
      <c r="K66" s="1529" t="s">
        <v>6</v>
      </c>
      <c r="L66" s="1529" t="s">
        <v>7</v>
      </c>
      <c r="M66" s="1529" t="s">
        <v>8</v>
      </c>
      <c r="N66" s="1529" t="s">
        <v>9</v>
      </c>
      <c r="O66" s="1529" t="s">
        <v>10</v>
      </c>
      <c r="P66" s="1529" t="s">
        <v>11</v>
      </c>
      <c r="Q66" s="1529" t="s">
        <v>12</v>
      </c>
      <c r="R66" s="1529"/>
      <c r="S66" s="1529"/>
      <c r="T66" s="1529"/>
      <c r="U66" s="1529"/>
      <c r="V66" s="1529"/>
      <c r="W66" s="1529"/>
      <c r="X66" s="1529"/>
      <c r="Y66" s="1529"/>
      <c r="Z66" s="1529"/>
      <c r="AA66" s="1529"/>
      <c r="AB66" s="1529"/>
      <c r="AC66" s="1541" t="s">
        <v>13</v>
      </c>
      <c r="AD66" s="1542" t="s">
        <v>221</v>
      </c>
    </row>
    <row r="67" spans="2:30" ht="24" customHeight="1" thickTop="1" thickBot="1" x14ac:dyDescent="0.25">
      <c r="B67" s="1529"/>
      <c r="C67" s="1529"/>
      <c r="D67" s="1529"/>
      <c r="E67" s="1529"/>
      <c r="F67" s="1529"/>
      <c r="G67" s="138" t="s">
        <v>14</v>
      </c>
      <c r="H67" s="138" t="s">
        <v>15</v>
      </c>
      <c r="I67" s="138" t="s">
        <v>16</v>
      </c>
      <c r="J67" s="138" t="s">
        <v>17</v>
      </c>
      <c r="K67" s="1529"/>
      <c r="L67" s="1529"/>
      <c r="M67" s="1529"/>
      <c r="N67" s="1529"/>
      <c r="O67" s="1529"/>
      <c r="P67" s="1529"/>
      <c r="Q67" s="139" t="s">
        <v>18</v>
      </c>
      <c r="R67" s="139" t="s">
        <v>19</v>
      </c>
      <c r="S67" s="139" t="s">
        <v>20</v>
      </c>
      <c r="T67" s="139" t="s">
        <v>21</v>
      </c>
      <c r="U67" s="139" t="s">
        <v>22</v>
      </c>
      <c r="V67" s="139" t="s">
        <v>23</v>
      </c>
      <c r="W67" s="139" t="s">
        <v>24</v>
      </c>
      <c r="X67" s="139" t="s">
        <v>25</v>
      </c>
      <c r="Y67" s="139" t="s">
        <v>26</v>
      </c>
      <c r="Z67" s="139" t="s">
        <v>27</v>
      </c>
      <c r="AA67" s="139" t="s">
        <v>28</v>
      </c>
      <c r="AB67" s="139" t="s">
        <v>29</v>
      </c>
      <c r="AC67" s="1541"/>
      <c r="AD67" s="1542"/>
    </row>
    <row r="68" spans="2:30" s="12" customFormat="1" ht="60" customHeight="1" thickTop="1" x14ac:dyDescent="0.25">
      <c r="B68" s="1859" t="s">
        <v>378</v>
      </c>
      <c r="C68" s="1839" t="s">
        <v>380</v>
      </c>
      <c r="D68" s="1859" t="s">
        <v>582</v>
      </c>
      <c r="E68" s="1871">
        <v>242</v>
      </c>
      <c r="F68" s="1871">
        <v>292</v>
      </c>
      <c r="G68" s="1871">
        <v>262</v>
      </c>
      <c r="H68" s="1871">
        <v>30</v>
      </c>
      <c r="I68" s="1871"/>
      <c r="J68" s="1871"/>
      <c r="K68" s="1871" t="s">
        <v>318</v>
      </c>
      <c r="L68" s="1871" t="s">
        <v>250</v>
      </c>
      <c r="M68" s="160">
        <v>7</v>
      </c>
      <c r="N68" s="20" t="s">
        <v>317</v>
      </c>
      <c r="O68" s="160">
        <v>5</v>
      </c>
      <c r="P68" s="148" t="s">
        <v>316</v>
      </c>
      <c r="Q68" s="145"/>
      <c r="R68" s="145"/>
      <c r="S68" s="145"/>
      <c r="T68" s="145"/>
      <c r="U68" s="145"/>
      <c r="V68" s="145"/>
      <c r="W68" s="145"/>
      <c r="X68" s="145"/>
      <c r="Y68" s="168"/>
      <c r="Z68" s="145"/>
      <c r="AA68" s="145"/>
      <c r="AB68" s="145"/>
      <c r="AC68" s="141">
        <v>1045850</v>
      </c>
      <c r="AD68" s="18" t="s">
        <v>250</v>
      </c>
    </row>
    <row r="69" spans="2:30" s="12" customFormat="1" ht="62.25" customHeight="1" x14ac:dyDescent="0.25">
      <c r="B69" s="1857"/>
      <c r="C69" s="1632"/>
      <c r="D69" s="1857"/>
      <c r="E69" s="1872"/>
      <c r="F69" s="1872"/>
      <c r="G69" s="1872"/>
      <c r="H69" s="1872"/>
      <c r="I69" s="1872"/>
      <c r="J69" s="1872"/>
      <c r="K69" s="1872"/>
      <c r="L69" s="1872"/>
      <c r="M69" s="160">
        <v>8</v>
      </c>
      <c r="N69" s="20" t="s">
        <v>315</v>
      </c>
      <c r="O69" s="160">
        <v>2</v>
      </c>
      <c r="P69" s="148" t="s">
        <v>314</v>
      </c>
      <c r="Q69" s="145"/>
      <c r="R69" s="145"/>
      <c r="S69" s="145"/>
      <c r="T69" s="145"/>
      <c r="U69" s="168"/>
      <c r="V69" s="145"/>
      <c r="W69" s="145"/>
      <c r="X69" s="145"/>
      <c r="Y69" s="160"/>
      <c r="Z69" s="145"/>
      <c r="AA69" s="145"/>
      <c r="AB69" s="145"/>
      <c r="AC69" s="141">
        <v>785830</v>
      </c>
      <c r="AD69" s="18" t="s">
        <v>250</v>
      </c>
    </row>
    <row r="70" spans="2:30" s="12" customFormat="1" ht="164.25" customHeight="1" x14ac:dyDescent="0.25">
      <c r="B70" s="1857"/>
      <c r="C70" s="1632"/>
      <c r="D70" s="1857"/>
      <c r="E70" s="1872"/>
      <c r="F70" s="1872"/>
      <c r="G70" s="1872"/>
      <c r="H70" s="1872"/>
      <c r="I70" s="1872"/>
      <c r="J70" s="1872"/>
      <c r="K70" s="1872"/>
      <c r="L70" s="1872"/>
      <c r="M70" s="160">
        <v>9</v>
      </c>
      <c r="N70" s="20" t="s">
        <v>313</v>
      </c>
      <c r="O70" s="19">
        <v>3</v>
      </c>
      <c r="P70" s="148" t="s">
        <v>312</v>
      </c>
      <c r="Q70" s="17"/>
      <c r="R70" s="166"/>
      <c r="S70" s="19"/>
      <c r="T70" s="155"/>
      <c r="U70" s="17"/>
      <c r="V70" s="17"/>
      <c r="W70" s="19"/>
      <c r="X70" s="17"/>
      <c r="Y70" s="17"/>
      <c r="Z70" s="17"/>
      <c r="AA70" s="17"/>
      <c r="AB70" s="17"/>
      <c r="AC70" s="169">
        <v>99845</v>
      </c>
      <c r="AD70" s="18" t="s">
        <v>250</v>
      </c>
    </row>
    <row r="71" spans="2:30" s="12" customFormat="1" ht="75" customHeight="1" x14ac:dyDescent="0.25">
      <c r="B71" s="1857"/>
      <c r="C71" s="1632"/>
      <c r="D71" s="1857"/>
      <c r="E71" s="1872"/>
      <c r="F71" s="1872"/>
      <c r="G71" s="1872"/>
      <c r="H71" s="1872"/>
      <c r="I71" s="1872"/>
      <c r="J71" s="1872"/>
      <c r="K71" s="1872"/>
      <c r="L71" s="1872"/>
      <c r="M71" s="160">
        <v>10</v>
      </c>
      <c r="N71" s="20" t="s">
        <v>311</v>
      </c>
      <c r="O71" s="160">
        <v>1</v>
      </c>
      <c r="P71" s="148" t="s">
        <v>310</v>
      </c>
      <c r="Q71" s="145"/>
      <c r="R71" s="145"/>
      <c r="S71" s="167"/>
      <c r="T71" s="162"/>
      <c r="U71" s="145"/>
      <c r="V71" s="145"/>
      <c r="W71" s="145"/>
      <c r="X71" s="145"/>
      <c r="Y71" s="145"/>
      <c r="Z71" s="145"/>
      <c r="AA71" s="145"/>
      <c r="AB71" s="145"/>
      <c r="AC71" s="141">
        <v>99330</v>
      </c>
      <c r="AD71" s="18" t="s">
        <v>250</v>
      </c>
    </row>
    <row r="72" spans="2:30" s="12" customFormat="1" ht="38.25" customHeight="1" x14ac:dyDescent="0.25">
      <c r="B72" s="1857"/>
      <c r="C72" s="1632"/>
      <c r="D72" s="1857"/>
      <c r="E72" s="1872"/>
      <c r="F72" s="1872"/>
      <c r="G72" s="1872"/>
      <c r="H72" s="1872"/>
      <c r="I72" s="1872"/>
      <c r="J72" s="1872"/>
      <c r="K72" s="1872"/>
      <c r="L72" s="1872"/>
      <c r="M72" s="160">
        <v>11</v>
      </c>
      <c r="N72" s="20" t="s">
        <v>309</v>
      </c>
      <c r="O72" s="160">
        <v>5</v>
      </c>
      <c r="P72" s="148"/>
      <c r="Q72" s="145"/>
      <c r="R72" s="145"/>
      <c r="S72" s="145"/>
      <c r="T72" s="167"/>
      <c r="U72" s="168"/>
      <c r="V72" s="145"/>
      <c r="W72" s="145"/>
      <c r="X72" s="145"/>
      <c r="Y72" s="145"/>
      <c r="Z72" s="145"/>
      <c r="AA72" s="145"/>
      <c r="AB72" s="145"/>
      <c r="AC72" s="141">
        <v>126875</v>
      </c>
      <c r="AD72" s="18" t="s">
        <v>250</v>
      </c>
    </row>
    <row r="73" spans="2:30" s="12" customFormat="1" ht="63" customHeight="1" x14ac:dyDescent="0.25">
      <c r="B73" s="1857"/>
      <c r="C73" s="1632"/>
      <c r="D73" s="1857"/>
      <c r="E73" s="1872"/>
      <c r="F73" s="1872"/>
      <c r="G73" s="1872"/>
      <c r="H73" s="1872"/>
      <c r="I73" s="1872"/>
      <c r="J73" s="1872"/>
      <c r="K73" s="1872"/>
      <c r="L73" s="1872"/>
      <c r="M73" s="160">
        <v>12</v>
      </c>
      <c r="N73" s="20" t="s">
        <v>308</v>
      </c>
      <c r="O73" s="160">
        <v>2</v>
      </c>
      <c r="P73" s="148" t="s">
        <v>300</v>
      </c>
      <c r="Q73" s="145"/>
      <c r="R73" s="145"/>
      <c r="S73" s="145"/>
      <c r="T73" s="145"/>
      <c r="U73" s="166"/>
      <c r="V73" s="145"/>
      <c r="W73" s="145"/>
      <c r="X73" s="145"/>
      <c r="Y73" s="145"/>
      <c r="Z73" s="145"/>
      <c r="AA73" s="145"/>
      <c r="AB73" s="145"/>
      <c r="AC73" s="141">
        <v>150000</v>
      </c>
      <c r="AD73" s="18" t="s">
        <v>250</v>
      </c>
    </row>
    <row r="74" spans="2:30" s="12" customFormat="1" ht="61.5" customHeight="1" x14ac:dyDescent="0.25">
      <c r="B74" s="1857"/>
      <c r="C74" s="1632"/>
      <c r="D74" s="1857"/>
      <c r="E74" s="1872"/>
      <c r="F74" s="1872"/>
      <c r="G74" s="1872"/>
      <c r="H74" s="1872"/>
      <c r="I74" s="1872"/>
      <c r="J74" s="1872"/>
      <c r="K74" s="1872"/>
      <c r="L74" s="1872"/>
      <c r="M74" s="160">
        <v>13</v>
      </c>
      <c r="N74" s="20" t="s">
        <v>307</v>
      </c>
      <c r="O74" s="160">
        <v>1</v>
      </c>
      <c r="P74" s="148" t="s">
        <v>300</v>
      </c>
      <c r="Q74" s="145"/>
      <c r="R74" s="145"/>
      <c r="S74" s="145"/>
      <c r="T74" s="145"/>
      <c r="U74" s="167"/>
      <c r="V74" s="168"/>
      <c r="W74" s="145"/>
      <c r="X74" s="145"/>
      <c r="Y74" s="145"/>
      <c r="Z74" s="145"/>
      <c r="AA74" s="145"/>
      <c r="AB74" s="145"/>
      <c r="AC74" s="141">
        <v>63960</v>
      </c>
      <c r="AD74" s="18" t="s">
        <v>250</v>
      </c>
    </row>
    <row r="75" spans="2:30" s="12" customFormat="1" ht="87.75" customHeight="1" x14ac:dyDescent="0.25">
      <c r="B75" s="1857"/>
      <c r="C75" s="1632"/>
      <c r="D75" s="1857"/>
      <c r="E75" s="1872"/>
      <c r="F75" s="1872"/>
      <c r="G75" s="1872"/>
      <c r="H75" s="1872"/>
      <c r="I75" s="1872"/>
      <c r="J75" s="1872"/>
      <c r="K75" s="1872"/>
      <c r="L75" s="1872"/>
      <c r="M75" s="160">
        <v>14</v>
      </c>
      <c r="N75" s="20" t="s">
        <v>306</v>
      </c>
      <c r="O75" s="160">
        <v>2</v>
      </c>
      <c r="P75" s="148" t="s">
        <v>300</v>
      </c>
      <c r="Q75" s="145"/>
      <c r="R75" s="145"/>
      <c r="S75" s="145"/>
      <c r="T75" s="145"/>
      <c r="U75" s="145"/>
      <c r="V75" s="167"/>
      <c r="W75" s="168"/>
      <c r="X75" s="145"/>
      <c r="Y75" s="145"/>
      <c r="Z75" s="145"/>
      <c r="AA75" s="145"/>
      <c r="AB75" s="145"/>
      <c r="AC75" s="141">
        <v>50000000</v>
      </c>
      <c r="AD75" s="18" t="s">
        <v>250</v>
      </c>
    </row>
    <row r="76" spans="2:30" s="12" customFormat="1" ht="48.75" customHeight="1" x14ac:dyDescent="0.25">
      <c r="B76" s="1857"/>
      <c r="C76" s="1632"/>
      <c r="D76" s="1857"/>
      <c r="E76" s="1872"/>
      <c r="F76" s="1872"/>
      <c r="G76" s="1872"/>
      <c r="H76" s="1872"/>
      <c r="I76" s="1872"/>
      <c r="J76" s="1872"/>
      <c r="K76" s="1872"/>
      <c r="L76" s="1872"/>
      <c r="M76" s="176">
        <v>15</v>
      </c>
      <c r="N76" s="20" t="s">
        <v>305</v>
      </c>
      <c r="O76" s="160">
        <v>1</v>
      </c>
      <c r="P76" s="148" t="s">
        <v>304</v>
      </c>
      <c r="Q76" s="145"/>
      <c r="R76" s="145"/>
      <c r="S76" s="145"/>
      <c r="T76" s="145"/>
      <c r="U76" s="145"/>
      <c r="V76" s="145"/>
      <c r="W76" s="145"/>
      <c r="X76" s="166"/>
      <c r="Y76" s="166"/>
      <c r="Z76" s="166"/>
      <c r="AA76" s="145"/>
      <c r="AB76" s="145"/>
      <c r="AC76" s="141">
        <v>908960</v>
      </c>
      <c r="AD76" s="18" t="s">
        <v>250</v>
      </c>
    </row>
    <row r="77" spans="2:30" s="12" customFormat="1" ht="159.75" customHeight="1" x14ac:dyDescent="0.25">
      <c r="B77" s="1857"/>
      <c r="C77" s="1632"/>
      <c r="D77" s="1857"/>
      <c r="E77" s="1872"/>
      <c r="F77" s="1872"/>
      <c r="G77" s="1872"/>
      <c r="H77" s="1872"/>
      <c r="I77" s="1872"/>
      <c r="J77" s="1872"/>
      <c r="K77" s="1872"/>
      <c r="L77" s="1872"/>
      <c r="M77" s="193">
        <v>16</v>
      </c>
      <c r="N77" s="20" t="s">
        <v>303</v>
      </c>
      <c r="O77" s="160">
        <v>2</v>
      </c>
      <c r="P77" s="148" t="s">
        <v>302</v>
      </c>
      <c r="Q77" s="145"/>
      <c r="R77" s="145"/>
      <c r="S77" s="145"/>
      <c r="T77" s="145"/>
      <c r="U77" s="145"/>
      <c r="V77" s="145"/>
      <c r="W77" s="145"/>
      <c r="X77" s="145"/>
      <c r="Y77" s="168"/>
      <c r="Z77" s="167"/>
      <c r="AA77" s="145"/>
      <c r="AB77" s="145"/>
      <c r="AC77" s="141">
        <v>45000</v>
      </c>
      <c r="AD77" s="18" t="s">
        <v>250</v>
      </c>
    </row>
    <row r="78" spans="2:30" s="12" customFormat="1" ht="49.5" customHeight="1" x14ac:dyDescent="0.25">
      <c r="B78" s="1857"/>
      <c r="C78" s="1632"/>
      <c r="D78" s="1857"/>
      <c r="E78" s="1873"/>
      <c r="F78" s="1873"/>
      <c r="G78" s="1873"/>
      <c r="H78" s="1873"/>
      <c r="I78" s="1873"/>
      <c r="J78" s="1873"/>
      <c r="K78" s="1873"/>
      <c r="L78" s="1873"/>
      <c r="M78" s="193">
        <v>17</v>
      </c>
      <c r="N78" s="20" t="s">
        <v>301</v>
      </c>
      <c r="O78" s="160">
        <v>1</v>
      </c>
      <c r="P78" s="148" t="s">
        <v>300</v>
      </c>
      <c r="Q78" s="145"/>
      <c r="R78" s="145"/>
      <c r="S78" s="145"/>
      <c r="T78" s="145"/>
      <c r="U78" s="145"/>
      <c r="V78" s="145"/>
      <c r="W78" s="145"/>
      <c r="X78" s="145"/>
      <c r="Y78" s="145"/>
      <c r="Z78" s="145"/>
      <c r="AA78" s="145"/>
      <c r="AB78" s="166"/>
      <c r="AC78" s="141">
        <v>800000</v>
      </c>
      <c r="AD78" s="18" t="s">
        <v>250</v>
      </c>
    </row>
    <row r="79" spans="2:30" x14ac:dyDescent="0.2">
      <c r="B79" s="183"/>
      <c r="C79" s="183"/>
      <c r="D79" s="183"/>
      <c r="E79" s="184"/>
      <c r="F79" s="184"/>
      <c r="G79" s="184"/>
      <c r="H79" s="184"/>
      <c r="I79" s="184"/>
      <c r="J79" s="184"/>
      <c r="K79" s="184"/>
      <c r="L79" s="184"/>
      <c r="M79" s="184"/>
      <c r="N79" s="183"/>
      <c r="O79" s="183"/>
      <c r="P79" s="183"/>
      <c r="Q79" s="183"/>
      <c r="R79" s="183"/>
      <c r="S79" s="183"/>
      <c r="T79" s="183"/>
      <c r="U79" s="183"/>
      <c r="V79" s="183"/>
      <c r="W79" s="183"/>
      <c r="X79" s="183"/>
      <c r="Y79" s="183"/>
      <c r="Z79" s="183"/>
      <c r="AA79" s="183"/>
      <c r="AB79" s="183"/>
      <c r="AC79" s="180"/>
      <c r="AD79" s="180"/>
    </row>
    <row r="80" spans="2:30" x14ac:dyDescent="0.2">
      <c r="B80" s="183"/>
      <c r="C80" s="183"/>
      <c r="D80" s="183"/>
      <c r="E80" s="184"/>
      <c r="F80" s="184"/>
      <c r="G80" s="184"/>
      <c r="H80" s="184"/>
      <c r="I80" s="184"/>
      <c r="J80" s="184"/>
      <c r="K80" s="184"/>
      <c r="L80" s="184"/>
      <c r="M80" s="184"/>
      <c r="N80" s="183"/>
      <c r="O80" s="183"/>
      <c r="P80" s="183"/>
      <c r="Q80" s="183"/>
      <c r="R80" s="183"/>
      <c r="S80" s="183"/>
      <c r="T80" s="183"/>
      <c r="U80" s="183"/>
      <c r="V80" s="183"/>
      <c r="W80" s="183"/>
      <c r="X80" s="183"/>
      <c r="Y80" s="183"/>
      <c r="Z80" s="183"/>
      <c r="AA80" s="183"/>
      <c r="AB80" s="183"/>
      <c r="AC80" s="180"/>
      <c r="AD80" s="180"/>
    </row>
    <row r="81" spans="2:30" customFormat="1" ht="15" customHeight="1" x14ac:dyDescent="0.25">
      <c r="B81" s="1755" t="s">
        <v>372</v>
      </c>
      <c r="C81" s="1755"/>
      <c r="D81" s="1755"/>
      <c r="E81" s="1755"/>
      <c r="F81" s="1755"/>
      <c r="G81" s="1755"/>
      <c r="H81" s="1755"/>
      <c r="I81" s="1755"/>
      <c r="J81" s="1755"/>
      <c r="K81" s="1755"/>
      <c r="L81" s="1755"/>
      <c r="M81" s="1755"/>
      <c r="N81" s="249"/>
      <c r="O81" s="249"/>
      <c r="P81" s="249"/>
      <c r="Q81" s="1540" t="s">
        <v>213</v>
      </c>
      <c r="R81" s="1540"/>
      <c r="S81" s="1540"/>
      <c r="T81" s="1540"/>
      <c r="U81" s="1540"/>
      <c r="V81" s="1540"/>
      <c r="W81" s="1540"/>
      <c r="X81" s="1540"/>
      <c r="Y81" s="1540"/>
      <c r="Z81" s="1540"/>
      <c r="AA81" s="1540"/>
      <c r="AB81" s="1540"/>
      <c r="AC81" s="1540"/>
      <c r="AD81" s="1540"/>
    </row>
    <row r="82" spans="2:30" ht="13.5" thickBot="1" x14ac:dyDescent="0.25">
      <c r="B82" s="182"/>
      <c r="C82" s="182"/>
      <c r="D82" s="182"/>
      <c r="E82" s="181"/>
      <c r="F82" s="181"/>
      <c r="G82" s="181"/>
      <c r="H82" s="181"/>
      <c r="I82" s="181"/>
      <c r="J82" s="181"/>
      <c r="K82" s="181"/>
      <c r="L82" s="181"/>
      <c r="M82" s="181"/>
      <c r="N82" s="180"/>
      <c r="O82" s="180"/>
      <c r="P82" s="180"/>
      <c r="Q82" s="1838"/>
      <c r="R82" s="1838"/>
      <c r="S82" s="1838"/>
      <c r="T82" s="1838"/>
      <c r="U82" s="1838"/>
      <c r="V82" s="1838"/>
      <c r="W82" s="1838"/>
      <c r="X82" s="1838"/>
      <c r="Y82" s="1838"/>
      <c r="Z82" s="1838"/>
      <c r="AA82" s="1838"/>
      <c r="AB82" s="1838"/>
      <c r="AC82" s="180"/>
      <c r="AD82" s="180"/>
    </row>
    <row r="83" spans="2:30" ht="14.1" customHeight="1" thickTop="1" thickBot="1" x14ac:dyDescent="0.25">
      <c r="B83" s="1529" t="s">
        <v>1</v>
      </c>
      <c r="C83" s="1529" t="s">
        <v>2</v>
      </c>
      <c r="D83" s="1529" t="s">
        <v>3</v>
      </c>
      <c r="E83" s="1529" t="s">
        <v>55</v>
      </c>
      <c r="F83" s="1529" t="s">
        <v>4</v>
      </c>
      <c r="G83" s="1529" t="s">
        <v>5</v>
      </c>
      <c r="H83" s="1529"/>
      <c r="I83" s="1529"/>
      <c r="J83" s="1529"/>
      <c r="K83" s="1529" t="s">
        <v>6</v>
      </c>
      <c r="L83" s="1529" t="s">
        <v>7</v>
      </c>
      <c r="M83" s="1529" t="s">
        <v>8</v>
      </c>
      <c r="N83" s="1529" t="s">
        <v>9</v>
      </c>
      <c r="O83" s="1529" t="s">
        <v>10</v>
      </c>
      <c r="P83" s="1529" t="s">
        <v>11</v>
      </c>
      <c r="Q83" s="1529" t="s">
        <v>12</v>
      </c>
      <c r="R83" s="1529"/>
      <c r="S83" s="1529"/>
      <c r="T83" s="1529"/>
      <c r="U83" s="1529"/>
      <c r="V83" s="1529"/>
      <c r="W83" s="1529"/>
      <c r="X83" s="1529"/>
      <c r="Y83" s="1529"/>
      <c r="Z83" s="1529"/>
      <c r="AA83" s="1529"/>
      <c r="AB83" s="1529"/>
      <c r="AC83" s="1541" t="s">
        <v>13</v>
      </c>
      <c r="AD83" s="1542" t="s">
        <v>221</v>
      </c>
    </row>
    <row r="84" spans="2:30" ht="24" customHeight="1" thickTop="1" thickBot="1" x14ac:dyDescent="0.25">
      <c r="B84" s="1529"/>
      <c r="C84" s="1529"/>
      <c r="D84" s="1529"/>
      <c r="E84" s="1529"/>
      <c r="F84" s="1529"/>
      <c r="G84" s="138" t="s">
        <v>14</v>
      </c>
      <c r="H84" s="138" t="s">
        <v>15</v>
      </c>
      <c r="I84" s="138" t="s">
        <v>16</v>
      </c>
      <c r="J84" s="138" t="s">
        <v>17</v>
      </c>
      <c r="K84" s="1529"/>
      <c r="L84" s="1529"/>
      <c r="M84" s="1529"/>
      <c r="N84" s="1529"/>
      <c r="O84" s="1529"/>
      <c r="P84" s="1529"/>
      <c r="Q84" s="139" t="s">
        <v>18</v>
      </c>
      <c r="R84" s="139" t="s">
        <v>19</v>
      </c>
      <c r="S84" s="139" t="s">
        <v>20</v>
      </c>
      <c r="T84" s="139" t="s">
        <v>21</v>
      </c>
      <c r="U84" s="139" t="s">
        <v>22</v>
      </c>
      <c r="V84" s="139" t="s">
        <v>23</v>
      </c>
      <c r="W84" s="139" t="s">
        <v>24</v>
      </c>
      <c r="X84" s="139" t="s">
        <v>25</v>
      </c>
      <c r="Y84" s="139" t="s">
        <v>26</v>
      </c>
      <c r="Z84" s="139" t="s">
        <v>27</v>
      </c>
      <c r="AA84" s="139" t="s">
        <v>28</v>
      </c>
      <c r="AB84" s="139" t="s">
        <v>29</v>
      </c>
      <c r="AC84" s="1541"/>
      <c r="AD84" s="1542"/>
    </row>
    <row r="85" spans="2:30" s="12" customFormat="1" ht="79.5" customHeight="1" thickTop="1" x14ac:dyDescent="0.25">
      <c r="B85" s="1880" t="s">
        <v>378</v>
      </c>
      <c r="C85" s="1877" t="s">
        <v>380</v>
      </c>
      <c r="D85" s="1880"/>
      <c r="E85" s="1863"/>
      <c r="F85" s="1863"/>
      <c r="G85" s="1865"/>
      <c r="H85" s="1863"/>
      <c r="I85" s="1863"/>
      <c r="J85" s="1863"/>
      <c r="K85" s="1869"/>
      <c r="L85" s="1869"/>
      <c r="M85" s="160">
        <v>18</v>
      </c>
      <c r="N85" s="20" t="s">
        <v>299</v>
      </c>
      <c r="O85" s="160">
        <v>1</v>
      </c>
      <c r="P85" s="148" t="s">
        <v>298</v>
      </c>
      <c r="Q85" s="161"/>
      <c r="R85" s="165"/>
      <c r="S85" s="162"/>
      <c r="T85" s="161"/>
      <c r="U85" s="161"/>
      <c r="V85" s="161"/>
      <c r="W85" s="161"/>
      <c r="X85" s="161"/>
      <c r="Y85" s="161"/>
      <c r="Z85" s="161"/>
      <c r="AA85" s="161"/>
      <c r="AB85" s="145"/>
      <c r="AC85" s="141">
        <v>293800</v>
      </c>
      <c r="AD85" s="18" t="s">
        <v>250</v>
      </c>
    </row>
    <row r="86" spans="2:30" s="12" customFormat="1" ht="92.25" customHeight="1" x14ac:dyDescent="0.25">
      <c r="B86" s="1823"/>
      <c r="C86" s="1878"/>
      <c r="D86" s="1823"/>
      <c r="E86" s="1856"/>
      <c r="F86" s="1856"/>
      <c r="G86" s="1866"/>
      <c r="H86" s="1856"/>
      <c r="I86" s="1856"/>
      <c r="J86" s="1856"/>
      <c r="K86" s="1813"/>
      <c r="L86" s="1813"/>
      <c r="M86" s="176">
        <v>19</v>
      </c>
      <c r="N86" s="20" t="s">
        <v>297</v>
      </c>
      <c r="O86" s="176">
        <v>1</v>
      </c>
      <c r="P86" s="164" t="s">
        <v>382</v>
      </c>
      <c r="Q86" s="219"/>
      <c r="R86" s="219"/>
      <c r="S86" s="219"/>
      <c r="T86" s="221"/>
      <c r="U86" s="219"/>
      <c r="V86" s="219"/>
      <c r="W86" s="219"/>
      <c r="X86" s="219"/>
      <c r="Y86" s="219"/>
      <c r="Z86" s="219"/>
      <c r="AA86" s="219"/>
      <c r="AB86" s="215"/>
      <c r="AC86" s="223">
        <v>308900</v>
      </c>
      <c r="AD86" s="214" t="s">
        <v>250</v>
      </c>
    </row>
    <row r="87" spans="2:30" s="12" customFormat="1" ht="54" customHeight="1" x14ac:dyDescent="0.25">
      <c r="B87" s="1823"/>
      <c r="C87" s="1878"/>
      <c r="D87" s="1823"/>
      <c r="E87" s="1856"/>
      <c r="F87" s="1856"/>
      <c r="G87" s="1866"/>
      <c r="H87" s="1856"/>
      <c r="I87" s="1856"/>
      <c r="J87" s="1856"/>
      <c r="K87" s="1813"/>
      <c r="L87" s="1813"/>
      <c r="M87" s="160">
        <v>20</v>
      </c>
      <c r="N87" s="20" t="s">
        <v>295</v>
      </c>
      <c r="O87" s="160">
        <v>5</v>
      </c>
      <c r="P87" s="148" t="s">
        <v>294</v>
      </c>
      <c r="Q87" s="161"/>
      <c r="R87" s="161"/>
      <c r="S87" s="161"/>
      <c r="T87" s="161"/>
      <c r="U87" s="161"/>
      <c r="V87" s="162"/>
      <c r="W87" s="161"/>
      <c r="X87" s="161"/>
      <c r="Y87" s="161"/>
      <c r="Z87" s="161"/>
      <c r="AA87" s="161"/>
      <c r="AB87" s="145"/>
      <c r="AC87" s="141">
        <v>694100</v>
      </c>
      <c r="AD87" s="18" t="s">
        <v>250</v>
      </c>
    </row>
    <row r="88" spans="2:30" s="12" customFormat="1" ht="79.5" customHeight="1" x14ac:dyDescent="0.25">
      <c r="B88" s="1823"/>
      <c r="C88" s="1878"/>
      <c r="D88" s="1823"/>
      <c r="E88" s="1856"/>
      <c r="F88" s="1856"/>
      <c r="G88" s="1866"/>
      <c r="H88" s="1856"/>
      <c r="I88" s="1856"/>
      <c r="J88" s="1856"/>
      <c r="K88" s="1813"/>
      <c r="L88" s="1813"/>
      <c r="M88" s="160">
        <v>21</v>
      </c>
      <c r="N88" s="20" t="s">
        <v>293</v>
      </c>
      <c r="O88" s="160">
        <v>1</v>
      </c>
      <c r="P88" s="148" t="s">
        <v>292</v>
      </c>
      <c r="Q88" s="161"/>
      <c r="R88" s="161"/>
      <c r="S88" s="161"/>
      <c r="T88" s="161"/>
      <c r="U88" s="161"/>
      <c r="V88" s="161"/>
      <c r="W88" s="162"/>
      <c r="X88" s="161"/>
      <c r="Y88" s="161"/>
      <c r="Z88" s="161"/>
      <c r="AA88" s="161"/>
      <c r="AB88" s="145"/>
      <c r="AC88" s="141">
        <v>1208585</v>
      </c>
      <c r="AD88" s="18" t="s">
        <v>250</v>
      </c>
    </row>
    <row r="89" spans="2:30" s="12" customFormat="1" ht="54" customHeight="1" x14ac:dyDescent="0.25">
      <c r="B89" s="1823"/>
      <c r="C89" s="1879"/>
      <c r="D89" s="1824"/>
      <c r="E89" s="1881"/>
      <c r="F89" s="1881"/>
      <c r="G89" s="1882"/>
      <c r="H89" s="1881"/>
      <c r="I89" s="1881"/>
      <c r="J89" s="1881"/>
      <c r="K89" s="1814"/>
      <c r="L89" s="1814"/>
      <c r="M89" s="160">
        <v>22</v>
      </c>
      <c r="N89" s="20" t="s">
        <v>291</v>
      </c>
      <c r="O89" s="160">
        <v>1</v>
      </c>
      <c r="P89" s="251" t="s">
        <v>263</v>
      </c>
      <c r="Q89" s="158"/>
      <c r="R89" s="158"/>
      <c r="S89" s="158"/>
      <c r="T89" s="158"/>
      <c r="U89" s="159"/>
      <c r="V89" s="158"/>
      <c r="W89" s="158"/>
      <c r="X89" s="158"/>
      <c r="Y89" s="158"/>
      <c r="Z89" s="158"/>
      <c r="AA89" s="158"/>
      <c r="AB89" s="158"/>
      <c r="AC89" s="157">
        <v>8007628</v>
      </c>
      <c r="AD89" s="251" t="s">
        <v>263</v>
      </c>
    </row>
    <row r="90" spans="2:30" s="12" customFormat="1" ht="102.75" customHeight="1" x14ac:dyDescent="0.25">
      <c r="B90" s="1823"/>
      <c r="C90" s="1888" t="s">
        <v>569</v>
      </c>
      <c r="D90" s="1891" t="s">
        <v>583</v>
      </c>
      <c r="E90" s="1874">
        <v>1960</v>
      </c>
      <c r="F90" s="1874">
        <v>2100</v>
      </c>
      <c r="G90" s="1874">
        <v>400</v>
      </c>
      <c r="H90" s="1874">
        <v>650</v>
      </c>
      <c r="I90" s="1874">
        <v>650</v>
      </c>
      <c r="J90" s="1874">
        <v>400</v>
      </c>
      <c r="K90" s="1874" t="s">
        <v>384</v>
      </c>
      <c r="L90" s="1884" t="s">
        <v>265</v>
      </c>
      <c r="M90" s="154">
        <v>1</v>
      </c>
      <c r="N90" s="20" t="s">
        <v>290</v>
      </c>
      <c r="O90" s="154">
        <v>4</v>
      </c>
      <c r="P90" s="148" t="s">
        <v>281</v>
      </c>
      <c r="Q90" s="151"/>
      <c r="R90" s="155"/>
      <c r="S90" s="155"/>
      <c r="T90" s="155"/>
      <c r="U90" s="155"/>
      <c r="V90" s="155"/>
      <c r="W90" s="155"/>
      <c r="X90" s="155"/>
      <c r="Y90" s="155"/>
      <c r="Z90" s="155"/>
      <c r="AA90" s="155"/>
      <c r="AB90" s="155"/>
      <c r="AC90" s="153">
        <v>127076</v>
      </c>
      <c r="AD90" s="252" t="s">
        <v>265</v>
      </c>
    </row>
    <row r="91" spans="2:30" s="12" customFormat="1" ht="81" customHeight="1" x14ac:dyDescent="0.25">
      <c r="B91" s="1823"/>
      <c r="C91" s="1889"/>
      <c r="D91" s="1892"/>
      <c r="E91" s="1875"/>
      <c r="F91" s="1875"/>
      <c r="G91" s="1875"/>
      <c r="H91" s="1875"/>
      <c r="I91" s="1875"/>
      <c r="J91" s="1875"/>
      <c r="K91" s="1875"/>
      <c r="L91" s="1885"/>
      <c r="M91" s="154">
        <v>2</v>
      </c>
      <c r="N91" s="20" t="s">
        <v>289</v>
      </c>
      <c r="O91" s="154">
        <v>4</v>
      </c>
      <c r="P91" s="148" t="s">
        <v>281</v>
      </c>
      <c r="Q91" s="155"/>
      <c r="R91" s="155"/>
      <c r="S91" s="155"/>
      <c r="T91" s="155"/>
      <c r="U91" s="155"/>
      <c r="V91" s="155"/>
      <c r="W91" s="155"/>
      <c r="X91" s="155"/>
      <c r="Y91" s="155"/>
      <c r="Z91" s="155"/>
      <c r="AA91" s="155"/>
      <c r="AB91" s="155"/>
      <c r="AC91" s="153">
        <v>321610</v>
      </c>
      <c r="AD91" s="252" t="s">
        <v>265</v>
      </c>
    </row>
    <row r="92" spans="2:30" s="12" customFormat="1" ht="81" customHeight="1" x14ac:dyDescent="0.25">
      <c r="B92" s="1823"/>
      <c r="C92" s="1889"/>
      <c r="D92" s="1892"/>
      <c r="E92" s="1875"/>
      <c r="F92" s="1875"/>
      <c r="G92" s="1875"/>
      <c r="H92" s="1875"/>
      <c r="I92" s="1875"/>
      <c r="J92" s="1875"/>
      <c r="K92" s="1875"/>
      <c r="L92" s="1885"/>
      <c r="M92" s="154">
        <v>3</v>
      </c>
      <c r="N92" s="20" t="s">
        <v>288</v>
      </c>
      <c r="O92" s="154">
        <v>1</v>
      </c>
      <c r="P92" s="148" t="s">
        <v>281</v>
      </c>
      <c r="Q92" s="155"/>
      <c r="R92" s="155"/>
      <c r="S92" s="155"/>
      <c r="T92" s="155"/>
      <c r="U92" s="155"/>
      <c r="V92" s="155"/>
      <c r="W92" s="155"/>
      <c r="X92" s="155"/>
      <c r="Y92" s="155"/>
      <c r="Z92" s="155"/>
      <c r="AA92" s="155"/>
      <c r="AB92" s="155"/>
      <c r="AC92" s="153">
        <v>8880</v>
      </c>
      <c r="AD92" s="252" t="s">
        <v>265</v>
      </c>
    </row>
    <row r="93" spans="2:30" s="12" customFormat="1" ht="82.5" customHeight="1" x14ac:dyDescent="0.25">
      <c r="B93" s="1823"/>
      <c r="C93" s="1889"/>
      <c r="D93" s="1892"/>
      <c r="E93" s="1875"/>
      <c r="F93" s="1875"/>
      <c r="G93" s="1875"/>
      <c r="H93" s="1875"/>
      <c r="I93" s="1875"/>
      <c r="J93" s="1875"/>
      <c r="K93" s="1875"/>
      <c r="L93" s="1885"/>
      <c r="M93" s="154">
        <v>4</v>
      </c>
      <c r="N93" s="20" t="s">
        <v>287</v>
      </c>
      <c r="O93" s="154">
        <v>1</v>
      </c>
      <c r="P93" s="148" t="s">
        <v>281</v>
      </c>
      <c r="Q93" s="154"/>
      <c r="R93" s="154"/>
      <c r="S93" s="154"/>
      <c r="T93" s="151"/>
      <c r="U93" s="151"/>
      <c r="V93" s="151"/>
      <c r="W93" s="14"/>
      <c r="X93" s="14"/>
      <c r="Y93" s="14"/>
      <c r="Z93" s="154"/>
      <c r="AA93" s="154"/>
      <c r="AB93" s="154"/>
      <c r="AC93" s="153">
        <v>1213500</v>
      </c>
      <c r="AD93" s="252" t="s">
        <v>265</v>
      </c>
    </row>
    <row r="94" spans="2:30" s="12" customFormat="1" ht="78" customHeight="1" x14ac:dyDescent="0.25">
      <c r="B94" s="1823"/>
      <c r="C94" s="1889"/>
      <c r="D94" s="1892"/>
      <c r="E94" s="1875"/>
      <c r="F94" s="1875"/>
      <c r="G94" s="1875"/>
      <c r="H94" s="1875"/>
      <c r="I94" s="1875"/>
      <c r="J94" s="1875"/>
      <c r="K94" s="1875"/>
      <c r="L94" s="1885"/>
      <c r="M94" s="154">
        <v>5</v>
      </c>
      <c r="N94" s="20" t="s">
        <v>286</v>
      </c>
      <c r="O94" s="17">
        <v>4</v>
      </c>
      <c r="P94" s="148" t="s">
        <v>281</v>
      </c>
      <c r="Q94" s="151"/>
      <c r="R94" s="151"/>
      <c r="S94" s="151"/>
      <c r="T94" s="151"/>
      <c r="U94" s="151"/>
      <c r="V94" s="151"/>
      <c r="W94" s="151"/>
      <c r="X94" s="151"/>
      <c r="Y94" s="151"/>
      <c r="Z94" s="151"/>
      <c r="AA94" s="151"/>
      <c r="AB94" s="151"/>
      <c r="AC94" s="153">
        <v>775660</v>
      </c>
      <c r="AD94" s="252" t="s">
        <v>265</v>
      </c>
    </row>
    <row r="95" spans="2:30" s="12" customFormat="1" ht="81" customHeight="1" x14ac:dyDescent="0.25">
      <c r="B95" s="1887"/>
      <c r="C95" s="1890"/>
      <c r="D95" s="1893"/>
      <c r="E95" s="1876"/>
      <c r="F95" s="1876"/>
      <c r="G95" s="1876"/>
      <c r="H95" s="1876"/>
      <c r="I95" s="1876"/>
      <c r="J95" s="1876"/>
      <c r="K95" s="1876"/>
      <c r="L95" s="1886"/>
      <c r="M95" s="154">
        <v>6</v>
      </c>
      <c r="N95" s="20" t="s">
        <v>285</v>
      </c>
      <c r="O95" s="19">
        <v>1</v>
      </c>
      <c r="P95" s="148" t="s">
        <v>281</v>
      </c>
      <c r="Q95" s="14"/>
      <c r="R95" s="14"/>
      <c r="S95" s="14"/>
      <c r="T95" s="151"/>
      <c r="U95" s="151"/>
      <c r="V95" s="151"/>
      <c r="W95" s="14"/>
      <c r="X95" s="14"/>
      <c r="Y95" s="14"/>
      <c r="Z95" s="14"/>
      <c r="AA95" s="14"/>
      <c r="AB95" s="14"/>
      <c r="AC95" s="153">
        <v>699960</v>
      </c>
      <c r="AD95" s="252" t="s">
        <v>265</v>
      </c>
    </row>
    <row r="96" spans="2:30" x14ac:dyDescent="0.2">
      <c r="B96" s="183"/>
      <c r="C96" s="183"/>
      <c r="D96" s="183"/>
      <c r="E96" s="184"/>
      <c r="F96" s="184"/>
      <c r="G96" s="184"/>
      <c r="H96" s="184"/>
      <c r="I96" s="184"/>
      <c r="J96" s="184"/>
      <c r="K96" s="184"/>
      <c r="L96" s="184"/>
      <c r="M96" s="184"/>
      <c r="N96" s="183"/>
      <c r="O96" s="183"/>
      <c r="P96" s="183"/>
      <c r="Q96" s="183"/>
      <c r="R96" s="183"/>
      <c r="S96" s="183"/>
      <c r="T96" s="183"/>
      <c r="U96" s="183"/>
      <c r="V96" s="183"/>
      <c r="W96" s="183"/>
      <c r="X96" s="183"/>
      <c r="Y96" s="183"/>
      <c r="Z96" s="183"/>
      <c r="AA96" s="183"/>
      <c r="AB96" s="183"/>
      <c r="AC96" s="180"/>
      <c r="AD96" s="180"/>
    </row>
    <row r="97" spans="2:30" x14ac:dyDescent="0.2">
      <c r="B97" s="183"/>
      <c r="C97" s="183"/>
      <c r="D97" s="183"/>
      <c r="E97" s="184"/>
      <c r="F97" s="184"/>
      <c r="G97" s="184"/>
      <c r="H97" s="184"/>
      <c r="I97" s="184"/>
      <c r="J97" s="184"/>
      <c r="K97" s="184"/>
      <c r="L97" s="184"/>
      <c r="M97" s="184"/>
      <c r="N97" s="183"/>
      <c r="O97" s="183"/>
      <c r="P97" s="183"/>
      <c r="Q97" s="183"/>
      <c r="R97" s="183"/>
      <c r="S97" s="183"/>
      <c r="T97" s="183"/>
      <c r="U97" s="183"/>
      <c r="V97" s="183"/>
      <c r="W97" s="183"/>
      <c r="X97" s="183"/>
      <c r="Y97" s="183"/>
      <c r="Z97" s="183"/>
      <c r="AA97" s="183"/>
      <c r="AB97" s="183"/>
      <c r="AC97" s="180"/>
      <c r="AD97" s="180"/>
    </row>
    <row r="98" spans="2:30" customFormat="1" ht="15" customHeight="1" x14ac:dyDescent="0.25">
      <c r="B98" s="1755" t="s">
        <v>372</v>
      </c>
      <c r="C98" s="1755"/>
      <c r="D98" s="1755"/>
      <c r="E98" s="1755"/>
      <c r="F98" s="1755"/>
      <c r="G98" s="1755"/>
      <c r="H98" s="1755"/>
      <c r="I98" s="1755"/>
      <c r="J98" s="1755"/>
      <c r="K98" s="1755"/>
      <c r="L98" s="1755"/>
      <c r="M98" s="1755"/>
      <c r="N98" s="249"/>
      <c r="O98" s="249"/>
      <c r="P98" s="249"/>
      <c r="Q98" s="1540" t="s">
        <v>213</v>
      </c>
      <c r="R98" s="1540"/>
      <c r="S98" s="1540"/>
      <c r="T98" s="1540"/>
      <c r="U98" s="1540"/>
      <c r="V98" s="1540"/>
      <c r="W98" s="1540"/>
      <c r="X98" s="1540"/>
      <c r="Y98" s="1540"/>
      <c r="Z98" s="1540"/>
      <c r="AA98" s="1540"/>
      <c r="AB98" s="1540"/>
      <c r="AC98" s="1540"/>
      <c r="AD98" s="1540"/>
    </row>
    <row r="99" spans="2:30" ht="9.9499999999999993" customHeight="1" thickBot="1" x14ac:dyDescent="0.25">
      <c r="B99" s="182"/>
      <c r="C99" s="182"/>
      <c r="D99" s="182"/>
      <c r="E99" s="181"/>
      <c r="F99" s="181"/>
      <c r="G99" s="181"/>
      <c r="H99" s="181"/>
      <c r="I99" s="181"/>
      <c r="J99" s="181"/>
      <c r="K99" s="181"/>
      <c r="L99" s="181"/>
      <c r="M99" s="181"/>
      <c r="N99" s="180"/>
      <c r="O99" s="180"/>
      <c r="P99" s="180"/>
      <c r="Q99" s="1838"/>
      <c r="R99" s="1838"/>
      <c r="S99" s="1838"/>
      <c r="T99" s="1838"/>
      <c r="U99" s="1838"/>
      <c r="V99" s="1838"/>
      <c r="W99" s="1838"/>
      <c r="X99" s="1838"/>
      <c r="Y99" s="1838"/>
      <c r="Z99" s="1838"/>
      <c r="AA99" s="1838"/>
      <c r="AB99" s="1838"/>
      <c r="AC99" s="180"/>
      <c r="AD99" s="180"/>
    </row>
    <row r="100" spans="2:30" ht="14.1" customHeight="1" thickTop="1" thickBot="1" x14ac:dyDescent="0.25">
      <c r="B100" s="1529" t="s">
        <v>1</v>
      </c>
      <c r="C100" s="1529" t="s">
        <v>2</v>
      </c>
      <c r="D100" s="1529" t="s">
        <v>3</v>
      </c>
      <c r="E100" s="1529" t="s">
        <v>55</v>
      </c>
      <c r="F100" s="1529" t="s">
        <v>4</v>
      </c>
      <c r="G100" s="1529" t="s">
        <v>5</v>
      </c>
      <c r="H100" s="1529"/>
      <c r="I100" s="1529"/>
      <c r="J100" s="1529"/>
      <c r="K100" s="1529" t="s">
        <v>6</v>
      </c>
      <c r="L100" s="1529" t="s">
        <v>7</v>
      </c>
      <c r="M100" s="1529" t="s">
        <v>8</v>
      </c>
      <c r="N100" s="1529" t="s">
        <v>9</v>
      </c>
      <c r="O100" s="1529" t="s">
        <v>10</v>
      </c>
      <c r="P100" s="1529" t="s">
        <v>11</v>
      </c>
      <c r="Q100" s="1529" t="s">
        <v>12</v>
      </c>
      <c r="R100" s="1529"/>
      <c r="S100" s="1529"/>
      <c r="T100" s="1529"/>
      <c r="U100" s="1529"/>
      <c r="V100" s="1529"/>
      <c r="W100" s="1529"/>
      <c r="X100" s="1529"/>
      <c r="Y100" s="1529"/>
      <c r="Z100" s="1529"/>
      <c r="AA100" s="1529"/>
      <c r="AB100" s="1529"/>
      <c r="AC100" s="1541" t="s">
        <v>13</v>
      </c>
      <c r="AD100" s="1542" t="s">
        <v>221</v>
      </c>
    </row>
    <row r="101" spans="2:30" ht="24" customHeight="1" thickTop="1" thickBot="1" x14ac:dyDescent="0.25">
      <c r="B101" s="1529"/>
      <c r="C101" s="1529"/>
      <c r="D101" s="1529"/>
      <c r="E101" s="1529"/>
      <c r="F101" s="1529"/>
      <c r="G101" s="138" t="s">
        <v>14</v>
      </c>
      <c r="H101" s="138" t="s">
        <v>15</v>
      </c>
      <c r="I101" s="138" t="s">
        <v>16</v>
      </c>
      <c r="J101" s="138" t="s">
        <v>17</v>
      </c>
      <c r="K101" s="1529"/>
      <c r="L101" s="1529"/>
      <c r="M101" s="1529"/>
      <c r="N101" s="1529"/>
      <c r="O101" s="1529"/>
      <c r="P101" s="1529"/>
      <c r="Q101" s="139" t="s">
        <v>18</v>
      </c>
      <c r="R101" s="139" t="s">
        <v>19</v>
      </c>
      <c r="S101" s="139" t="s">
        <v>20</v>
      </c>
      <c r="T101" s="139" t="s">
        <v>21</v>
      </c>
      <c r="U101" s="139" t="s">
        <v>22</v>
      </c>
      <c r="V101" s="139" t="s">
        <v>23</v>
      </c>
      <c r="W101" s="139" t="s">
        <v>24</v>
      </c>
      <c r="X101" s="139" t="s">
        <v>25</v>
      </c>
      <c r="Y101" s="139" t="s">
        <v>26</v>
      </c>
      <c r="Z101" s="139" t="s">
        <v>27</v>
      </c>
      <c r="AA101" s="139" t="s">
        <v>28</v>
      </c>
      <c r="AB101" s="139" t="s">
        <v>29</v>
      </c>
      <c r="AC101" s="1541"/>
      <c r="AD101" s="1542"/>
    </row>
    <row r="102" spans="2:30" s="12" customFormat="1" ht="72.75" customHeight="1" thickTop="1" x14ac:dyDescent="0.25">
      <c r="B102" s="1877" t="s">
        <v>378</v>
      </c>
      <c r="C102" s="1877" t="s">
        <v>381</v>
      </c>
      <c r="D102" s="1877"/>
      <c r="E102" s="1819"/>
      <c r="F102" s="1819"/>
      <c r="G102" s="1819"/>
      <c r="H102" s="1819"/>
      <c r="I102" s="1819"/>
      <c r="J102" s="1819"/>
      <c r="K102" s="1819"/>
      <c r="L102" s="1877"/>
      <c r="M102" s="154">
        <v>7</v>
      </c>
      <c r="N102" s="20" t="s">
        <v>284</v>
      </c>
      <c r="O102" s="19">
        <v>1</v>
      </c>
      <c r="P102" s="148" t="s">
        <v>281</v>
      </c>
      <c r="Q102" s="14"/>
      <c r="R102" s="14"/>
      <c r="S102" s="14"/>
      <c r="T102" s="14"/>
      <c r="U102" s="14"/>
      <c r="V102" s="14"/>
      <c r="W102" s="151"/>
      <c r="X102" s="151"/>
      <c r="Y102" s="151"/>
      <c r="Z102" s="14"/>
      <c r="AA102" s="14"/>
      <c r="AB102" s="14"/>
      <c r="AC102" s="153">
        <v>389920</v>
      </c>
      <c r="AD102" s="252" t="s">
        <v>265</v>
      </c>
    </row>
    <row r="103" spans="2:30" s="12" customFormat="1" ht="75" customHeight="1" x14ac:dyDescent="0.25">
      <c r="B103" s="1878"/>
      <c r="C103" s="1878"/>
      <c r="D103" s="1878"/>
      <c r="E103" s="1820"/>
      <c r="F103" s="1820"/>
      <c r="G103" s="1820"/>
      <c r="H103" s="1820"/>
      <c r="I103" s="1820"/>
      <c r="J103" s="1820"/>
      <c r="K103" s="1820"/>
      <c r="L103" s="1878"/>
      <c r="M103" s="154">
        <v>8</v>
      </c>
      <c r="N103" s="20" t="s">
        <v>283</v>
      </c>
      <c r="O103" s="19">
        <v>1</v>
      </c>
      <c r="P103" s="148" t="s">
        <v>281</v>
      </c>
      <c r="Q103" s="14"/>
      <c r="R103" s="14"/>
      <c r="S103" s="14"/>
      <c r="T103" s="14"/>
      <c r="U103" s="14"/>
      <c r="V103" s="14"/>
      <c r="W103" s="14"/>
      <c r="X103" s="14"/>
      <c r="Y103" s="14"/>
      <c r="Z103" s="156"/>
      <c r="AA103" s="156"/>
      <c r="AB103" s="156"/>
      <c r="AC103" s="153">
        <v>920390</v>
      </c>
      <c r="AD103" s="252" t="s">
        <v>265</v>
      </c>
    </row>
    <row r="104" spans="2:30" s="12" customFormat="1" ht="75" customHeight="1" x14ac:dyDescent="0.25">
      <c r="B104" s="1878"/>
      <c r="C104" s="1878"/>
      <c r="D104" s="1878"/>
      <c r="E104" s="1820"/>
      <c r="F104" s="1820"/>
      <c r="G104" s="1820"/>
      <c r="H104" s="1820"/>
      <c r="I104" s="1820"/>
      <c r="J104" s="1820"/>
      <c r="K104" s="1820"/>
      <c r="L104" s="1878"/>
      <c r="M104" s="154">
        <v>9</v>
      </c>
      <c r="N104" s="20" t="s">
        <v>282</v>
      </c>
      <c r="O104" s="19">
        <v>2</v>
      </c>
      <c r="P104" s="148" t="s">
        <v>281</v>
      </c>
      <c r="Q104" s="151"/>
      <c r="R104" s="151"/>
      <c r="S104" s="151"/>
      <c r="T104" s="151"/>
      <c r="U104" s="151"/>
      <c r="V104" s="151"/>
      <c r="W104" s="14"/>
      <c r="X104" s="14"/>
      <c r="Y104" s="14"/>
      <c r="Z104" s="14"/>
      <c r="AA104" s="14"/>
      <c r="AB104" s="14"/>
      <c r="AC104" s="153">
        <v>947240</v>
      </c>
      <c r="AD104" s="252" t="s">
        <v>265</v>
      </c>
    </row>
    <row r="105" spans="2:30" s="12" customFormat="1" ht="48.75" customHeight="1" x14ac:dyDescent="0.25">
      <c r="B105" s="1878"/>
      <c r="C105" s="1878"/>
      <c r="D105" s="1878"/>
      <c r="E105" s="1820"/>
      <c r="F105" s="1820"/>
      <c r="G105" s="1820"/>
      <c r="H105" s="1820"/>
      <c r="I105" s="1820"/>
      <c r="J105" s="1820"/>
      <c r="K105" s="1820"/>
      <c r="L105" s="1878"/>
      <c r="M105" s="154">
        <v>10</v>
      </c>
      <c r="N105" s="20" t="s">
        <v>280</v>
      </c>
      <c r="O105" s="19">
        <v>2</v>
      </c>
      <c r="P105" s="148" t="s">
        <v>270</v>
      </c>
      <c r="Q105" s="14"/>
      <c r="R105" s="14"/>
      <c r="S105" s="14"/>
      <c r="T105" s="151"/>
      <c r="U105" s="151"/>
      <c r="V105" s="151"/>
      <c r="W105" s="14"/>
      <c r="X105" s="14"/>
      <c r="Y105" s="14"/>
      <c r="Z105" s="151"/>
      <c r="AA105" s="151"/>
      <c r="AB105" s="151"/>
      <c r="AC105" s="153">
        <v>472730</v>
      </c>
      <c r="AD105" s="252" t="s">
        <v>265</v>
      </c>
    </row>
    <row r="106" spans="2:30" s="12" customFormat="1" ht="60" customHeight="1" x14ac:dyDescent="0.25">
      <c r="B106" s="1878"/>
      <c r="C106" s="1878"/>
      <c r="D106" s="1878"/>
      <c r="E106" s="1820"/>
      <c r="F106" s="1820"/>
      <c r="G106" s="1820"/>
      <c r="H106" s="1820"/>
      <c r="I106" s="1820"/>
      <c r="J106" s="1820"/>
      <c r="K106" s="1820"/>
      <c r="L106" s="1878"/>
      <c r="M106" s="154">
        <v>11</v>
      </c>
      <c r="N106" s="20" t="s">
        <v>279</v>
      </c>
      <c r="O106" s="17">
        <v>2</v>
      </c>
      <c r="P106" s="148" t="s">
        <v>277</v>
      </c>
      <c r="Q106" s="151"/>
      <c r="R106" s="151"/>
      <c r="S106" s="151"/>
      <c r="T106" s="14"/>
      <c r="U106" s="14"/>
      <c r="V106" s="14"/>
      <c r="W106" s="14"/>
      <c r="X106" s="14"/>
      <c r="Y106" s="14"/>
      <c r="Z106" s="14"/>
      <c r="AA106" s="14"/>
      <c r="AB106" s="14"/>
      <c r="AC106" s="153">
        <v>253600</v>
      </c>
      <c r="AD106" s="252" t="s">
        <v>265</v>
      </c>
    </row>
    <row r="107" spans="2:30" s="12" customFormat="1" ht="49.5" customHeight="1" x14ac:dyDescent="0.25">
      <c r="B107" s="1878"/>
      <c r="C107" s="1878"/>
      <c r="D107" s="1878"/>
      <c r="E107" s="1820"/>
      <c r="F107" s="1820"/>
      <c r="G107" s="1820"/>
      <c r="H107" s="1820"/>
      <c r="I107" s="1820"/>
      <c r="J107" s="1820"/>
      <c r="K107" s="1820"/>
      <c r="L107" s="1878"/>
      <c r="M107" s="154">
        <v>12</v>
      </c>
      <c r="N107" s="20" t="s">
        <v>278</v>
      </c>
      <c r="O107" s="17">
        <v>2</v>
      </c>
      <c r="P107" s="148" t="s">
        <v>277</v>
      </c>
      <c r="Q107" s="14"/>
      <c r="R107" s="14"/>
      <c r="S107" s="14"/>
      <c r="T107" s="151"/>
      <c r="U107" s="151"/>
      <c r="V107" s="151"/>
      <c r="W107" s="14"/>
      <c r="X107" s="14"/>
      <c r="Y107" s="14"/>
      <c r="Z107" s="151"/>
      <c r="AA107" s="151"/>
      <c r="AB107" s="151"/>
      <c r="AC107" s="153">
        <v>472000</v>
      </c>
      <c r="AD107" s="252" t="s">
        <v>265</v>
      </c>
    </row>
    <row r="108" spans="2:30" s="12" customFormat="1" ht="74.25" customHeight="1" x14ac:dyDescent="0.25">
      <c r="B108" s="1878"/>
      <c r="C108" s="1878"/>
      <c r="D108" s="1878"/>
      <c r="E108" s="1820"/>
      <c r="F108" s="1820"/>
      <c r="G108" s="1820"/>
      <c r="H108" s="1820"/>
      <c r="I108" s="1820"/>
      <c r="J108" s="1820"/>
      <c r="K108" s="1820"/>
      <c r="L108" s="1878"/>
      <c r="M108" s="154">
        <v>13</v>
      </c>
      <c r="N108" s="20" t="s">
        <v>276</v>
      </c>
      <c r="O108" s="17">
        <v>4</v>
      </c>
      <c r="P108" s="148" t="s">
        <v>273</v>
      </c>
      <c r="Q108" s="155"/>
      <c r="R108" s="155"/>
      <c r="S108" s="155"/>
      <c r="T108" s="155"/>
      <c r="U108" s="155"/>
      <c r="V108" s="155"/>
      <c r="W108" s="155"/>
      <c r="X108" s="155"/>
      <c r="Y108" s="155"/>
      <c r="Z108" s="155"/>
      <c r="AA108" s="155"/>
      <c r="AB108" s="155"/>
      <c r="AC108" s="153">
        <v>413988</v>
      </c>
      <c r="AD108" s="252" t="s">
        <v>265</v>
      </c>
    </row>
    <row r="109" spans="2:30" s="12" customFormat="1" ht="62.25" customHeight="1" x14ac:dyDescent="0.25">
      <c r="B109" s="1878"/>
      <c r="C109" s="1878"/>
      <c r="D109" s="1878"/>
      <c r="E109" s="1820"/>
      <c r="F109" s="1820"/>
      <c r="G109" s="1820"/>
      <c r="H109" s="1820"/>
      <c r="I109" s="1820"/>
      <c r="J109" s="1820"/>
      <c r="K109" s="1820"/>
      <c r="L109" s="1878"/>
      <c r="M109" s="154">
        <v>14</v>
      </c>
      <c r="N109" s="20" t="s">
        <v>275</v>
      </c>
      <c r="O109" s="17">
        <v>2</v>
      </c>
      <c r="P109" s="148" t="s">
        <v>273</v>
      </c>
      <c r="Q109" s="14"/>
      <c r="R109" s="14"/>
      <c r="S109" s="14"/>
      <c r="T109" s="155"/>
      <c r="U109" s="155"/>
      <c r="V109" s="155"/>
      <c r="W109" s="14"/>
      <c r="X109" s="14"/>
      <c r="Y109" s="14"/>
      <c r="Z109" s="14"/>
      <c r="AA109" s="14"/>
      <c r="AB109" s="14"/>
      <c r="AC109" s="153">
        <v>510290</v>
      </c>
      <c r="AD109" s="252" t="s">
        <v>265</v>
      </c>
    </row>
    <row r="110" spans="2:30" s="12" customFormat="1" ht="73.5" customHeight="1" x14ac:dyDescent="0.25">
      <c r="B110" s="1878"/>
      <c r="C110" s="1878"/>
      <c r="D110" s="1878"/>
      <c r="E110" s="1820"/>
      <c r="F110" s="1820"/>
      <c r="G110" s="1820"/>
      <c r="H110" s="1820"/>
      <c r="I110" s="1820"/>
      <c r="J110" s="1820"/>
      <c r="K110" s="1820"/>
      <c r="L110" s="1878"/>
      <c r="M110" s="154">
        <v>15</v>
      </c>
      <c r="N110" s="20" t="s">
        <v>274</v>
      </c>
      <c r="O110" s="17">
        <v>1</v>
      </c>
      <c r="P110" s="148" t="s">
        <v>273</v>
      </c>
      <c r="Q110" s="14"/>
      <c r="R110" s="14"/>
      <c r="S110" s="14"/>
      <c r="T110" s="14"/>
      <c r="U110" s="14"/>
      <c r="V110" s="14"/>
      <c r="W110" s="155"/>
      <c r="X110" s="155"/>
      <c r="Y110" s="155"/>
      <c r="Z110" s="14"/>
      <c r="AA110" s="14"/>
      <c r="AB110" s="14"/>
      <c r="AC110" s="153">
        <v>383840</v>
      </c>
      <c r="AD110" s="252" t="s">
        <v>265</v>
      </c>
    </row>
    <row r="111" spans="2:30" s="12" customFormat="1" ht="60" customHeight="1" x14ac:dyDescent="0.25">
      <c r="B111" s="1878"/>
      <c r="C111" s="1878"/>
      <c r="D111" s="1878"/>
      <c r="E111" s="1820"/>
      <c r="F111" s="1820"/>
      <c r="G111" s="1820"/>
      <c r="H111" s="1820"/>
      <c r="I111" s="1820"/>
      <c r="J111" s="1820"/>
      <c r="K111" s="1820"/>
      <c r="L111" s="1878"/>
      <c r="M111" s="154">
        <v>16</v>
      </c>
      <c r="N111" s="20" t="s">
        <v>272</v>
      </c>
      <c r="O111" s="17">
        <v>1</v>
      </c>
      <c r="P111" s="148" t="s">
        <v>270</v>
      </c>
      <c r="Q111" s="14"/>
      <c r="R111" s="14"/>
      <c r="S111" s="14"/>
      <c r="T111" s="14"/>
      <c r="U111" s="14"/>
      <c r="V111" s="14"/>
      <c r="W111" s="14"/>
      <c r="X111" s="14"/>
      <c r="Y111" s="155"/>
      <c r="Z111" s="14"/>
      <c r="AA111" s="14"/>
      <c r="AB111" s="14"/>
      <c r="AC111" s="153">
        <v>5502250</v>
      </c>
      <c r="AD111" s="252" t="s">
        <v>265</v>
      </c>
    </row>
    <row r="112" spans="2:30" s="12" customFormat="1" ht="48.75" customHeight="1" x14ac:dyDescent="0.25">
      <c r="B112" s="1878"/>
      <c r="C112" s="1878"/>
      <c r="D112" s="1878"/>
      <c r="E112" s="1820"/>
      <c r="F112" s="1820"/>
      <c r="G112" s="1820"/>
      <c r="H112" s="1820"/>
      <c r="I112" s="1820"/>
      <c r="J112" s="1820"/>
      <c r="K112" s="1820"/>
      <c r="L112" s="1878"/>
      <c r="M112" s="154">
        <v>17</v>
      </c>
      <c r="N112" s="20" t="s">
        <v>271</v>
      </c>
      <c r="O112" s="17">
        <v>1</v>
      </c>
      <c r="P112" s="148" t="s">
        <v>270</v>
      </c>
      <c r="Q112" s="14"/>
      <c r="R112" s="14"/>
      <c r="S112" s="14"/>
      <c r="T112" s="14"/>
      <c r="U112" s="14"/>
      <c r="V112" s="14"/>
      <c r="W112" s="14"/>
      <c r="X112" s="155"/>
      <c r="Y112" s="155"/>
      <c r="Z112" s="14"/>
      <c r="AA112" s="14"/>
      <c r="AB112" s="14"/>
      <c r="AC112" s="153">
        <v>1001250</v>
      </c>
      <c r="AD112" s="252" t="s">
        <v>265</v>
      </c>
    </row>
    <row r="113" spans="2:30" s="12" customFormat="1" ht="174.75" customHeight="1" x14ac:dyDescent="0.25">
      <c r="B113" s="1883"/>
      <c r="C113" s="1883"/>
      <c r="D113" s="1883"/>
      <c r="E113" s="1868"/>
      <c r="F113" s="1868"/>
      <c r="G113" s="1868"/>
      <c r="H113" s="1868"/>
      <c r="I113" s="1868"/>
      <c r="J113" s="1868"/>
      <c r="K113" s="1868"/>
      <c r="L113" s="1883"/>
      <c r="M113" s="154">
        <v>18</v>
      </c>
      <c r="N113" s="20" t="s">
        <v>269</v>
      </c>
      <c r="O113" s="17">
        <v>1</v>
      </c>
      <c r="P113" s="148" t="s">
        <v>267</v>
      </c>
      <c r="Q113" s="14"/>
      <c r="R113" s="14"/>
      <c r="S113" s="14"/>
      <c r="T113" s="151"/>
      <c r="U113" s="151"/>
      <c r="V113" s="151"/>
      <c r="W113" s="14"/>
      <c r="X113" s="14"/>
      <c r="Y113" s="14"/>
      <c r="Z113" s="14"/>
      <c r="AA113" s="14"/>
      <c r="AB113" s="14"/>
      <c r="AC113" s="153">
        <v>3697880</v>
      </c>
      <c r="AD113" s="252" t="s">
        <v>265</v>
      </c>
    </row>
    <row r="114" spans="2:30" x14ac:dyDescent="0.2">
      <c r="B114" s="183"/>
      <c r="C114" s="183"/>
      <c r="D114" s="183"/>
      <c r="E114" s="184"/>
      <c r="F114" s="184"/>
      <c r="G114" s="184"/>
      <c r="H114" s="184"/>
      <c r="I114" s="184"/>
      <c r="J114" s="184"/>
      <c r="K114" s="184"/>
      <c r="L114" s="184"/>
      <c r="M114" s="184"/>
      <c r="N114" s="183"/>
      <c r="O114" s="183"/>
      <c r="P114" s="183"/>
      <c r="Q114" s="183"/>
      <c r="R114" s="183"/>
      <c r="S114" s="183"/>
      <c r="T114" s="183"/>
      <c r="U114" s="183"/>
      <c r="V114" s="183"/>
      <c r="W114" s="183"/>
      <c r="X114" s="183"/>
      <c r="Y114" s="183"/>
      <c r="Z114" s="183"/>
      <c r="AA114" s="183"/>
      <c r="AB114" s="183"/>
      <c r="AC114" s="180"/>
      <c r="AD114" s="180"/>
    </row>
    <row r="115" spans="2:30" x14ac:dyDescent="0.2">
      <c r="B115" s="183"/>
      <c r="C115" s="183"/>
      <c r="D115" s="183"/>
      <c r="E115" s="184"/>
      <c r="F115" s="184"/>
      <c r="G115" s="184"/>
      <c r="H115" s="184"/>
      <c r="I115" s="184"/>
      <c r="J115" s="184"/>
      <c r="K115" s="184"/>
      <c r="L115" s="184"/>
      <c r="M115" s="184"/>
      <c r="N115" s="183"/>
      <c r="O115" s="183"/>
      <c r="P115" s="183"/>
      <c r="Q115" s="183"/>
      <c r="R115" s="183"/>
      <c r="S115" s="183"/>
      <c r="T115" s="183"/>
      <c r="U115" s="183"/>
      <c r="V115" s="183"/>
      <c r="W115" s="183"/>
      <c r="X115" s="183"/>
      <c r="Y115" s="183"/>
      <c r="Z115" s="183"/>
      <c r="AA115" s="183"/>
      <c r="AB115" s="183"/>
      <c r="AC115" s="180"/>
      <c r="AD115" s="180"/>
    </row>
    <row r="116" spans="2:30" customFormat="1" ht="15" customHeight="1" x14ac:dyDescent="0.25">
      <c r="B116" s="1755" t="s">
        <v>372</v>
      </c>
      <c r="C116" s="1755"/>
      <c r="D116" s="1755"/>
      <c r="E116" s="1755"/>
      <c r="F116" s="1755"/>
      <c r="G116" s="1755"/>
      <c r="H116" s="1755"/>
      <c r="I116" s="1755"/>
      <c r="J116" s="1755"/>
      <c r="K116" s="1755"/>
      <c r="L116" s="1755"/>
      <c r="M116" s="1755"/>
      <c r="N116" s="249"/>
      <c r="O116" s="249"/>
      <c r="P116" s="249"/>
      <c r="Q116" s="1540" t="s">
        <v>213</v>
      </c>
      <c r="R116" s="1540"/>
      <c r="S116" s="1540"/>
      <c r="T116" s="1540"/>
      <c r="U116" s="1540"/>
      <c r="V116" s="1540"/>
      <c r="W116" s="1540"/>
      <c r="X116" s="1540"/>
      <c r="Y116" s="1540"/>
      <c r="Z116" s="1540"/>
      <c r="AA116" s="1540"/>
      <c r="AB116" s="1540"/>
      <c r="AC116" s="1540"/>
      <c r="AD116" s="1540"/>
    </row>
    <row r="117" spans="2:30" ht="13.5" thickBot="1" x14ac:dyDescent="0.25">
      <c r="B117" s="182"/>
      <c r="C117" s="182"/>
      <c r="D117" s="182"/>
      <c r="E117" s="181"/>
      <c r="F117" s="181"/>
      <c r="G117" s="181"/>
      <c r="H117" s="181"/>
      <c r="I117" s="181"/>
      <c r="J117" s="181"/>
      <c r="K117" s="181"/>
      <c r="L117" s="181"/>
      <c r="M117" s="181"/>
      <c r="N117" s="180"/>
      <c r="O117" s="180"/>
      <c r="P117" s="180"/>
      <c r="Q117" s="1838"/>
      <c r="R117" s="1838"/>
      <c r="S117" s="1838"/>
      <c r="T117" s="1838"/>
      <c r="U117" s="1838"/>
      <c r="V117" s="1838"/>
      <c r="W117" s="1838"/>
      <c r="X117" s="1838"/>
      <c r="Y117" s="1838"/>
      <c r="Z117" s="1838"/>
      <c r="AA117" s="1838"/>
      <c r="AB117" s="1838"/>
      <c r="AC117" s="180"/>
      <c r="AD117" s="180"/>
    </row>
    <row r="118" spans="2:30" ht="14.1" customHeight="1" thickTop="1" thickBot="1" x14ac:dyDescent="0.25">
      <c r="B118" s="1529" t="s">
        <v>1</v>
      </c>
      <c r="C118" s="1529" t="s">
        <v>2</v>
      </c>
      <c r="D118" s="1529" t="s">
        <v>3</v>
      </c>
      <c r="E118" s="1529" t="s">
        <v>55</v>
      </c>
      <c r="F118" s="1529" t="s">
        <v>4</v>
      </c>
      <c r="G118" s="1529" t="s">
        <v>5</v>
      </c>
      <c r="H118" s="1529"/>
      <c r="I118" s="1529"/>
      <c r="J118" s="1529"/>
      <c r="K118" s="1529" t="s">
        <v>6</v>
      </c>
      <c r="L118" s="1529" t="s">
        <v>7</v>
      </c>
      <c r="M118" s="1529" t="s">
        <v>8</v>
      </c>
      <c r="N118" s="1529" t="s">
        <v>9</v>
      </c>
      <c r="O118" s="1529" t="s">
        <v>10</v>
      </c>
      <c r="P118" s="1529" t="s">
        <v>11</v>
      </c>
      <c r="Q118" s="1529" t="s">
        <v>12</v>
      </c>
      <c r="R118" s="1529"/>
      <c r="S118" s="1529"/>
      <c r="T118" s="1529"/>
      <c r="U118" s="1529"/>
      <c r="V118" s="1529"/>
      <c r="W118" s="1529"/>
      <c r="X118" s="1529"/>
      <c r="Y118" s="1529"/>
      <c r="Z118" s="1529"/>
      <c r="AA118" s="1529"/>
      <c r="AB118" s="1529"/>
      <c r="AC118" s="1541" t="s">
        <v>13</v>
      </c>
      <c r="AD118" s="1542" t="s">
        <v>221</v>
      </c>
    </row>
    <row r="119" spans="2:30" ht="24" customHeight="1" thickTop="1" thickBot="1" x14ac:dyDescent="0.25">
      <c r="B119" s="1529"/>
      <c r="C119" s="1529"/>
      <c r="D119" s="1529"/>
      <c r="E119" s="1529"/>
      <c r="F119" s="1529"/>
      <c r="G119" s="138" t="s">
        <v>14</v>
      </c>
      <c r="H119" s="138" t="s">
        <v>15</v>
      </c>
      <c r="I119" s="138" t="s">
        <v>16</v>
      </c>
      <c r="J119" s="138" t="s">
        <v>17</v>
      </c>
      <c r="K119" s="1529"/>
      <c r="L119" s="1529"/>
      <c r="M119" s="1529"/>
      <c r="N119" s="1529"/>
      <c r="O119" s="1529"/>
      <c r="P119" s="1529"/>
      <c r="Q119" s="139" t="s">
        <v>18</v>
      </c>
      <c r="R119" s="139" t="s">
        <v>19</v>
      </c>
      <c r="S119" s="139" t="s">
        <v>20</v>
      </c>
      <c r="T119" s="139" t="s">
        <v>21</v>
      </c>
      <c r="U119" s="139" t="s">
        <v>22</v>
      </c>
      <c r="V119" s="139" t="s">
        <v>23</v>
      </c>
      <c r="W119" s="139" t="s">
        <v>24</v>
      </c>
      <c r="X119" s="139" t="s">
        <v>25</v>
      </c>
      <c r="Y119" s="139" t="s">
        <v>26</v>
      </c>
      <c r="Z119" s="139" t="s">
        <v>27</v>
      </c>
      <c r="AA119" s="139" t="s">
        <v>28</v>
      </c>
      <c r="AB119" s="139" t="s">
        <v>29</v>
      </c>
      <c r="AC119" s="1541"/>
      <c r="AD119" s="1542"/>
    </row>
    <row r="120" spans="2:30" s="12" customFormat="1" ht="183" customHeight="1" thickTop="1" x14ac:dyDescent="0.25">
      <c r="B120" s="1877" t="s">
        <v>378</v>
      </c>
      <c r="C120" s="1877" t="s">
        <v>381</v>
      </c>
      <c r="D120" s="1877"/>
      <c r="E120" s="1819"/>
      <c r="F120" s="1819"/>
      <c r="G120" s="1819"/>
      <c r="H120" s="1819"/>
      <c r="I120" s="1819"/>
      <c r="J120" s="1819"/>
      <c r="K120" s="1819"/>
      <c r="L120" s="1877"/>
      <c r="M120" s="154">
        <v>19</v>
      </c>
      <c r="N120" s="20" t="s">
        <v>268</v>
      </c>
      <c r="O120" s="17">
        <v>1</v>
      </c>
      <c r="P120" s="148" t="s">
        <v>267</v>
      </c>
      <c r="Q120" s="151"/>
      <c r="R120" s="151"/>
      <c r="S120" s="151"/>
      <c r="T120" s="14"/>
      <c r="U120" s="14"/>
      <c r="V120" s="14"/>
      <c r="W120" s="14"/>
      <c r="X120" s="14"/>
      <c r="Y120" s="14"/>
      <c r="Z120" s="14"/>
      <c r="AA120" s="14"/>
      <c r="AB120" s="14"/>
      <c r="AC120" s="153">
        <v>1356550</v>
      </c>
      <c r="AD120" s="252" t="s">
        <v>265</v>
      </c>
    </row>
    <row r="121" spans="2:30" s="12" customFormat="1" ht="51" x14ac:dyDescent="0.25">
      <c r="B121" s="1878"/>
      <c r="C121" s="1878"/>
      <c r="D121" s="1878"/>
      <c r="E121" s="1820"/>
      <c r="F121" s="1820"/>
      <c r="G121" s="1820"/>
      <c r="H121" s="1820"/>
      <c r="I121" s="1820"/>
      <c r="J121" s="1820"/>
      <c r="K121" s="1820"/>
      <c r="L121" s="1878"/>
      <c r="M121" s="154">
        <v>20</v>
      </c>
      <c r="N121" s="20" t="s">
        <v>266</v>
      </c>
      <c r="O121" s="17">
        <v>4</v>
      </c>
      <c r="P121" s="148"/>
      <c r="Q121" s="14"/>
      <c r="R121" s="151"/>
      <c r="S121" s="14"/>
      <c r="T121" s="14"/>
      <c r="U121" s="151"/>
      <c r="V121" s="14"/>
      <c r="W121" s="151"/>
      <c r="X121" s="14"/>
      <c r="Y121" s="14"/>
      <c r="Z121" s="14"/>
      <c r="AA121" s="14"/>
      <c r="AB121" s="151"/>
      <c r="AC121" s="153">
        <v>430400</v>
      </c>
      <c r="AD121" s="252" t="s">
        <v>265</v>
      </c>
    </row>
    <row r="122" spans="2:30" s="12" customFormat="1" ht="51" customHeight="1" x14ac:dyDescent="0.25">
      <c r="B122" s="1878"/>
      <c r="C122" s="1879"/>
      <c r="D122" s="1879"/>
      <c r="E122" s="1821"/>
      <c r="F122" s="1821"/>
      <c r="G122" s="1821"/>
      <c r="H122" s="1821"/>
      <c r="I122" s="1821"/>
      <c r="J122" s="1821"/>
      <c r="K122" s="1821"/>
      <c r="L122" s="1879"/>
      <c r="M122" s="145">
        <v>21</v>
      </c>
      <c r="N122" s="20" t="s">
        <v>264</v>
      </c>
      <c r="O122" s="145">
        <v>1</v>
      </c>
      <c r="P122" s="252" t="s">
        <v>263</v>
      </c>
      <c r="Q122" s="144"/>
      <c r="R122" s="144"/>
      <c r="S122" s="144"/>
      <c r="T122" s="144"/>
      <c r="U122" s="151"/>
      <c r="V122" s="144"/>
      <c r="W122" s="144"/>
      <c r="X122" s="144"/>
      <c r="Y122" s="144"/>
      <c r="Z122" s="144"/>
      <c r="AA122" s="144"/>
      <c r="AB122" s="144"/>
      <c r="AC122" s="150">
        <v>1219000</v>
      </c>
      <c r="AD122" s="252" t="s">
        <v>262</v>
      </c>
    </row>
    <row r="123" spans="2:30" s="12" customFormat="1" ht="53.25" customHeight="1" x14ac:dyDescent="0.25">
      <c r="B123" s="1878"/>
      <c r="C123" s="1895" t="s">
        <v>570</v>
      </c>
      <c r="D123" s="1895" t="s">
        <v>584</v>
      </c>
      <c r="E123" s="1812">
        <v>1200</v>
      </c>
      <c r="F123" s="1815">
        <v>20</v>
      </c>
      <c r="G123" s="1894"/>
      <c r="H123" s="1894">
        <v>5</v>
      </c>
      <c r="I123" s="1894">
        <v>15</v>
      </c>
      <c r="J123" s="1894"/>
      <c r="K123" s="1815" t="s">
        <v>260</v>
      </c>
      <c r="L123" s="1815" t="s">
        <v>250</v>
      </c>
      <c r="M123" s="145">
        <v>1</v>
      </c>
      <c r="N123" s="20" t="s">
        <v>259</v>
      </c>
      <c r="O123" s="145">
        <v>1</v>
      </c>
      <c r="P123" s="14" t="s">
        <v>258</v>
      </c>
      <c r="Q123" s="144"/>
      <c r="R123" s="142"/>
      <c r="S123" s="142"/>
      <c r="T123" s="143"/>
      <c r="U123" s="142"/>
      <c r="V123" s="142"/>
      <c r="W123" s="142"/>
      <c r="X123" s="147"/>
      <c r="Y123" s="147"/>
      <c r="Z123" s="147"/>
      <c r="AA123" s="147"/>
      <c r="AB123" s="147"/>
      <c r="AC123" s="141">
        <v>843950</v>
      </c>
      <c r="AD123" s="18" t="s">
        <v>250</v>
      </c>
    </row>
    <row r="124" spans="2:30" s="12" customFormat="1" ht="69.75" customHeight="1" x14ac:dyDescent="0.25">
      <c r="B124" s="1878"/>
      <c r="C124" s="1878"/>
      <c r="D124" s="1878"/>
      <c r="E124" s="1856"/>
      <c r="F124" s="1813"/>
      <c r="G124" s="1820"/>
      <c r="H124" s="1820"/>
      <c r="I124" s="1820"/>
      <c r="J124" s="1820"/>
      <c r="K124" s="1813"/>
      <c r="L124" s="1813"/>
      <c r="M124" s="145">
        <v>2</v>
      </c>
      <c r="N124" s="20" t="s">
        <v>257</v>
      </c>
      <c r="O124" s="145">
        <v>1</v>
      </c>
      <c r="P124" s="18" t="s">
        <v>256</v>
      </c>
      <c r="Q124" s="144"/>
      <c r="R124" s="142"/>
      <c r="S124" s="142"/>
      <c r="T124" s="142"/>
      <c r="U124" s="143"/>
      <c r="V124" s="142"/>
      <c r="W124" s="142"/>
      <c r="X124" s="147"/>
      <c r="Y124" s="147"/>
      <c r="Z124" s="147"/>
      <c r="AA124" s="147"/>
      <c r="AB124" s="147"/>
      <c r="AC124" s="141">
        <v>261660</v>
      </c>
      <c r="AD124" s="18" t="s">
        <v>250</v>
      </c>
    </row>
    <row r="125" spans="2:30" s="12" customFormat="1" ht="67.5" customHeight="1" x14ac:dyDescent="0.25">
      <c r="B125" s="1878"/>
      <c r="C125" s="1878"/>
      <c r="D125" s="1878"/>
      <c r="E125" s="1856"/>
      <c r="F125" s="1813"/>
      <c r="G125" s="1820"/>
      <c r="H125" s="1820"/>
      <c r="I125" s="1820"/>
      <c r="J125" s="1820"/>
      <c r="K125" s="1813"/>
      <c r="L125" s="1813"/>
      <c r="M125" s="145">
        <v>3</v>
      </c>
      <c r="N125" s="20" t="s">
        <v>255</v>
      </c>
      <c r="O125" s="145">
        <v>1</v>
      </c>
      <c r="P125" s="14" t="s">
        <v>254</v>
      </c>
      <c r="Q125" s="144"/>
      <c r="R125" s="147"/>
      <c r="S125" s="147"/>
      <c r="T125" s="147"/>
      <c r="U125" s="142"/>
      <c r="V125" s="142"/>
      <c r="W125" s="143"/>
      <c r="X125" s="142"/>
      <c r="Y125" s="142"/>
      <c r="Z125" s="142"/>
      <c r="AA125" s="142"/>
      <c r="AB125" s="147"/>
      <c r="AC125" s="141">
        <v>167760</v>
      </c>
      <c r="AD125" s="18" t="s">
        <v>250</v>
      </c>
    </row>
    <row r="126" spans="2:30" s="12" customFormat="1" ht="84.75" customHeight="1" x14ac:dyDescent="0.25">
      <c r="B126" s="1878"/>
      <c r="C126" s="1878"/>
      <c r="D126" s="1878"/>
      <c r="E126" s="1856"/>
      <c r="F126" s="1813"/>
      <c r="G126" s="1820"/>
      <c r="H126" s="1820"/>
      <c r="I126" s="1820"/>
      <c r="J126" s="1820"/>
      <c r="K126" s="1813"/>
      <c r="L126" s="1813"/>
      <c r="M126" s="215">
        <v>4</v>
      </c>
      <c r="N126" s="20" t="s">
        <v>253</v>
      </c>
      <c r="O126" s="215">
        <v>1</v>
      </c>
      <c r="P126" s="146" t="s">
        <v>368</v>
      </c>
      <c r="Q126" s="205"/>
      <c r="R126" s="179"/>
      <c r="S126" s="179"/>
      <c r="T126" s="179"/>
      <c r="U126" s="179"/>
      <c r="V126" s="178"/>
      <c r="W126" s="179"/>
      <c r="X126" s="179"/>
      <c r="Y126" s="179"/>
      <c r="Z126" s="179"/>
      <c r="AA126" s="179"/>
      <c r="AB126" s="179"/>
      <c r="AC126" s="223">
        <v>276650</v>
      </c>
      <c r="AD126" s="214" t="s">
        <v>250</v>
      </c>
    </row>
    <row r="127" spans="2:30" s="12" customFormat="1" ht="55.5" customHeight="1" x14ac:dyDescent="0.25">
      <c r="B127" s="1879"/>
      <c r="C127" s="1879"/>
      <c r="D127" s="1879"/>
      <c r="E127" s="1881"/>
      <c r="F127" s="1814"/>
      <c r="G127" s="1821"/>
      <c r="H127" s="1821"/>
      <c r="I127" s="1821"/>
      <c r="J127" s="1821"/>
      <c r="K127" s="1814"/>
      <c r="L127" s="1814"/>
      <c r="M127" s="145">
        <v>5</v>
      </c>
      <c r="N127" s="20" t="s">
        <v>252</v>
      </c>
      <c r="O127" s="145">
        <v>1</v>
      </c>
      <c r="P127" s="14" t="s">
        <v>251</v>
      </c>
      <c r="Q127" s="144"/>
      <c r="R127" s="142"/>
      <c r="S127" s="142"/>
      <c r="T127" s="142"/>
      <c r="U127" s="142"/>
      <c r="V127" s="142"/>
      <c r="W127" s="142"/>
      <c r="X127" s="142"/>
      <c r="Y127" s="142"/>
      <c r="Z127" s="142"/>
      <c r="AA127" s="143"/>
      <c r="AB127" s="142"/>
      <c r="AC127" s="141">
        <v>349000</v>
      </c>
      <c r="AD127" s="18" t="s">
        <v>250</v>
      </c>
    </row>
  </sheetData>
  <mergeCells count="279">
    <mergeCell ref="B118:B119"/>
    <mergeCell ref="C118:C119"/>
    <mergeCell ref="D118:D119"/>
    <mergeCell ref="E118:E119"/>
    <mergeCell ref="F118:F119"/>
    <mergeCell ref="G118:J118"/>
    <mergeCell ref="J120:J122"/>
    <mergeCell ref="K120:K122"/>
    <mergeCell ref="L120:L122"/>
    <mergeCell ref="B120:B127"/>
    <mergeCell ref="C120:C122"/>
    <mergeCell ref="D120:D122"/>
    <mergeCell ref="E120:E122"/>
    <mergeCell ref="F120:F122"/>
    <mergeCell ref="G120:G122"/>
    <mergeCell ref="H120:H122"/>
    <mergeCell ref="I120:I122"/>
    <mergeCell ref="I123:I127"/>
    <mergeCell ref="J123:J127"/>
    <mergeCell ref="C123:C127"/>
    <mergeCell ref="D123:D127"/>
    <mergeCell ref="E123:E127"/>
    <mergeCell ref="F123:F127"/>
    <mergeCell ref="G123:G127"/>
    <mergeCell ref="F102:F113"/>
    <mergeCell ref="G102:G113"/>
    <mergeCell ref="H102:H113"/>
    <mergeCell ref="K118:K119"/>
    <mergeCell ref="L118:L119"/>
    <mergeCell ref="M118:M119"/>
    <mergeCell ref="H123:H127"/>
    <mergeCell ref="K123:K127"/>
    <mergeCell ref="L123:L127"/>
    <mergeCell ref="N118:N119"/>
    <mergeCell ref="O118:O119"/>
    <mergeCell ref="P118:P119"/>
    <mergeCell ref="K102:K113"/>
    <mergeCell ref="L102:L113"/>
    <mergeCell ref="O100:O101"/>
    <mergeCell ref="P100:P101"/>
    <mergeCell ref="Q118:AB118"/>
    <mergeCell ref="AC118:AC119"/>
    <mergeCell ref="B116:M116"/>
    <mergeCell ref="Q116:AD116"/>
    <mergeCell ref="Q117:S117"/>
    <mergeCell ref="T117:V117"/>
    <mergeCell ref="W117:Y117"/>
    <mergeCell ref="Z117:AB117"/>
    <mergeCell ref="I102:I113"/>
    <mergeCell ref="J102:J113"/>
    <mergeCell ref="AC100:AC101"/>
    <mergeCell ref="AD100:AD101"/>
    <mergeCell ref="Q100:AB100"/>
    <mergeCell ref="C100:C101"/>
    <mergeCell ref="D100:D101"/>
    <mergeCell ref="E100:E101"/>
    <mergeCell ref="F100:F101"/>
    <mergeCell ref="AD118:AD119"/>
    <mergeCell ref="B102:B113"/>
    <mergeCell ref="C102:C113"/>
    <mergeCell ref="D102:D113"/>
    <mergeCell ref="E102:E113"/>
    <mergeCell ref="G100:J100"/>
    <mergeCell ref="K100:K101"/>
    <mergeCell ref="K85:K89"/>
    <mergeCell ref="L85:L89"/>
    <mergeCell ref="B98:M98"/>
    <mergeCell ref="Q98:AD98"/>
    <mergeCell ref="Q99:S99"/>
    <mergeCell ref="T99:V99"/>
    <mergeCell ref="W99:Y99"/>
    <mergeCell ref="Z99:AB99"/>
    <mergeCell ref="I90:I95"/>
    <mergeCell ref="J90:J95"/>
    <mergeCell ref="K90:K95"/>
    <mergeCell ref="L90:L95"/>
    <mergeCell ref="B85:B95"/>
    <mergeCell ref="C90:C95"/>
    <mergeCell ref="D90:D95"/>
    <mergeCell ref="E90:E95"/>
    <mergeCell ref="F90:F95"/>
    <mergeCell ref="G90:G95"/>
    <mergeCell ref="H90:H95"/>
    <mergeCell ref="L100:L101"/>
    <mergeCell ref="M100:M101"/>
    <mergeCell ref="N100:N101"/>
    <mergeCell ref="K68:K78"/>
    <mergeCell ref="L68:L78"/>
    <mergeCell ref="C85:C89"/>
    <mergeCell ref="D85:D89"/>
    <mergeCell ref="E85:E89"/>
    <mergeCell ref="F85:F89"/>
    <mergeCell ref="G85:G89"/>
    <mergeCell ref="H85:H89"/>
    <mergeCell ref="I85:I89"/>
    <mergeCell ref="J85:J89"/>
    <mergeCell ref="F83:F84"/>
    <mergeCell ref="G83:J83"/>
    <mergeCell ref="B81:M81"/>
    <mergeCell ref="AD83:AD84"/>
    <mergeCell ref="B68:B78"/>
    <mergeCell ref="C68:C78"/>
    <mergeCell ref="D68:D78"/>
    <mergeCell ref="E68:E78"/>
    <mergeCell ref="F68:F78"/>
    <mergeCell ref="G68:G78"/>
    <mergeCell ref="H68:H78"/>
    <mergeCell ref="I68:I78"/>
    <mergeCell ref="J68:J78"/>
    <mergeCell ref="M83:M84"/>
    <mergeCell ref="N83:N84"/>
    <mergeCell ref="O83:O84"/>
    <mergeCell ref="P83:P84"/>
    <mergeCell ref="Q83:AB83"/>
    <mergeCell ref="AC83:AC84"/>
    <mergeCell ref="Q82:S82"/>
    <mergeCell ref="T82:V82"/>
    <mergeCell ref="W82:Y82"/>
    <mergeCell ref="Z82:AB82"/>
    <mergeCell ref="B83:B84"/>
    <mergeCell ref="C83:C84"/>
    <mergeCell ref="D83:D84"/>
    <mergeCell ref="E83:E84"/>
    <mergeCell ref="AC66:AC67"/>
    <mergeCell ref="AD66:AD67"/>
    <mergeCell ref="E48:E55"/>
    <mergeCell ref="F48:F55"/>
    <mergeCell ref="G48:G55"/>
    <mergeCell ref="H48:H55"/>
    <mergeCell ref="I48:I55"/>
    <mergeCell ref="J48:J55"/>
    <mergeCell ref="K48:K55"/>
    <mergeCell ref="L48:L55"/>
    <mergeCell ref="L66:L67"/>
    <mergeCell ref="M66:M67"/>
    <mergeCell ref="N66:N67"/>
    <mergeCell ref="O66:O67"/>
    <mergeCell ref="P66:P67"/>
    <mergeCell ref="Q66:AB66"/>
    <mergeCell ref="Q64:AD64"/>
    <mergeCell ref="Q65:S65"/>
    <mergeCell ref="I56:I61"/>
    <mergeCell ref="J56:J61"/>
    <mergeCell ref="K56:K61"/>
    <mergeCell ref="L56:L61"/>
    <mergeCell ref="C48:C55"/>
    <mergeCell ref="D48:D55"/>
    <mergeCell ref="B48:B61"/>
    <mergeCell ref="B28:B41"/>
    <mergeCell ref="C39:C41"/>
    <mergeCell ref="D39:D41"/>
    <mergeCell ref="E39:E41"/>
    <mergeCell ref="F39:F41"/>
    <mergeCell ref="G39:G41"/>
    <mergeCell ref="G56:G61"/>
    <mergeCell ref="AD46:AD47"/>
    <mergeCell ref="K46:K47"/>
    <mergeCell ref="L46:L47"/>
    <mergeCell ref="M46:M47"/>
    <mergeCell ref="N46:N47"/>
    <mergeCell ref="O46:O47"/>
    <mergeCell ref="P46:P47"/>
    <mergeCell ref="B46:B47"/>
    <mergeCell ref="C46:C47"/>
    <mergeCell ref="D46:D47"/>
    <mergeCell ref="E46:E47"/>
    <mergeCell ref="F46:F47"/>
    <mergeCell ref="G46:J46"/>
    <mergeCell ref="Q46:AB46"/>
    <mergeCell ref="Q45:S45"/>
    <mergeCell ref="T45:V45"/>
    <mergeCell ref="W45:Y45"/>
    <mergeCell ref="Z45:AB45"/>
    <mergeCell ref="K18:K21"/>
    <mergeCell ref="L18:L21"/>
    <mergeCell ref="K39:K41"/>
    <mergeCell ref="L39:L41"/>
    <mergeCell ref="AC46:AC47"/>
    <mergeCell ref="B24:M24"/>
    <mergeCell ref="Q24:AD24"/>
    <mergeCell ref="B44:M44"/>
    <mergeCell ref="Q44:AD44"/>
    <mergeCell ref="H39:H41"/>
    <mergeCell ref="I39:I41"/>
    <mergeCell ref="J39:J41"/>
    <mergeCell ref="C28:C38"/>
    <mergeCell ref="D28:D38"/>
    <mergeCell ref="E28:E38"/>
    <mergeCell ref="F28:F38"/>
    <mergeCell ref="G28:G38"/>
    <mergeCell ref="H28:H38"/>
    <mergeCell ref="I28:I38"/>
    <mergeCell ref="Q26:AB26"/>
    <mergeCell ref="AC26:AC27"/>
    <mergeCell ref="J28:J38"/>
    <mergeCell ref="K28:K38"/>
    <mergeCell ref="L28:L38"/>
    <mergeCell ref="AD26:AD27"/>
    <mergeCell ref="C18:C21"/>
    <mergeCell ref="D18:D21"/>
    <mergeCell ref="B10:B21"/>
    <mergeCell ref="E18:E21"/>
    <mergeCell ref="F18:F21"/>
    <mergeCell ref="G18:G21"/>
    <mergeCell ref="H18:H21"/>
    <mergeCell ref="B26:B27"/>
    <mergeCell ref="C26:C27"/>
    <mergeCell ref="D26:D27"/>
    <mergeCell ref="E26:E27"/>
    <mergeCell ref="F26:F27"/>
    <mergeCell ref="G26:J26"/>
    <mergeCell ref="Q25:S25"/>
    <mergeCell ref="T25:V25"/>
    <mergeCell ref="W25:Y25"/>
    <mergeCell ref="Z25:AB25"/>
    <mergeCell ref="K26:K27"/>
    <mergeCell ref="L26:L27"/>
    <mergeCell ref="M26:M27"/>
    <mergeCell ref="N26:N27"/>
    <mergeCell ref="O26:O27"/>
    <mergeCell ref="P26:P27"/>
    <mergeCell ref="Q81:AD81"/>
    <mergeCell ref="B100:B101"/>
    <mergeCell ref="K66:K67"/>
    <mergeCell ref="B64:M64"/>
    <mergeCell ref="B66:B67"/>
    <mergeCell ref="K83:K84"/>
    <mergeCell ref="L83:L84"/>
    <mergeCell ref="C56:C61"/>
    <mergeCell ref="D56:D61"/>
    <mergeCell ref="E56:E61"/>
    <mergeCell ref="F56:F61"/>
    <mergeCell ref="T65:V65"/>
    <mergeCell ref="W65:Y65"/>
    <mergeCell ref="Z65:AB65"/>
    <mergeCell ref="C66:C67"/>
    <mergeCell ref="D66:D67"/>
    <mergeCell ref="E66:E67"/>
    <mergeCell ref="F66:F67"/>
    <mergeCell ref="G66:J66"/>
    <mergeCell ref="H56:H61"/>
    <mergeCell ref="I18:I21"/>
    <mergeCell ref="J18:J21"/>
    <mergeCell ref="P8:P9"/>
    <mergeCell ref="Q8:AB8"/>
    <mergeCell ref="AC8:AC9"/>
    <mergeCell ref="M8:M9"/>
    <mergeCell ref="N8:N9"/>
    <mergeCell ref="O8:O9"/>
    <mergeCell ref="H10:H17"/>
    <mergeCell ref="I10:I17"/>
    <mergeCell ref="J10:J17"/>
    <mergeCell ref="K10:K17"/>
    <mergeCell ref="L10:L17"/>
    <mergeCell ref="B8:B9"/>
    <mergeCell ref="C8:C9"/>
    <mergeCell ref="D8:D9"/>
    <mergeCell ref="E8:E9"/>
    <mergeCell ref="F8:F9"/>
    <mergeCell ref="AD8:AD9"/>
    <mergeCell ref="C10:C17"/>
    <mergeCell ref="D10:D17"/>
    <mergeCell ref="E10:E17"/>
    <mergeCell ref="F10:F17"/>
    <mergeCell ref="G10:G17"/>
    <mergeCell ref="G8:J8"/>
    <mergeCell ref="K8:K9"/>
    <mergeCell ref="L8:L9"/>
    <mergeCell ref="B2:AD2"/>
    <mergeCell ref="Q3:S3"/>
    <mergeCell ref="T3:V3"/>
    <mergeCell ref="W3:Y3"/>
    <mergeCell ref="Z3:AB3"/>
    <mergeCell ref="B4:AD4"/>
    <mergeCell ref="B6:AD6"/>
    <mergeCell ref="Q7:S7"/>
    <mergeCell ref="T7:V7"/>
    <mergeCell ref="W7:Y7"/>
    <mergeCell ref="Z7:AB7"/>
  </mergeCells>
  <pageMargins left="0.31496062992125984" right="0.31496062992125984" top="0.55118110236220474" bottom="0.55118110236220474" header="0.31496062992125984" footer="0.31496062992125984"/>
  <pageSetup scale="57" firstPageNumber="83"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8446-A665-47E5-A483-52350FA9ACB8}">
  <dimension ref="B1:AG837"/>
  <sheetViews>
    <sheetView zoomScaleNormal="100" workbookViewId="0">
      <selection activeCell="AC807" sqref="AC807"/>
    </sheetView>
  </sheetViews>
  <sheetFormatPr baseColWidth="10" defaultColWidth="11.375" defaultRowHeight="12.75" x14ac:dyDescent="0.25"/>
  <cols>
    <col min="1" max="1" width="1.75" style="1011" customWidth="1"/>
    <col min="2" max="2" width="15.75" style="1011" customWidth="1"/>
    <col min="3" max="4" width="13.75" style="1011" customWidth="1"/>
    <col min="5" max="6" width="8.75" style="1011" customWidth="1"/>
    <col min="7" max="10" width="8.25" style="1011" customWidth="1"/>
    <col min="11" max="11" width="10.25" style="1011" customWidth="1"/>
    <col min="12" max="12" width="12.75" style="1011" customWidth="1"/>
    <col min="13" max="13" width="3.75" style="1011" customWidth="1"/>
    <col min="14" max="14" width="32.75" style="1011" customWidth="1"/>
    <col min="15" max="15" width="10.375" style="1011" customWidth="1"/>
    <col min="16" max="16" width="14.375" style="1011" customWidth="1"/>
    <col min="17" max="28" width="1.75" style="1011" customWidth="1"/>
    <col min="29" max="29" width="13.75" style="1415" customWidth="1"/>
    <col min="30" max="30" width="14.375" style="239" customWidth="1"/>
    <col min="31" max="31" width="1.75" style="1011" customWidth="1"/>
    <col min="32" max="32" width="11.375" style="1011"/>
    <col min="33" max="33" width="22" style="1011" customWidth="1"/>
    <col min="34" max="16384" width="11.375" style="1011"/>
  </cols>
  <sheetData>
    <row r="1" spans="2:30" customFormat="1" ht="12.75" customHeight="1" x14ac:dyDescent="0.25">
      <c r="B1" s="1755" t="s">
        <v>2018</v>
      </c>
      <c r="C1" s="1755"/>
      <c r="D1" s="1755"/>
      <c r="E1" s="1755"/>
      <c r="F1" s="1755"/>
      <c r="G1" s="1755"/>
      <c r="H1" s="1755"/>
      <c r="I1" s="1755"/>
      <c r="J1" s="1755"/>
      <c r="K1" s="1755"/>
      <c r="L1" s="1755"/>
      <c r="M1" s="1755"/>
      <c r="N1" s="1755"/>
      <c r="O1" s="1755"/>
      <c r="P1" s="1755"/>
      <c r="Q1" s="1755"/>
      <c r="R1" s="1755"/>
      <c r="S1" s="1755"/>
      <c r="T1" s="1755"/>
      <c r="U1" s="1755"/>
      <c r="V1" s="1755"/>
      <c r="W1" s="1755"/>
      <c r="X1" s="1755"/>
      <c r="Y1" s="1755"/>
      <c r="Z1" s="1755"/>
      <c r="AA1" s="1755"/>
      <c r="AB1" s="1755"/>
      <c r="AC1" s="1755"/>
      <c r="AD1" s="1755"/>
    </row>
    <row r="2" spans="2:30" ht="12.75" customHeight="1" x14ac:dyDescent="0.25">
      <c r="B2" s="1012"/>
      <c r="C2" s="1012"/>
      <c r="D2" s="1012"/>
    </row>
    <row r="3" spans="2:30" ht="12.75" customHeight="1" x14ac:dyDescent="0.25">
      <c r="B3" s="1755" t="s">
        <v>2019</v>
      </c>
      <c r="C3" s="1755"/>
      <c r="D3" s="1755"/>
      <c r="E3" s="1755"/>
      <c r="F3" s="1755"/>
      <c r="G3" s="1755"/>
      <c r="H3" s="1755"/>
      <c r="I3" s="1755"/>
      <c r="J3" s="1755"/>
      <c r="K3" s="1755"/>
      <c r="L3" s="1755"/>
      <c r="M3" s="1755"/>
      <c r="N3" s="1755"/>
      <c r="O3" s="1755"/>
      <c r="P3" s="1755"/>
      <c r="Q3" s="1755"/>
      <c r="R3" s="1755"/>
      <c r="S3" s="1755"/>
      <c r="T3" s="1755"/>
      <c r="U3" s="1755"/>
      <c r="V3" s="1755"/>
      <c r="W3" s="1755"/>
      <c r="X3" s="1755"/>
      <c r="Y3" s="1755"/>
      <c r="Z3" s="1755"/>
      <c r="AA3" s="1755"/>
      <c r="AB3" s="1755"/>
      <c r="AC3" s="1755"/>
      <c r="AD3" s="1755"/>
    </row>
    <row r="4" spans="2:30" ht="12.75" customHeight="1" x14ac:dyDescent="0.25">
      <c r="B4" s="1012"/>
      <c r="C4" s="1012"/>
      <c r="D4" s="1012"/>
      <c r="O4" s="239"/>
      <c r="P4" s="1013"/>
    </row>
    <row r="5" spans="2:30" ht="12.75" customHeight="1" x14ac:dyDescent="0.25">
      <c r="B5" s="1755" t="s">
        <v>2020</v>
      </c>
      <c r="C5" s="1755"/>
      <c r="D5" s="1755"/>
      <c r="E5" s="1755"/>
      <c r="F5" s="1755"/>
      <c r="G5" s="1755"/>
      <c r="H5" s="1755"/>
      <c r="I5" s="1755"/>
      <c r="J5" s="1755"/>
      <c r="K5" s="1755"/>
      <c r="L5" s="1755"/>
      <c r="M5" s="1755"/>
      <c r="N5" s="1755"/>
      <c r="O5" s="1755"/>
      <c r="P5" s="1755"/>
      <c r="Q5" s="1755"/>
      <c r="R5" s="1755"/>
      <c r="S5" s="1755"/>
      <c r="T5" s="1755"/>
      <c r="U5" s="1755"/>
      <c r="V5" s="1755"/>
      <c r="W5" s="1755"/>
      <c r="X5" s="1755"/>
      <c r="Y5" s="1755"/>
      <c r="Z5" s="1755"/>
      <c r="AA5" s="1755"/>
      <c r="AB5" s="1755"/>
      <c r="AC5" s="1755"/>
      <c r="AD5" s="1755"/>
    </row>
    <row r="6" spans="2:30" ht="12.75" customHeight="1" thickBot="1" x14ac:dyDescent="0.3">
      <c r="R6" s="1014"/>
      <c r="S6" s="1014"/>
      <c r="T6" s="1014"/>
      <c r="U6" s="1014"/>
      <c r="V6" s="1014"/>
      <c r="W6" s="1014"/>
      <c r="X6" s="1014"/>
      <c r="Y6" s="1014"/>
      <c r="Z6" s="1014"/>
      <c r="AA6" s="1014"/>
      <c r="AB6" s="1014"/>
      <c r="AC6" s="1423"/>
    </row>
    <row r="7" spans="2:30" s="7" customFormat="1" ht="14.1" customHeight="1" thickTop="1" thickBot="1" x14ac:dyDescent="0.25">
      <c r="B7" s="1529" t="s">
        <v>1</v>
      </c>
      <c r="C7" s="1529" t="s">
        <v>2</v>
      </c>
      <c r="D7" s="1529" t="s">
        <v>3</v>
      </c>
      <c r="E7" s="1529" t="s">
        <v>55</v>
      </c>
      <c r="F7" s="1529" t="s">
        <v>4</v>
      </c>
      <c r="G7" s="1529" t="s">
        <v>5</v>
      </c>
      <c r="H7" s="1529"/>
      <c r="I7" s="1529"/>
      <c r="J7" s="1529"/>
      <c r="K7" s="1529" t="s">
        <v>6</v>
      </c>
      <c r="L7" s="1529" t="s">
        <v>7</v>
      </c>
      <c r="M7" s="1529" t="s">
        <v>8</v>
      </c>
      <c r="N7" s="1529" t="s">
        <v>9</v>
      </c>
      <c r="O7" s="1529" t="s">
        <v>10</v>
      </c>
      <c r="P7" s="1529" t="s">
        <v>11</v>
      </c>
      <c r="Q7" s="1529" t="s">
        <v>12</v>
      </c>
      <c r="R7" s="1529"/>
      <c r="S7" s="1529"/>
      <c r="T7" s="1529"/>
      <c r="U7" s="1529"/>
      <c r="V7" s="1529"/>
      <c r="W7" s="1529"/>
      <c r="X7" s="1529"/>
      <c r="Y7" s="1529"/>
      <c r="Z7" s="1529"/>
      <c r="AA7" s="1529"/>
      <c r="AB7" s="1529"/>
      <c r="AC7" s="1529" t="s">
        <v>13</v>
      </c>
      <c r="AD7" s="1542" t="s">
        <v>221</v>
      </c>
    </row>
    <row r="8" spans="2:30" s="7" customFormat="1" ht="24" customHeight="1" thickTop="1" thickBot="1" x14ac:dyDescent="0.25">
      <c r="B8" s="1529"/>
      <c r="C8" s="1529"/>
      <c r="D8" s="1529"/>
      <c r="E8" s="1529"/>
      <c r="F8" s="1529"/>
      <c r="G8" s="138" t="s">
        <v>14</v>
      </c>
      <c r="H8" s="138" t="s">
        <v>15</v>
      </c>
      <c r="I8" s="138" t="s">
        <v>16</v>
      </c>
      <c r="J8" s="138" t="s">
        <v>17</v>
      </c>
      <c r="K8" s="1529"/>
      <c r="L8" s="1529"/>
      <c r="M8" s="1529"/>
      <c r="N8" s="1529"/>
      <c r="O8" s="1529"/>
      <c r="P8" s="1529"/>
      <c r="Q8" s="139" t="s">
        <v>18</v>
      </c>
      <c r="R8" s="139" t="s">
        <v>19</v>
      </c>
      <c r="S8" s="139" t="s">
        <v>20</v>
      </c>
      <c r="T8" s="139" t="s">
        <v>21</v>
      </c>
      <c r="U8" s="139" t="s">
        <v>22</v>
      </c>
      <c r="V8" s="139" t="s">
        <v>23</v>
      </c>
      <c r="W8" s="139" t="s">
        <v>24</v>
      </c>
      <c r="X8" s="139" t="s">
        <v>25</v>
      </c>
      <c r="Y8" s="139" t="s">
        <v>26</v>
      </c>
      <c r="Z8" s="139" t="s">
        <v>27</v>
      </c>
      <c r="AA8" s="139" t="s">
        <v>28</v>
      </c>
      <c r="AB8" s="139" t="s">
        <v>29</v>
      </c>
      <c r="AC8" s="1529"/>
      <c r="AD8" s="1542"/>
    </row>
    <row r="9" spans="2:30" ht="37.5" customHeight="1" thickTop="1" x14ac:dyDescent="0.25">
      <c r="B9" s="1632" t="s">
        <v>1281</v>
      </c>
      <c r="C9" s="1632" t="s">
        <v>1282</v>
      </c>
      <c r="D9" s="1632" t="s">
        <v>1283</v>
      </c>
      <c r="E9" s="1966">
        <v>0.94</v>
      </c>
      <c r="F9" s="1966">
        <v>0.95</v>
      </c>
      <c r="G9" s="1966"/>
      <c r="H9" s="1966">
        <v>0.95</v>
      </c>
      <c r="I9" s="1827"/>
      <c r="J9" s="1827"/>
      <c r="K9" s="1827" t="s">
        <v>2083</v>
      </c>
      <c r="L9" s="1827" t="s">
        <v>1285</v>
      </c>
      <c r="M9" s="228">
        <v>1</v>
      </c>
      <c r="N9" s="20" t="s">
        <v>1388</v>
      </c>
      <c r="O9" s="1015">
        <v>1</v>
      </c>
      <c r="P9" s="1016"/>
      <c r="Q9" s="194"/>
      <c r="R9" s="194"/>
      <c r="S9" s="194"/>
      <c r="T9" s="228"/>
      <c r="U9" s="194"/>
      <c r="V9" s="194"/>
      <c r="W9" s="194"/>
      <c r="X9" s="194"/>
      <c r="Y9" s="194"/>
      <c r="Z9" s="1017"/>
      <c r="AA9" s="228"/>
      <c r="AB9" s="228"/>
      <c r="AC9" s="1077">
        <v>0</v>
      </c>
      <c r="AD9" s="234" t="s">
        <v>1285</v>
      </c>
    </row>
    <row r="10" spans="2:30" ht="38.25" x14ac:dyDescent="0.25">
      <c r="B10" s="1632"/>
      <c r="C10" s="1632"/>
      <c r="D10" s="1632"/>
      <c r="E10" s="1966"/>
      <c r="F10" s="1966"/>
      <c r="G10" s="1966"/>
      <c r="H10" s="1966"/>
      <c r="I10" s="1827"/>
      <c r="J10" s="1827"/>
      <c r="K10" s="1827"/>
      <c r="L10" s="1827"/>
      <c r="M10" s="228">
        <v>2</v>
      </c>
      <c r="N10" s="20" t="s">
        <v>1389</v>
      </c>
      <c r="O10" s="1015">
        <v>1</v>
      </c>
      <c r="P10" s="1016" t="s">
        <v>1390</v>
      </c>
      <c r="Q10" s="194"/>
      <c r="R10" s="194"/>
      <c r="S10" s="194"/>
      <c r="T10" s="194"/>
      <c r="U10" s="228"/>
      <c r="V10" s="194"/>
      <c r="W10" s="194"/>
      <c r="X10" s="194"/>
      <c r="Y10" s="194"/>
      <c r="Z10" s="1017"/>
      <c r="AA10" s="228"/>
      <c r="AB10" s="228"/>
      <c r="AC10" s="1077">
        <v>70000</v>
      </c>
      <c r="AD10" s="234" t="s">
        <v>1285</v>
      </c>
    </row>
    <row r="11" spans="2:30" ht="38.25" x14ac:dyDescent="0.25">
      <c r="B11" s="1632"/>
      <c r="C11" s="1632"/>
      <c r="D11" s="1632"/>
      <c r="E11" s="1966"/>
      <c r="F11" s="1966"/>
      <c r="G11" s="1966"/>
      <c r="H11" s="1966"/>
      <c r="I11" s="1827"/>
      <c r="J11" s="1827"/>
      <c r="K11" s="1827"/>
      <c r="L11" s="1827"/>
      <c r="M11" s="1018">
        <v>3</v>
      </c>
      <c r="N11" s="20" t="s">
        <v>1391</v>
      </c>
      <c r="O11" s="228">
        <v>1</v>
      </c>
      <c r="P11" s="1016"/>
      <c r="Q11" s="194"/>
      <c r="R11" s="194"/>
      <c r="S11" s="194"/>
      <c r="T11" s="194"/>
      <c r="U11" s="194"/>
      <c r="V11" s="194"/>
      <c r="W11" s="194"/>
      <c r="X11" s="194"/>
      <c r="Y11" s="194"/>
      <c r="Z11" s="228"/>
      <c r="AA11" s="1017"/>
      <c r="AB11" s="228"/>
      <c r="AC11" s="1023">
        <v>0</v>
      </c>
      <c r="AD11" s="234" t="s">
        <v>1285</v>
      </c>
    </row>
    <row r="12" spans="2:30" ht="38.25" x14ac:dyDescent="0.25">
      <c r="B12" s="1632"/>
      <c r="C12" s="1632"/>
      <c r="D12" s="1632"/>
      <c r="E12" s="1966"/>
      <c r="F12" s="1966"/>
      <c r="G12" s="1966"/>
      <c r="H12" s="1966"/>
      <c r="I12" s="1827"/>
      <c r="J12" s="1827"/>
      <c r="K12" s="1827"/>
      <c r="L12" s="1827"/>
      <c r="M12" s="228">
        <v>4</v>
      </c>
      <c r="N12" s="20" t="s">
        <v>1392</v>
      </c>
      <c r="O12" s="228">
        <v>1</v>
      </c>
      <c r="P12" s="1016" t="s">
        <v>1390</v>
      </c>
      <c r="Q12" s="194"/>
      <c r="R12" s="194"/>
      <c r="S12" s="194"/>
      <c r="T12" s="194"/>
      <c r="U12" s="194"/>
      <c r="V12" s="194"/>
      <c r="W12" s="194"/>
      <c r="X12" s="194"/>
      <c r="Y12" s="194"/>
      <c r="Z12" s="228"/>
      <c r="AA12" s="1017"/>
      <c r="AB12" s="228"/>
      <c r="AC12" s="1023">
        <v>70000</v>
      </c>
      <c r="AD12" s="234" t="s">
        <v>1285</v>
      </c>
    </row>
    <row r="13" spans="2:30" ht="38.25" x14ac:dyDescent="0.25">
      <c r="B13" s="1632"/>
      <c r="C13" s="1632"/>
      <c r="D13" s="1632"/>
      <c r="E13" s="1966"/>
      <c r="F13" s="1966"/>
      <c r="G13" s="1966"/>
      <c r="H13" s="1966"/>
      <c r="I13" s="1827"/>
      <c r="J13" s="1827"/>
      <c r="K13" s="1827"/>
      <c r="L13" s="1827"/>
      <c r="M13" s="228">
        <v>5</v>
      </c>
      <c r="N13" s="20" t="s">
        <v>1393</v>
      </c>
      <c r="O13" s="228">
        <v>1</v>
      </c>
      <c r="P13" s="1016" t="s">
        <v>1390</v>
      </c>
      <c r="Q13" s="194"/>
      <c r="R13" s="194"/>
      <c r="S13" s="194"/>
      <c r="T13" s="194"/>
      <c r="U13" s="194"/>
      <c r="V13" s="194"/>
      <c r="W13" s="194"/>
      <c r="X13" s="194"/>
      <c r="Y13" s="194"/>
      <c r="Z13" s="228"/>
      <c r="AA13" s="228"/>
      <c r="AB13" s="1017"/>
      <c r="AC13" s="1023">
        <v>710500</v>
      </c>
      <c r="AD13" s="234" t="s">
        <v>1285</v>
      </c>
    </row>
    <row r="14" spans="2:30" ht="38.25" x14ac:dyDescent="0.25">
      <c r="B14" s="1632"/>
      <c r="C14" s="1632"/>
      <c r="D14" s="1632"/>
      <c r="E14" s="1966"/>
      <c r="F14" s="1966"/>
      <c r="G14" s="1966"/>
      <c r="H14" s="1966"/>
      <c r="I14" s="1827"/>
      <c r="J14" s="1827"/>
      <c r="K14" s="1827"/>
      <c r="L14" s="1827"/>
      <c r="M14" s="228">
        <v>6</v>
      </c>
      <c r="N14" s="20" t="s">
        <v>1394</v>
      </c>
      <c r="O14" s="228">
        <v>1</v>
      </c>
      <c r="P14" s="1016"/>
      <c r="Q14" s="194"/>
      <c r="R14" s="194"/>
      <c r="S14" s="194"/>
      <c r="T14" s="194"/>
      <c r="U14" s="194"/>
      <c r="V14" s="194"/>
      <c r="W14" s="194"/>
      <c r="X14" s="194"/>
      <c r="Y14" s="194"/>
      <c r="Z14" s="228"/>
      <c r="AA14" s="228"/>
      <c r="AB14" s="1017"/>
      <c r="AC14" s="1023">
        <v>485000</v>
      </c>
      <c r="AD14" s="234" t="s">
        <v>1285</v>
      </c>
    </row>
    <row r="15" spans="2:30" ht="53.25" customHeight="1" x14ac:dyDescent="0.25">
      <c r="B15" s="1632"/>
      <c r="C15" s="1632"/>
      <c r="D15" s="1632"/>
      <c r="E15" s="1966"/>
      <c r="F15" s="1966">
        <v>0.95</v>
      </c>
      <c r="G15" s="1966">
        <v>94</v>
      </c>
      <c r="H15" s="1966">
        <v>94</v>
      </c>
      <c r="I15" s="1827">
        <v>94</v>
      </c>
      <c r="J15" s="1827"/>
      <c r="K15" s="1827"/>
      <c r="L15" s="1827"/>
      <c r="M15" s="1018">
        <v>7</v>
      </c>
      <c r="N15" s="20" t="s">
        <v>1395</v>
      </c>
      <c r="O15" s="228">
        <v>4</v>
      </c>
      <c r="P15" s="234" t="s">
        <v>1396</v>
      </c>
      <c r="Q15" s="194"/>
      <c r="R15" s="194"/>
      <c r="S15" s="1019"/>
      <c r="T15" s="194"/>
      <c r="U15" s="194"/>
      <c r="V15" s="1019"/>
      <c r="W15" s="194"/>
      <c r="X15" s="194"/>
      <c r="Y15" s="1019"/>
      <c r="Z15" s="194"/>
      <c r="AA15" s="194"/>
      <c r="AB15" s="1019"/>
      <c r="AC15" s="1023">
        <v>252175</v>
      </c>
      <c r="AD15" s="234" t="s">
        <v>1285</v>
      </c>
    </row>
    <row r="16" spans="2:30" ht="50.25" customHeight="1" x14ac:dyDescent="0.25">
      <c r="B16" s="1632"/>
      <c r="C16" s="1632"/>
      <c r="D16" s="1632"/>
      <c r="E16" s="1966"/>
      <c r="F16" s="1966"/>
      <c r="G16" s="1966"/>
      <c r="H16" s="1966"/>
      <c r="I16" s="1827"/>
      <c r="J16" s="1827"/>
      <c r="K16" s="1827"/>
      <c r="L16" s="1827"/>
      <c r="M16" s="228">
        <v>8</v>
      </c>
      <c r="N16" s="20" t="s">
        <v>1397</v>
      </c>
      <c r="O16" s="228">
        <v>12</v>
      </c>
      <c r="P16" s="234" t="s">
        <v>1396</v>
      </c>
      <c r="Q16" s="1019"/>
      <c r="R16" s="1019"/>
      <c r="S16" s="1019"/>
      <c r="T16" s="1019"/>
      <c r="U16" s="1019"/>
      <c r="V16" s="1019"/>
      <c r="W16" s="1019"/>
      <c r="X16" s="1019"/>
      <c r="Y16" s="1019"/>
      <c r="Z16" s="1019"/>
      <c r="AA16" s="1019"/>
      <c r="AB16" s="1019"/>
      <c r="AC16" s="1023">
        <v>0</v>
      </c>
      <c r="AD16" s="234" t="s">
        <v>1285</v>
      </c>
    </row>
    <row r="17" spans="2:31" ht="51" x14ac:dyDescent="0.25">
      <c r="B17" s="1632"/>
      <c r="C17" s="1632"/>
      <c r="D17" s="1632"/>
      <c r="E17" s="1966"/>
      <c r="F17" s="1966"/>
      <c r="G17" s="1966"/>
      <c r="H17" s="1966"/>
      <c r="I17" s="1827"/>
      <c r="J17" s="1827"/>
      <c r="K17" s="1827"/>
      <c r="L17" s="1827"/>
      <c r="M17" s="228">
        <v>9</v>
      </c>
      <c r="N17" s="20" t="s">
        <v>1398</v>
      </c>
      <c r="O17" s="228">
        <v>1</v>
      </c>
      <c r="P17" s="234" t="s">
        <v>1396</v>
      </c>
      <c r="Q17" s="194"/>
      <c r="R17" s="194"/>
      <c r="S17" s="1019"/>
      <c r="T17" s="194"/>
      <c r="U17" s="194"/>
      <c r="V17" s="1019"/>
      <c r="W17" s="194"/>
      <c r="X17" s="194"/>
      <c r="Y17" s="1019"/>
      <c r="Z17" s="194"/>
      <c r="AA17" s="194"/>
      <c r="AB17" s="1019"/>
      <c r="AC17" s="1023">
        <v>335720</v>
      </c>
      <c r="AD17" s="234" t="s">
        <v>1285</v>
      </c>
    </row>
    <row r="18" spans="2:31" ht="62.25" customHeight="1" x14ac:dyDescent="0.25">
      <c r="B18" s="1632"/>
      <c r="C18" s="1632"/>
      <c r="D18" s="1632"/>
      <c r="E18" s="1966"/>
      <c r="F18" s="1966"/>
      <c r="G18" s="1966"/>
      <c r="H18" s="1966"/>
      <c r="I18" s="1827"/>
      <c r="J18" s="1827"/>
      <c r="K18" s="1827"/>
      <c r="L18" s="1827"/>
      <c r="M18" s="228">
        <v>10</v>
      </c>
      <c r="N18" s="20" t="s">
        <v>1399</v>
      </c>
      <c r="O18" s="228">
        <v>1</v>
      </c>
      <c r="P18" s="234" t="s">
        <v>1396</v>
      </c>
      <c r="Q18" s="194"/>
      <c r="R18" s="194"/>
      <c r="S18" s="1019"/>
      <c r="T18" s="194"/>
      <c r="U18" s="194"/>
      <c r="V18" s="1019"/>
      <c r="W18" s="194"/>
      <c r="X18" s="194"/>
      <c r="Y18" s="1019"/>
      <c r="Z18" s="194"/>
      <c r="AA18" s="194"/>
      <c r="AB18" s="1019"/>
      <c r="AC18" s="1023">
        <v>5289380</v>
      </c>
      <c r="AD18" s="234" t="s">
        <v>1285</v>
      </c>
    </row>
    <row r="19" spans="2:31" ht="51" x14ac:dyDescent="0.25">
      <c r="B19" s="1632"/>
      <c r="C19" s="1632"/>
      <c r="D19" s="1632"/>
      <c r="E19" s="1966"/>
      <c r="F19" s="1966"/>
      <c r="G19" s="1966"/>
      <c r="H19" s="1966"/>
      <c r="I19" s="1827"/>
      <c r="J19" s="1827"/>
      <c r="K19" s="1827"/>
      <c r="L19" s="1827"/>
      <c r="M19" s="1018">
        <v>11</v>
      </c>
      <c r="N19" s="20" t="s">
        <v>1400</v>
      </c>
      <c r="O19" s="228">
        <v>1</v>
      </c>
      <c r="P19" s="234" t="s">
        <v>1396</v>
      </c>
      <c r="Q19" s="194"/>
      <c r="R19" s="194"/>
      <c r="S19" s="1019"/>
      <c r="T19" s="194"/>
      <c r="U19" s="194"/>
      <c r="V19" s="1019"/>
      <c r="W19" s="194"/>
      <c r="X19" s="194"/>
      <c r="Y19" s="1019"/>
      <c r="Z19" s="194"/>
      <c r="AA19" s="194"/>
      <c r="AB19" s="1019"/>
      <c r="AC19" s="1023">
        <v>2675550</v>
      </c>
      <c r="AD19" s="234" t="s">
        <v>1285</v>
      </c>
    </row>
    <row r="20" spans="2:31" ht="51" x14ac:dyDescent="0.25">
      <c r="B20" s="1632"/>
      <c r="C20" s="1632"/>
      <c r="D20" s="1632"/>
      <c r="E20" s="1966"/>
      <c r="F20" s="1966"/>
      <c r="G20" s="1966"/>
      <c r="H20" s="1966"/>
      <c r="I20" s="1827"/>
      <c r="J20" s="1827"/>
      <c r="K20" s="1827"/>
      <c r="L20" s="1827"/>
      <c r="M20" s="228">
        <v>12</v>
      </c>
      <c r="N20" s="20" t="s">
        <v>1401</v>
      </c>
      <c r="O20" s="228">
        <v>1</v>
      </c>
      <c r="P20" s="234" t="s">
        <v>1396</v>
      </c>
      <c r="Q20" s="194"/>
      <c r="R20" s="194"/>
      <c r="S20" s="1019"/>
      <c r="T20" s="194"/>
      <c r="U20" s="194"/>
      <c r="V20" s="1019"/>
      <c r="W20" s="194"/>
      <c r="X20" s="194"/>
      <c r="Y20" s="1019"/>
      <c r="Z20" s="194"/>
      <c r="AA20" s="194"/>
      <c r="AB20" s="1019"/>
      <c r="AC20" s="1023">
        <v>307400</v>
      </c>
      <c r="AD20" s="234" t="s">
        <v>1285</v>
      </c>
    </row>
    <row r="21" spans="2:31" ht="51" x14ac:dyDescent="0.25">
      <c r="B21" s="1632"/>
      <c r="C21" s="1632"/>
      <c r="D21" s="1632"/>
      <c r="E21" s="1966"/>
      <c r="F21" s="1966"/>
      <c r="G21" s="1966"/>
      <c r="H21" s="1966"/>
      <c r="I21" s="1827"/>
      <c r="J21" s="1827"/>
      <c r="K21" s="1827"/>
      <c r="L21" s="1827"/>
      <c r="M21" s="228">
        <v>13</v>
      </c>
      <c r="N21" s="20" t="s">
        <v>1402</v>
      </c>
      <c r="O21" s="228">
        <v>1</v>
      </c>
      <c r="P21" s="234" t="s">
        <v>1396</v>
      </c>
      <c r="Q21" s="194"/>
      <c r="R21" s="194"/>
      <c r="S21" s="1019"/>
      <c r="T21" s="194"/>
      <c r="U21" s="194"/>
      <c r="V21" s="1019"/>
      <c r="W21" s="194"/>
      <c r="X21" s="194"/>
      <c r="Y21" s="1019"/>
      <c r="Z21" s="194"/>
      <c r="AA21" s="194"/>
      <c r="AB21" s="1019"/>
      <c r="AC21" s="1023">
        <v>500300</v>
      </c>
      <c r="AD21" s="234" t="s">
        <v>1285</v>
      </c>
    </row>
    <row r="22" spans="2:31" ht="51" x14ac:dyDescent="0.25">
      <c r="B22" s="1632"/>
      <c r="C22" s="1632"/>
      <c r="D22" s="1632"/>
      <c r="E22" s="1966"/>
      <c r="F22" s="1966"/>
      <c r="G22" s="1966"/>
      <c r="H22" s="1966"/>
      <c r="I22" s="1827"/>
      <c r="J22" s="1827"/>
      <c r="K22" s="1827"/>
      <c r="L22" s="1827"/>
      <c r="M22" s="228">
        <v>14</v>
      </c>
      <c r="N22" s="20" t="s">
        <v>1403</v>
      </c>
      <c r="O22" s="228">
        <v>1</v>
      </c>
      <c r="P22" s="234" t="s">
        <v>1396</v>
      </c>
      <c r="Q22" s="194"/>
      <c r="R22" s="194"/>
      <c r="S22" s="1019"/>
      <c r="T22" s="194"/>
      <c r="U22" s="194"/>
      <c r="V22" s="1019"/>
      <c r="W22" s="194"/>
      <c r="X22" s="194"/>
      <c r="Y22" s="1019"/>
      <c r="Z22" s="194"/>
      <c r="AA22" s="194"/>
      <c r="AB22" s="1019"/>
      <c r="AC22" s="1023">
        <v>4655000</v>
      </c>
      <c r="AD22" s="234" t="s">
        <v>1285</v>
      </c>
    </row>
    <row r="23" spans="2:31" ht="51" x14ac:dyDescent="0.25">
      <c r="B23" s="1632"/>
      <c r="C23" s="1632"/>
      <c r="D23" s="1632"/>
      <c r="E23" s="1966"/>
      <c r="F23" s="1966"/>
      <c r="G23" s="1966"/>
      <c r="H23" s="1966"/>
      <c r="I23" s="1827"/>
      <c r="J23" s="1827"/>
      <c r="K23" s="1827"/>
      <c r="L23" s="1827"/>
      <c r="M23" s="1018">
        <v>15</v>
      </c>
      <c r="N23" s="20" t="s">
        <v>1404</v>
      </c>
      <c r="O23" s="228">
        <v>1</v>
      </c>
      <c r="P23" s="234" t="s">
        <v>1396</v>
      </c>
      <c r="Q23" s="194"/>
      <c r="R23" s="194"/>
      <c r="S23" s="1019"/>
      <c r="T23" s="194"/>
      <c r="U23" s="194"/>
      <c r="V23" s="1019"/>
      <c r="W23" s="194"/>
      <c r="X23" s="194"/>
      <c r="Y23" s="1019"/>
      <c r="Z23" s="194"/>
      <c r="AA23" s="194"/>
      <c r="AB23" s="1019"/>
      <c r="AC23" s="1023">
        <v>293750</v>
      </c>
      <c r="AD23" s="234" t="s">
        <v>1285</v>
      </c>
    </row>
    <row r="24" spans="2:31" ht="54" customHeight="1" x14ac:dyDescent="0.25">
      <c r="B24" s="1632"/>
      <c r="C24" s="1632"/>
      <c r="D24" s="1632"/>
      <c r="E24" s="1966"/>
      <c r="F24" s="1966"/>
      <c r="G24" s="1966"/>
      <c r="H24" s="1966"/>
      <c r="I24" s="1827"/>
      <c r="J24" s="1827"/>
      <c r="K24" s="1827"/>
      <c r="L24" s="1827"/>
      <c r="M24" s="228">
        <v>16</v>
      </c>
      <c r="N24" s="20" t="s">
        <v>1405</v>
      </c>
      <c r="O24" s="228">
        <v>1</v>
      </c>
      <c r="P24" s="234" t="s">
        <v>1396</v>
      </c>
      <c r="Q24" s="194"/>
      <c r="R24" s="194"/>
      <c r="S24" s="1019"/>
      <c r="T24" s="194"/>
      <c r="U24" s="194"/>
      <c r="V24" s="1019"/>
      <c r="W24" s="194"/>
      <c r="X24" s="194"/>
      <c r="Y24" s="1019"/>
      <c r="Z24" s="194"/>
      <c r="AA24" s="194"/>
      <c r="AB24" s="1019"/>
      <c r="AC24" s="1023">
        <v>920400</v>
      </c>
      <c r="AD24" s="234" t="s">
        <v>1285</v>
      </c>
    </row>
    <row r="25" spans="2:31" ht="81.75" customHeight="1" x14ac:dyDescent="0.25">
      <c r="B25" s="1632"/>
      <c r="C25" s="1632"/>
      <c r="D25" s="1632"/>
      <c r="E25" s="1966"/>
      <c r="F25" s="1966"/>
      <c r="G25" s="1966"/>
      <c r="H25" s="1966"/>
      <c r="I25" s="1827"/>
      <c r="J25" s="1827"/>
      <c r="K25" s="1827"/>
      <c r="L25" s="1827"/>
      <c r="M25" s="228">
        <v>17</v>
      </c>
      <c r="N25" s="20" t="s">
        <v>1406</v>
      </c>
      <c r="O25" s="1020">
        <v>4</v>
      </c>
      <c r="P25" s="234" t="s">
        <v>1407</v>
      </c>
      <c r="Q25" s="1021" t="s">
        <v>49</v>
      </c>
      <c r="R25" s="1019"/>
      <c r="S25" s="1022" t="s">
        <v>49</v>
      </c>
      <c r="T25" s="1022" t="s">
        <v>49</v>
      </c>
      <c r="U25" s="1019"/>
      <c r="V25" s="1022" t="s">
        <v>49</v>
      </c>
      <c r="W25" s="1022" t="s">
        <v>49</v>
      </c>
      <c r="X25" s="1019"/>
      <c r="Y25" s="1019"/>
      <c r="Z25" s="1022" t="s">
        <v>49</v>
      </c>
      <c r="AA25" s="1022" t="s">
        <v>49</v>
      </c>
      <c r="AB25" s="1021" t="s">
        <v>49</v>
      </c>
      <c r="AC25" s="1023">
        <v>5000000</v>
      </c>
      <c r="AD25" s="234" t="s">
        <v>1407</v>
      </c>
    </row>
    <row r="26" spans="2:31" ht="12.75" customHeight="1" x14ac:dyDescent="0.2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1411"/>
      <c r="AD26" s="236"/>
      <c r="AE26" s="236"/>
    </row>
    <row r="27" spans="2:31" ht="12.75" customHeight="1" x14ac:dyDescent="0.2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1411"/>
      <c r="AD27" s="236"/>
      <c r="AE27" s="236"/>
    </row>
    <row r="28" spans="2:31" ht="12.75" customHeight="1" x14ac:dyDescent="0.25">
      <c r="B28" s="1910" t="s">
        <v>1408</v>
      </c>
      <c r="C28" s="1910"/>
      <c r="D28" s="1910"/>
      <c r="E28" s="1910"/>
      <c r="F28" s="1910"/>
      <c r="G28" s="1910"/>
      <c r="H28" s="1910"/>
      <c r="I28" s="1910"/>
      <c r="J28" s="1910"/>
      <c r="K28" s="1910"/>
      <c r="L28" s="1910"/>
      <c r="M28" s="1910"/>
      <c r="N28" s="1910"/>
      <c r="O28" s="1275"/>
      <c r="P28" s="1275"/>
      <c r="Q28" s="1540" t="s">
        <v>213</v>
      </c>
      <c r="R28" s="1540"/>
      <c r="S28" s="1540"/>
      <c r="T28" s="1540"/>
      <c r="U28" s="1540"/>
      <c r="V28" s="1540"/>
      <c r="W28" s="1540"/>
      <c r="X28" s="1540"/>
      <c r="Y28" s="1540"/>
      <c r="Z28" s="1540"/>
      <c r="AA28" s="1540"/>
      <c r="AB28" s="1540"/>
      <c r="AC28" s="1540"/>
      <c r="AD28" s="1540"/>
    </row>
    <row r="29" spans="2:31" ht="12.75" customHeight="1" thickBot="1" x14ac:dyDescent="0.3">
      <c r="B29" s="236"/>
      <c r="C29" s="236"/>
      <c r="D29" s="236"/>
      <c r="E29" s="1024"/>
      <c r="F29" s="1024"/>
      <c r="G29" s="1024"/>
      <c r="H29" s="1024"/>
      <c r="I29" s="1025"/>
      <c r="J29" s="1025"/>
      <c r="K29" s="1026"/>
      <c r="L29" s="236"/>
      <c r="M29" s="239"/>
      <c r="N29" s="1027"/>
      <c r="O29" s="1028"/>
      <c r="P29" s="972"/>
      <c r="Q29" s="1029"/>
      <c r="R29" s="1014"/>
      <c r="S29" s="1030"/>
      <c r="T29" s="1030"/>
      <c r="U29" s="1014"/>
      <c r="V29" s="1030"/>
      <c r="W29" s="1030"/>
      <c r="X29" s="1014"/>
      <c r="Y29" s="1014"/>
      <c r="Z29" s="1030"/>
      <c r="AA29" s="1030"/>
      <c r="AB29" s="1029"/>
      <c r="AC29" s="1424"/>
      <c r="AD29" s="972"/>
    </row>
    <row r="30" spans="2:31" ht="14.1" customHeight="1" thickTop="1" thickBot="1" x14ac:dyDescent="0.3">
      <c r="B30" s="1529" t="s">
        <v>1</v>
      </c>
      <c r="C30" s="1529" t="s">
        <v>2</v>
      </c>
      <c r="D30" s="1529" t="s">
        <v>3</v>
      </c>
      <c r="E30" s="1529" t="s">
        <v>55</v>
      </c>
      <c r="F30" s="1529" t="s">
        <v>4</v>
      </c>
      <c r="G30" s="1529" t="s">
        <v>5</v>
      </c>
      <c r="H30" s="1529"/>
      <c r="I30" s="1529"/>
      <c r="J30" s="1529"/>
      <c r="K30" s="1529" t="s">
        <v>6</v>
      </c>
      <c r="L30" s="1529" t="s">
        <v>7</v>
      </c>
      <c r="M30" s="1529" t="s">
        <v>8</v>
      </c>
      <c r="N30" s="1529" t="s">
        <v>9</v>
      </c>
      <c r="O30" s="1529" t="s">
        <v>10</v>
      </c>
      <c r="P30" s="1529" t="s">
        <v>11</v>
      </c>
      <c r="Q30" s="1529" t="s">
        <v>12</v>
      </c>
      <c r="R30" s="1529"/>
      <c r="S30" s="1529"/>
      <c r="T30" s="1529"/>
      <c r="U30" s="1529"/>
      <c r="V30" s="1529"/>
      <c r="W30" s="1529"/>
      <c r="X30" s="1529"/>
      <c r="Y30" s="1529"/>
      <c r="Z30" s="1529"/>
      <c r="AA30" s="1529"/>
      <c r="AB30" s="1529"/>
      <c r="AC30" s="1529" t="s">
        <v>13</v>
      </c>
      <c r="AD30" s="1542" t="s">
        <v>221</v>
      </c>
    </row>
    <row r="31" spans="2:31" ht="24" customHeight="1" thickTop="1" thickBot="1" x14ac:dyDescent="0.3">
      <c r="B31" s="1529"/>
      <c r="C31" s="1529"/>
      <c r="D31" s="1529"/>
      <c r="E31" s="1529"/>
      <c r="F31" s="1529"/>
      <c r="G31" s="138" t="s">
        <v>14</v>
      </c>
      <c r="H31" s="138" t="s">
        <v>15</v>
      </c>
      <c r="I31" s="138" t="s">
        <v>16</v>
      </c>
      <c r="J31" s="138" t="s">
        <v>17</v>
      </c>
      <c r="K31" s="1529"/>
      <c r="L31" s="1529"/>
      <c r="M31" s="1529"/>
      <c r="N31" s="1529"/>
      <c r="O31" s="1529"/>
      <c r="P31" s="1529"/>
      <c r="Q31" s="139" t="s">
        <v>18</v>
      </c>
      <c r="R31" s="139" t="s">
        <v>19</v>
      </c>
      <c r="S31" s="139" t="s">
        <v>20</v>
      </c>
      <c r="T31" s="139" t="s">
        <v>21</v>
      </c>
      <c r="U31" s="139" t="s">
        <v>22</v>
      </c>
      <c r="V31" s="139" t="s">
        <v>23</v>
      </c>
      <c r="W31" s="139" t="s">
        <v>24</v>
      </c>
      <c r="X31" s="139" t="s">
        <v>25</v>
      </c>
      <c r="Y31" s="139" t="s">
        <v>26</v>
      </c>
      <c r="Z31" s="139" t="s">
        <v>27</v>
      </c>
      <c r="AA31" s="139" t="s">
        <v>28</v>
      </c>
      <c r="AB31" s="139" t="s">
        <v>29</v>
      </c>
      <c r="AC31" s="1529"/>
      <c r="AD31" s="1542"/>
    </row>
    <row r="32" spans="2:31" ht="62.25" customHeight="1" thickTop="1" x14ac:dyDescent="0.25">
      <c r="B32" s="1632" t="s">
        <v>1409</v>
      </c>
      <c r="C32" s="1632" t="s">
        <v>1410</v>
      </c>
      <c r="D32" s="1632"/>
      <c r="E32" s="1998"/>
      <c r="F32" s="1998"/>
      <c r="G32" s="1998"/>
      <c r="H32" s="1998"/>
      <c r="I32" s="2070"/>
      <c r="J32" s="2070"/>
      <c r="K32" s="2070"/>
      <c r="L32" s="2070"/>
      <c r="M32" s="228">
        <v>18</v>
      </c>
      <c r="N32" s="20" t="s">
        <v>1411</v>
      </c>
      <c r="O32" s="35">
        <v>7</v>
      </c>
      <c r="P32" s="234" t="s">
        <v>1407</v>
      </c>
      <c r="Q32" s="1021" t="s">
        <v>49</v>
      </c>
      <c r="R32" s="1019"/>
      <c r="S32" s="1019"/>
      <c r="T32" s="1019"/>
      <c r="U32" s="1019"/>
      <c r="V32" s="1019"/>
      <c r="W32" s="1019"/>
      <c r="X32" s="1019"/>
      <c r="Y32" s="1019"/>
      <c r="Z32" s="1021" t="s">
        <v>49</v>
      </c>
      <c r="AA32" s="1021" t="s">
        <v>49</v>
      </c>
      <c r="AB32" s="1021" t="s">
        <v>49</v>
      </c>
      <c r="AC32" s="1023">
        <v>5500000</v>
      </c>
      <c r="AD32" s="234" t="s">
        <v>1407</v>
      </c>
    </row>
    <row r="33" spans="2:30" ht="114.75" customHeight="1" x14ac:dyDescent="0.25">
      <c r="B33" s="1632"/>
      <c r="C33" s="1632"/>
      <c r="D33" s="1632"/>
      <c r="E33" s="1998"/>
      <c r="F33" s="1998"/>
      <c r="G33" s="1998"/>
      <c r="H33" s="1998"/>
      <c r="I33" s="2070"/>
      <c r="J33" s="2070"/>
      <c r="K33" s="2070"/>
      <c r="L33" s="2070"/>
      <c r="M33" s="1018">
        <v>19</v>
      </c>
      <c r="N33" s="20" t="s">
        <v>2094</v>
      </c>
      <c r="O33" s="35">
        <v>8</v>
      </c>
      <c r="P33" s="234" t="s">
        <v>1407</v>
      </c>
      <c r="Q33" s="1021" t="s">
        <v>49</v>
      </c>
      <c r="R33" s="1019"/>
      <c r="S33" s="1019"/>
      <c r="T33" s="1019"/>
      <c r="U33" s="1019"/>
      <c r="V33" s="1019"/>
      <c r="W33" s="1019"/>
      <c r="X33" s="1019"/>
      <c r="Y33" s="1019"/>
      <c r="Z33" s="1019"/>
      <c r="AA33" s="1021" t="s">
        <v>49</v>
      </c>
      <c r="AB33" s="1021" t="s">
        <v>49</v>
      </c>
      <c r="AC33" s="1023">
        <v>3100000</v>
      </c>
      <c r="AD33" s="234" t="s">
        <v>1407</v>
      </c>
    </row>
    <row r="34" spans="2:30" ht="63.75" customHeight="1" x14ac:dyDescent="0.25">
      <c r="B34" s="1632"/>
      <c r="C34" s="2071" t="s">
        <v>1286</v>
      </c>
      <c r="D34" s="1907" t="s">
        <v>1287</v>
      </c>
      <c r="E34" s="1922">
        <v>4</v>
      </c>
      <c r="F34" s="1922">
        <v>4</v>
      </c>
      <c r="G34" s="1922"/>
      <c r="H34" s="1922">
        <v>1</v>
      </c>
      <c r="I34" s="1922">
        <v>1</v>
      </c>
      <c r="J34" s="1922">
        <v>2</v>
      </c>
      <c r="K34" s="2076" t="s">
        <v>1288</v>
      </c>
      <c r="L34" s="1908" t="s">
        <v>1289</v>
      </c>
      <c r="M34" s="921">
        <v>1</v>
      </c>
      <c r="N34" s="20" t="s">
        <v>1412</v>
      </c>
      <c r="O34" s="1031">
        <v>1</v>
      </c>
      <c r="P34" s="900" t="s">
        <v>1413</v>
      </c>
      <c r="Q34" s="1032"/>
      <c r="R34" s="1032"/>
      <c r="S34" s="1032"/>
      <c r="T34" s="1032"/>
      <c r="U34" s="1032"/>
      <c r="V34" s="1032"/>
      <c r="W34" s="1033"/>
      <c r="X34" s="1033"/>
      <c r="Y34" s="1033"/>
      <c r="Z34" s="1033"/>
      <c r="AA34" s="1033"/>
      <c r="AB34" s="1033"/>
      <c r="AC34" s="1023">
        <v>7300000</v>
      </c>
      <c r="AD34" s="234" t="s">
        <v>1289</v>
      </c>
    </row>
    <row r="35" spans="2:30" ht="62.25" customHeight="1" x14ac:dyDescent="0.25">
      <c r="B35" s="1632"/>
      <c r="C35" s="2071"/>
      <c r="D35" s="1907"/>
      <c r="E35" s="1922"/>
      <c r="F35" s="1922"/>
      <c r="G35" s="1922"/>
      <c r="H35" s="1922"/>
      <c r="I35" s="1922"/>
      <c r="J35" s="1922"/>
      <c r="K35" s="2076"/>
      <c r="L35" s="1908"/>
      <c r="M35" s="921">
        <v>2</v>
      </c>
      <c r="N35" s="20" t="s">
        <v>1414</v>
      </c>
      <c r="O35" s="1031">
        <v>1</v>
      </c>
      <c r="P35" s="900" t="s">
        <v>1413</v>
      </c>
      <c r="Q35" s="1033"/>
      <c r="R35" s="1033"/>
      <c r="S35" s="1032"/>
      <c r="T35" s="1032"/>
      <c r="U35" s="1032"/>
      <c r="V35" s="1033"/>
      <c r="W35" s="1033"/>
      <c r="X35" s="1033"/>
      <c r="Y35" s="1033"/>
      <c r="Z35" s="1033"/>
      <c r="AA35" s="1033"/>
      <c r="AB35" s="1033"/>
      <c r="AC35" s="1023">
        <v>3128385.3</v>
      </c>
      <c r="AD35" s="234" t="s">
        <v>1289</v>
      </c>
    </row>
    <row r="36" spans="2:30" ht="51" x14ac:dyDescent="0.25">
      <c r="B36" s="1632"/>
      <c r="C36" s="2071"/>
      <c r="D36" s="1907"/>
      <c r="E36" s="1922"/>
      <c r="F36" s="1922"/>
      <c r="G36" s="1922"/>
      <c r="H36" s="1922"/>
      <c r="I36" s="1922"/>
      <c r="J36" s="1922"/>
      <c r="K36" s="2076"/>
      <c r="L36" s="1908"/>
      <c r="M36" s="921">
        <v>3</v>
      </c>
      <c r="N36" s="20" t="s">
        <v>1415</v>
      </c>
      <c r="O36" s="1031">
        <v>1</v>
      </c>
      <c r="P36" s="900" t="s">
        <v>1413</v>
      </c>
      <c r="Q36" s="1033"/>
      <c r="R36" s="1033"/>
      <c r="S36" s="1032"/>
      <c r="T36" s="1032"/>
      <c r="U36" s="1032"/>
      <c r="V36" s="1033"/>
      <c r="W36" s="1033"/>
      <c r="X36" s="1033"/>
      <c r="Y36" s="1033"/>
      <c r="Z36" s="1033"/>
      <c r="AA36" s="1033"/>
      <c r="AB36" s="1033"/>
      <c r="AC36" s="1023">
        <v>0</v>
      </c>
      <c r="AD36" s="234" t="s">
        <v>1289</v>
      </c>
    </row>
    <row r="37" spans="2:30" ht="51" x14ac:dyDescent="0.25">
      <c r="B37" s="1632"/>
      <c r="C37" s="2071"/>
      <c r="D37" s="1907"/>
      <c r="E37" s="1922"/>
      <c r="F37" s="1922"/>
      <c r="G37" s="1922"/>
      <c r="H37" s="1922"/>
      <c r="I37" s="1922"/>
      <c r="J37" s="1922"/>
      <c r="K37" s="2076"/>
      <c r="L37" s="1908"/>
      <c r="M37" s="921">
        <v>4</v>
      </c>
      <c r="N37" s="20" t="s">
        <v>1416</v>
      </c>
      <c r="O37" s="1031">
        <v>1</v>
      </c>
      <c r="P37" s="900" t="s">
        <v>1413</v>
      </c>
      <c r="Q37" s="1033"/>
      <c r="R37" s="1033"/>
      <c r="S37" s="1033"/>
      <c r="T37" s="1033"/>
      <c r="U37" s="1032"/>
      <c r="V37" s="1033"/>
      <c r="W37" s="1033"/>
      <c r="X37" s="1033"/>
      <c r="Y37" s="1033"/>
      <c r="Z37" s="1033"/>
      <c r="AA37" s="1033"/>
      <c r="AB37" s="1033"/>
      <c r="AC37" s="1023">
        <v>0</v>
      </c>
      <c r="AD37" s="234" t="s">
        <v>1289</v>
      </c>
    </row>
    <row r="38" spans="2:30" ht="51" x14ac:dyDescent="0.25">
      <c r="B38" s="1632"/>
      <c r="C38" s="2071"/>
      <c r="D38" s="1907"/>
      <c r="E38" s="1922"/>
      <c r="F38" s="1922"/>
      <c r="G38" s="1922"/>
      <c r="H38" s="1922"/>
      <c r="I38" s="1922"/>
      <c r="J38" s="1922"/>
      <c r="K38" s="2076"/>
      <c r="L38" s="1908"/>
      <c r="M38" s="921">
        <v>5</v>
      </c>
      <c r="N38" s="20" t="s">
        <v>1417</v>
      </c>
      <c r="O38" s="1031">
        <v>1</v>
      </c>
      <c r="P38" s="900" t="s">
        <v>1413</v>
      </c>
      <c r="Q38" s="1032"/>
      <c r="R38" s="1032"/>
      <c r="S38" s="1033"/>
      <c r="T38" s="1033"/>
      <c r="U38" s="1034"/>
      <c r="V38" s="1033"/>
      <c r="W38" s="1033"/>
      <c r="X38" s="1033"/>
      <c r="Y38" s="1033"/>
      <c r="Z38" s="1033"/>
      <c r="AA38" s="1033"/>
      <c r="AB38" s="1033"/>
      <c r="AC38" s="1023">
        <v>2000000</v>
      </c>
      <c r="AD38" s="234" t="s">
        <v>1289</v>
      </c>
    </row>
    <row r="39" spans="2:30" ht="51" x14ac:dyDescent="0.25">
      <c r="B39" s="1632"/>
      <c r="C39" s="2071"/>
      <c r="D39" s="1907"/>
      <c r="E39" s="1922"/>
      <c r="F39" s="1922"/>
      <c r="G39" s="1922"/>
      <c r="H39" s="1922"/>
      <c r="I39" s="1922"/>
      <c r="J39" s="1922"/>
      <c r="K39" s="2076"/>
      <c r="L39" s="1908"/>
      <c r="M39" s="921">
        <v>6</v>
      </c>
      <c r="N39" s="20" t="s">
        <v>1418</v>
      </c>
      <c r="O39" s="1035">
        <v>1</v>
      </c>
      <c r="P39" s="900" t="s">
        <v>1413</v>
      </c>
      <c r="Q39" s="1032"/>
      <c r="R39" s="1032"/>
      <c r="S39" s="1033"/>
      <c r="T39" s="1033"/>
      <c r="U39" s="1032"/>
      <c r="V39" s="1033"/>
      <c r="W39" s="1033"/>
      <c r="X39" s="1033"/>
      <c r="Y39" s="1033"/>
      <c r="Z39" s="1033"/>
      <c r="AA39" s="1033"/>
      <c r="AB39" s="1033"/>
      <c r="AC39" s="1023">
        <v>300000</v>
      </c>
      <c r="AD39" s="234" t="s">
        <v>1289</v>
      </c>
    </row>
    <row r="40" spans="2:30" ht="51" x14ac:dyDescent="0.25">
      <c r="B40" s="1632"/>
      <c r="C40" s="2071"/>
      <c r="D40" s="1907"/>
      <c r="E40" s="1922"/>
      <c r="F40" s="1922"/>
      <c r="G40" s="1922"/>
      <c r="H40" s="1922"/>
      <c r="I40" s="1922"/>
      <c r="J40" s="1922"/>
      <c r="K40" s="2076"/>
      <c r="L40" s="1908"/>
      <c r="M40" s="921">
        <v>7</v>
      </c>
      <c r="N40" s="20" t="s">
        <v>1419</v>
      </c>
      <c r="O40" s="1035">
        <v>1</v>
      </c>
      <c r="P40" s="900" t="s">
        <v>1413</v>
      </c>
      <c r="Q40" s="1033"/>
      <c r="R40" s="1032"/>
      <c r="S40" s="1032"/>
      <c r="T40" s="1033"/>
      <c r="U40" s="1032"/>
      <c r="V40" s="1033"/>
      <c r="W40" s="1033"/>
      <c r="X40" s="1033"/>
      <c r="Y40" s="1033"/>
      <c r="Z40" s="1033"/>
      <c r="AA40" s="1033"/>
      <c r="AB40" s="1033"/>
      <c r="AC40" s="1023">
        <v>0</v>
      </c>
      <c r="AD40" s="234" t="s">
        <v>1289</v>
      </c>
    </row>
    <row r="41" spans="2:30" ht="51" x14ac:dyDescent="0.25">
      <c r="B41" s="1632"/>
      <c r="C41" s="2071"/>
      <c r="D41" s="1907"/>
      <c r="E41" s="1922"/>
      <c r="F41" s="1922"/>
      <c r="G41" s="1922"/>
      <c r="H41" s="1922"/>
      <c r="I41" s="1922"/>
      <c r="J41" s="1922"/>
      <c r="K41" s="2076"/>
      <c r="L41" s="1908"/>
      <c r="M41" s="921">
        <v>8</v>
      </c>
      <c r="N41" s="20" t="s">
        <v>1420</v>
      </c>
      <c r="O41" s="1031">
        <v>1</v>
      </c>
      <c r="P41" s="900" t="s">
        <v>1413</v>
      </c>
      <c r="Q41" s="1033"/>
      <c r="R41" s="1033"/>
      <c r="S41" s="1033"/>
      <c r="T41" s="1033"/>
      <c r="U41" s="1032"/>
      <c r="V41" s="1033"/>
      <c r="W41" s="1033"/>
      <c r="X41" s="1033"/>
      <c r="Y41" s="1033"/>
      <c r="Z41" s="1033"/>
      <c r="AA41" s="1033"/>
      <c r="AB41" s="1033"/>
      <c r="AC41" s="1023">
        <v>45000</v>
      </c>
      <c r="AD41" s="234" t="s">
        <v>1289</v>
      </c>
    </row>
    <row r="42" spans="2:30" ht="62.25" customHeight="1" x14ac:dyDescent="0.25">
      <c r="B42" s="1632"/>
      <c r="C42" s="2071"/>
      <c r="D42" s="1907" t="s">
        <v>1290</v>
      </c>
      <c r="E42" s="2075" t="s">
        <v>52</v>
      </c>
      <c r="F42" s="2075">
        <v>1</v>
      </c>
      <c r="G42" s="2075"/>
      <c r="H42" s="2075"/>
      <c r="I42" s="2075"/>
      <c r="J42" s="2075">
        <v>1</v>
      </c>
      <c r="K42" s="2076" t="s">
        <v>1291</v>
      </c>
      <c r="L42" s="1908"/>
      <c r="M42" s="921">
        <v>9</v>
      </c>
      <c r="N42" s="20" t="s">
        <v>1421</v>
      </c>
      <c r="O42" s="1031">
        <v>1</v>
      </c>
      <c r="P42" s="900" t="s">
        <v>1413</v>
      </c>
      <c r="Q42" s="1033"/>
      <c r="R42" s="1033"/>
      <c r="S42" s="1033"/>
      <c r="T42" s="1033"/>
      <c r="U42" s="1033"/>
      <c r="V42" s="1032"/>
      <c r="W42" s="1033"/>
      <c r="X42" s="1033"/>
      <c r="Y42" s="1033"/>
      <c r="Z42" s="1033"/>
      <c r="AA42" s="1033"/>
      <c r="AB42" s="1033"/>
      <c r="AC42" s="1023">
        <v>10169125</v>
      </c>
      <c r="AD42" s="234" t="s">
        <v>1289</v>
      </c>
    </row>
    <row r="43" spans="2:30" ht="63" customHeight="1" x14ac:dyDescent="0.25">
      <c r="B43" s="1632"/>
      <c r="C43" s="2071"/>
      <c r="D43" s="1907"/>
      <c r="E43" s="2075"/>
      <c r="F43" s="2075"/>
      <c r="G43" s="2075"/>
      <c r="H43" s="2075"/>
      <c r="I43" s="2075"/>
      <c r="J43" s="2075"/>
      <c r="K43" s="2076"/>
      <c r="L43" s="1908"/>
      <c r="M43" s="921">
        <v>10</v>
      </c>
      <c r="N43" s="20" t="s">
        <v>1422</v>
      </c>
      <c r="O43" s="1031">
        <v>1</v>
      </c>
      <c r="P43" s="900" t="s">
        <v>1413</v>
      </c>
      <c r="Q43" s="1033"/>
      <c r="R43" s="1033"/>
      <c r="S43" s="1033"/>
      <c r="T43" s="1033"/>
      <c r="U43" s="1033"/>
      <c r="V43" s="1032"/>
      <c r="W43" s="1033"/>
      <c r="X43" s="1033"/>
      <c r="Y43" s="1033"/>
      <c r="Z43" s="1033"/>
      <c r="AA43" s="1033"/>
      <c r="AB43" s="1033"/>
      <c r="AC43" s="1023">
        <v>2850000</v>
      </c>
      <c r="AD43" s="234" t="s">
        <v>1289</v>
      </c>
    </row>
    <row r="44" spans="2:30" ht="51" x14ac:dyDescent="0.25">
      <c r="B44" s="1632"/>
      <c r="C44" s="2071"/>
      <c r="D44" s="1907"/>
      <c r="E44" s="2075"/>
      <c r="F44" s="2075"/>
      <c r="G44" s="2075"/>
      <c r="H44" s="2075"/>
      <c r="I44" s="2075"/>
      <c r="J44" s="2075"/>
      <c r="K44" s="2076"/>
      <c r="L44" s="1908"/>
      <c r="M44" s="1045">
        <v>11</v>
      </c>
      <c r="N44" s="20" t="s">
        <v>1424</v>
      </c>
      <c r="O44" s="1031">
        <v>1</v>
      </c>
      <c r="P44" s="900" t="s">
        <v>1413</v>
      </c>
      <c r="Q44" s="1033"/>
      <c r="R44" s="1033"/>
      <c r="S44" s="1033"/>
      <c r="T44" s="1033"/>
      <c r="U44" s="1033"/>
      <c r="V44" s="1032"/>
      <c r="W44" s="1032"/>
      <c r="X44" s="1033"/>
      <c r="Y44" s="1033"/>
      <c r="Z44" s="1033"/>
      <c r="AA44" s="1033"/>
      <c r="AB44" s="1033"/>
      <c r="AC44" s="1023">
        <v>8208000</v>
      </c>
      <c r="AD44" s="234" t="s">
        <v>1289</v>
      </c>
    </row>
    <row r="45" spans="2:30" x14ac:dyDescent="0.25">
      <c r="B45" s="1036"/>
      <c r="C45" s="1037"/>
      <c r="D45" s="1036"/>
      <c r="E45" s="1038"/>
      <c r="F45" s="1038"/>
      <c r="G45" s="1038"/>
      <c r="H45" s="1038"/>
      <c r="I45" s="1038"/>
      <c r="J45" s="1038"/>
      <c r="K45" s="1039"/>
      <c r="L45" s="1036"/>
      <c r="M45" s="1040"/>
      <c r="N45" s="1027"/>
      <c r="O45" s="1041"/>
      <c r="P45" s="1042"/>
      <c r="Q45" s="1043"/>
      <c r="R45" s="1043"/>
      <c r="S45" s="1043"/>
      <c r="T45" s="1043"/>
      <c r="U45" s="1043"/>
      <c r="V45" s="1044"/>
      <c r="W45" s="1043"/>
      <c r="X45" s="1043"/>
      <c r="Y45" s="1043"/>
      <c r="Z45" s="1043"/>
      <c r="AA45" s="1043"/>
      <c r="AB45" s="1043"/>
      <c r="AC45" s="1425"/>
      <c r="AD45" s="904"/>
    </row>
    <row r="46" spans="2:30" x14ac:dyDescent="0.25">
      <c r="B46" s="1036"/>
      <c r="C46" s="1037"/>
      <c r="D46" s="1036"/>
      <c r="E46" s="1038"/>
      <c r="F46" s="1038"/>
      <c r="G46" s="1038"/>
      <c r="H46" s="1038"/>
      <c r="I46" s="1038"/>
      <c r="J46" s="1038"/>
      <c r="K46" s="1039"/>
      <c r="L46" s="1036"/>
      <c r="M46" s="1040"/>
      <c r="N46" s="1027"/>
      <c r="O46" s="1041"/>
      <c r="P46" s="1042"/>
      <c r="Q46" s="1043"/>
      <c r="R46" s="1043"/>
      <c r="S46" s="1043"/>
      <c r="T46" s="1043"/>
      <c r="U46" s="1043"/>
      <c r="V46" s="1044"/>
      <c r="W46" s="1043"/>
      <c r="X46" s="1043"/>
      <c r="Y46" s="1043"/>
      <c r="Z46" s="1043"/>
      <c r="AA46" s="1043"/>
      <c r="AB46" s="1043"/>
      <c r="AC46" s="1425"/>
      <c r="AD46" s="904"/>
    </row>
    <row r="47" spans="2:30" ht="15" customHeight="1" x14ac:dyDescent="0.25">
      <c r="B47" s="1910" t="s">
        <v>1408</v>
      </c>
      <c r="C47" s="1910"/>
      <c r="D47" s="1910"/>
      <c r="E47" s="1910"/>
      <c r="F47" s="1910"/>
      <c r="G47" s="1910"/>
      <c r="H47" s="1910"/>
      <c r="I47" s="1910"/>
      <c r="J47" s="1910"/>
      <c r="K47" s="1910"/>
      <c r="L47" s="1910"/>
      <c r="M47" s="1910"/>
      <c r="N47" s="1910"/>
      <c r="O47" s="1275"/>
      <c r="P47" s="1275"/>
      <c r="Q47" s="1540" t="s">
        <v>213</v>
      </c>
      <c r="R47" s="1540"/>
      <c r="S47" s="1540"/>
      <c r="T47" s="1540"/>
      <c r="U47" s="1540"/>
      <c r="V47" s="1540"/>
      <c r="W47" s="1540"/>
      <c r="X47" s="1540"/>
      <c r="Y47" s="1540"/>
      <c r="Z47" s="1540"/>
      <c r="AA47" s="1540"/>
      <c r="AB47" s="1540"/>
      <c r="AC47" s="1540"/>
      <c r="AD47" s="1540"/>
    </row>
    <row r="48" spans="2:30" ht="13.5" thickBot="1" x14ac:dyDescent="0.3">
      <c r="B48" s="1036"/>
      <c r="C48" s="1037"/>
      <c r="D48" s="1036"/>
      <c r="E48" s="1038"/>
      <c r="F48" s="1038"/>
      <c r="G48" s="1038"/>
      <c r="H48" s="1038"/>
      <c r="I48" s="1038"/>
      <c r="J48" s="1038"/>
      <c r="K48" s="1039"/>
      <c r="L48" s="1036"/>
      <c r="M48" s="1040"/>
      <c r="N48" s="1027"/>
      <c r="O48" s="1041"/>
      <c r="P48" s="1042"/>
      <c r="Q48" s="1043"/>
      <c r="R48" s="1043"/>
      <c r="S48" s="1043"/>
      <c r="T48" s="1043"/>
      <c r="U48" s="1043"/>
      <c r="V48" s="1044"/>
      <c r="W48" s="1043"/>
      <c r="X48" s="1043"/>
      <c r="Y48" s="1043"/>
      <c r="Z48" s="1043"/>
      <c r="AA48" s="1043"/>
      <c r="AB48" s="1043"/>
      <c r="AC48" s="1425"/>
      <c r="AD48" s="904"/>
    </row>
    <row r="49" spans="2:30" ht="14.1" customHeight="1" thickTop="1" thickBot="1" x14ac:dyDescent="0.3">
      <c r="B49" s="1529" t="s">
        <v>1</v>
      </c>
      <c r="C49" s="1529" t="s">
        <v>2</v>
      </c>
      <c r="D49" s="1529" t="s">
        <v>3</v>
      </c>
      <c r="E49" s="1529" t="s">
        <v>55</v>
      </c>
      <c r="F49" s="1529" t="s">
        <v>4</v>
      </c>
      <c r="G49" s="1529" t="s">
        <v>5</v>
      </c>
      <c r="H49" s="1529"/>
      <c r="I49" s="1529"/>
      <c r="J49" s="1529"/>
      <c r="K49" s="1529" t="s">
        <v>6</v>
      </c>
      <c r="L49" s="1529" t="s">
        <v>7</v>
      </c>
      <c r="M49" s="1529" t="s">
        <v>8</v>
      </c>
      <c r="N49" s="1529" t="s">
        <v>9</v>
      </c>
      <c r="O49" s="1529" t="s">
        <v>10</v>
      </c>
      <c r="P49" s="1529" t="s">
        <v>11</v>
      </c>
      <c r="Q49" s="1529" t="s">
        <v>12</v>
      </c>
      <c r="R49" s="1529"/>
      <c r="S49" s="1529"/>
      <c r="T49" s="1529"/>
      <c r="U49" s="1529"/>
      <c r="V49" s="1529"/>
      <c r="W49" s="1529"/>
      <c r="X49" s="1529"/>
      <c r="Y49" s="1529"/>
      <c r="Z49" s="1529"/>
      <c r="AA49" s="1529"/>
      <c r="AB49" s="1529"/>
      <c r="AC49" s="1529" t="s">
        <v>13</v>
      </c>
      <c r="AD49" s="1542" t="s">
        <v>221</v>
      </c>
    </row>
    <row r="50" spans="2:30" ht="24" customHeight="1" thickTop="1" thickBot="1" x14ac:dyDescent="0.3">
      <c r="B50" s="1529"/>
      <c r="C50" s="1529"/>
      <c r="D50" s="1529"/>
      <c r="E50" s="1529"/>
      <c r="F50" s="1529"/>
      <c r="G50" s="138" t="s">
        <v>14</v>
      </c>
      <c r="H50" s="138" t="s">
        <v>15</v>
      </c>
      <c r="I50" s="138" t="s">
        <v>16</v>
      </c>
      <c r="J50" s="138" t="s">
        <v>17</v>
      </c>
      <c r="K50" s="1529"/>
      <c r="L50" s="1529"/>
      <c r="M50" s="1529"/>
      <c r="N50" s="1529"/>
      <c r="O50" s="1529"/>
      <c r="P50" s="1529"/>
      <c r="Q50" s="139" t="s">
        <v>18</v>
      </c>
      <c r="R50" s="139" t="s">
        <v>19</v>
      </c>
      <c r="S50" s="139" t="s">
        <v>20</v>
      </c>
      <c r="T50" s="139" t="s">
        <v>21</v>
      </c>
      <c r="U50" s="139" t="s">
        <v>22</v>
      </c>
      <c r="V50" s="139" t="s">
        <v>23</v>
      </c>
      <c r="W50" s="139" t="s">
        <v>24</v>
      </c>
      <c r="X50" s="139" t="s">
        <v>25</v>
      </c>
      <c r="Y50" s="139" t="s">
        <v>26</v>
      </c>
      <c r="Z50" s="139" t="s">
        <v>27</v>
      </c>
      <c r="AA50" s="139" t="s">
        <v>28</v>
      </c>
      <c r="AB50" s="139" t="s">
        <v>29</v>
      </c>
      <c r="AC50" s="1529"/>
      <c r="AD50" s="1542"/>
    </row>
    <row r="51" spans="2:30" ht="66" customHeight="1" thickTop="1" x14ac:dyDescent="0.25">
      <c r="B51" s="1907" t="s">
        <v>1409</v>
      </c>
      <c r="C51" s="2071" t="s">
        <v>1423</v>
      </c>
      <c r="D51" s="1907"/>
      <c r="E51" s="1908"/>
      <c r="F51" s="1908"/>
      <c r="G51" s="1908"/>
      <c r="H51" s="1908"/>
      <c r="I51" s="1908"/>
      <c r="J51" s="1908"/>
      <c r="K51" s="1908"/>
      <c r="L51" s="1908"/>
      <c r="M51" s="921">
        <v>12</v>
      </c>
      <c r="N51" s="20" t="s">
        <v>1425</v>
      </c>
      <c r="O51" s="1031">
        <v>1</v>
      </c>
      <c r="P51" s="900" t="s">
        <v>1413</v>
      </c>
      <c r="Q51" s="1033"/>
      <c r="R51" s="1033"/>
      <c r="S51" s="1033"/>
      <c r="T51" s="1033"/>
      <c r="U51" s="1033"/>
      <c r="V51" s="1033"/>
      <c r="W51" s="1032"/>
      <c r="X51" s="1032"/>
      <c r="Y51" s="1033"/>
      <c r="Z51" s="1033"/>
      <c r="AA51" s="1033"/>
      <c r="AB51" s="1033"/>
      <c r="AC51" s="1426">
        <v>50000</v>
      </c>
      <c r="AD51" s="234" t="s">
        <v>1289</v>
      </c>
    </row>
    <row r="52" spans="2:30" ht="66" customHeight="1" x14ac:dyDescent="0.25">
      <c r="B52" s="1907"/>
      <c r="C52" s="2071"/>
      <c r="D52" s="1907"/>
      <c r="E52" s="1908"/>
      <c r="F52" s="1908"/>
      <c r="G52" s="1908"/>
      <c r="H52" s="1908"/>
      <c r="I52" s="1908"/>
      <c r="J52" s="1908"/>
      <c r="K52" s="1908"/>
      <c r="L52" s="1908"/>
      <c r="M52" s="921">
        <v>13</v>
      </c>
      <c r="N52" s="20" t="s">
        <v>1426</v>
      </c>
      <c r="O52" s="1031">
        <v>1</v>
      </c>
      <c r="P52" s="900" t="s">
        <v>1413</v>
      </c>
      <c r="Q52" s="1033"/>
      <c r="R52" s="1033"/>
      <c r="S52" s="1033"/>
      <c r="T52" s="1033"/>
      <c r="U52" s="1033"/>
      <c r="V52" s="1033"/>
      <c r="W52" s="1033"/>
      <c r="X52" s="1032"/>
      <c r="Y52" s="1032"/>
      <c r="Z52" s="1033"/>
      <c r="AA52" s="1033"/>
      <c r="AB52" s="1033"/>
      <c r="AC52" s="1426">
        <v>12000</v>
      </c>
      <c r="AD52" s="234" t="s">
        <v>1289</v>
      </c>
    </row>
    <row r="53" spans="2:30" ht="66.75" customHeight="1" x14ac:dyDescent="0.25">
      <c r="B53" s="1907"/>
      <c r="C53" s="2071"/>
      <c r="D53" s="1907"/>
      <c r="E53" s="1908"/>
      <c r="F53" s="1908"/>
      <c r="G53" s="1908"/>
      <c r="H53" s="1908"/>
      <c r="I53" s="1908"/>
      <c r="J53" s="1908"/>
      <c r="K53" s="1908"/>
      <c r="L53" s="1908"/>
      <c r="M53" s="921">
        <v>14</v>
      </c>
      <c r="N53" s="20" t="s">
        <v>2085</v>
      </c>
      <c r="O53" s="1031">
        <v>1</v>
      </c>
      <c r="P53" s="900" t="s">
        <v>1413</v>
      </c>
      <c r="Q53" s="1033"/>
      <c r="R53" s="1033"/>
      <c r="S53" s="1033"/>
      <c r="T53" s="1033"/>
      <c r="U53" s="1033"/>
      <c r="V53" s="1033"/>
      <c r="W53" s="1033"/>
      <c r="X53" s="1033"/>
      <c r="Y53" s="1033"/>
      <c r="Z53" s="1033"/>
      <c r="AA53" s="1033"/>
      <c r="AB53" s="1032"/>
      <c r="AC53" s="1426">
        <v>1000264</v>
      </c>
      <c r="AD53" s="234" t="s">
        <v>1289</v>
      </c>
    </row>
    <row r="54" spans="2:30" ht="66" customHeight="1" x14ac:dyDescent="0.25">
      <c r="B54" s="1907"/>
      <c r="C54" s="2071"/>
      <c r="D54" s="1907"/>
      <c r="E54" s="1908"/>
      <c r="F54" s="1908"/>
      <c r="G54" s="1908"/>
      <c r="H54" s="1908"/>
      <c r="I54" s="1908"/>
      <c r="J54" s="1908"/>
      <c r="K54" s="1908"/>
      <c r="L54" s="1908"/>
      <c r="M54" s="921">
        <v>15</v>
      </c>
      <c r="N54" s="20" t="s">
        <v>1427</v>
      </c>
      <c r="O54" s="1031">
        <v>1</v>
      </c>
      <c r="P54" s="900" t="s">
        <v>1413</v>
      </c>
      <c r="Q54" s="1033"/>
      <c r="R54" s="1033"/>
      <c r="S54" s="1033"/>
      <c r="T54" s="1033"/>
      <c r="U54" s="1033"/>
      <c r="V54" s="1033"/>
      <c r="W54" s="1033"/>
      <c r="X54" s="1033"/>
      <c r="Y54" s="1033"/>
      <c r="Z54" s="1033"/>
      <c r="AA54" s="1033"/>
      <c r="AB54" s="1032"/>
      <c r="AC54" s="1426">
        <v>50000</v>
      </c>
      <c r="AD54" s="234" t="s">
        <v>1289</v>
      </c>
    </row>
    <row r="55" spans="2:30" ht="72.75" customHeight="1" x14ac:dyDescent="0.25">
      <c r="B55" s="1907"/>
      <c r="C55" s="2071"/>
      <c r="D55" s="1907"/>
      <c r="E55" s="1908"/>
      <c r="F55" s="1908"/>
      <c r="G55" s="1908"/>
      <c r="H55" s="1908"/>
      <c r="I55" s="1908"/>
      <c r="J55" s="1908"/>
      <c r="K55" s="1908"/>
      <c r="L55" s="1908"/>
      <c r="M55" s="921">
        <v>16</v>
      </c>
      <c r="N55" s="20" t="s">
        <v>1428</v>
      </c>
      <c r="O55" s="1031">
        <v>5</v>
      </c>
      <c r="P55" s="900" t="s">
        <v>1413</v>
      </c>
      <c r="Q55" s="1033"/>
      <c r="R55" s="1033"/>
      <c r="S55" s="1033"/>
      <c r="T55" s="1033"/>
      <c r="U55" s="1033"/>
      <c r="V55" s="1033"/>
      <c r="W55" s="1033"/>
      <c r="X55" s="1033"/>
      <c r="Y55" s="1033"/>
      <c r="Z55" s="1032"/>
      <c r="AA55" s="1033"/>
      <c r="AB55" s="1033"/>
      <c r="AC55" s="1426">
        <v>5749091.2000000002</v>
      </c>
      <c r="AD55" s="234" t="s">
        <v>1289</v>
      </c>
    </row>
    <row r="56" spans="2:30" ht="72.75" customHeight="1" x14ac:dyDescent="0.25">
      <c r="B56" s="1907"/>
      <c r="C56" s="2071"/>
      <c r="D56" s="1907"/>
      <c r="E56" s="1908"/>
      <c r="F56" s="1908"/>
      <c r="G56" s="1908"/>
      <c r="H56" s="1908"/>
      <c r="I56" s="1908"/>
      <c r="J56" s="1908"/>
      <c r="K56" s="1908"/>
      <c r="L56" s="1908"/>
      <c r="M56" s="921">
        <v>17</v>
      </c>
      <c r="N56" s="20" t="s">
        <v>1429</v>
      </c>
      <c r="O56" s="1031">
        <v>1</v>
      </c>
      <c r="P56" s="900" t="s">
        <v>1413</v>
      </c>
      <c r="Q56" s="1033"/>
      <c r="R56" s="1033"/>
      <c r="S56" s="1033"/>
      <c r="T56" s="1033"/>
      <c r="U56" s="1033"/>
      <c r="V56" s="1033"/>
      <c r="W56" s="1033"/>
      <c r="X56" s="1033"/>
      <c r="Y56" s="1033"/>
      <c r="Z56" s="1032"/>
      <c r="AA56" s="1032"/>
      <c r="AB56" s="1033"/>
      <c r="AC56" s="1426">
        <v>0</v>
      </c>
      <c r="AD56" s="234" t="s">
        <v>1289</v>
      </c>
    </row>
    <row r="57" spans="2:30" ht="67.5" customHeight="1" x14ac:dyDescent="0.25">
      <c r="B57" s="1907"/>
      <c r="C57" s="2071"/>
      <c r="D57" s="1907"/>
      <c r="E57" s="1908"/>
      <c r="F57" s="1908"/>
      <c r="G57" s="1908"/>
      <c r="H57" s="1908"/>
      <c r="I57" s="1908"/>
      <c r="J57" s="1908"/>
      <c r="K57" s="1908"/>
      <c r="L57" s="1908"/>
      <c r="M57" s="921">
        <v>18</v>
      </c>
      <c r="N57" s="20" t="s">
        <v>1430</v>
      </c>
      <c r="O57" s="1031">
        <v>1</v>
      </c>
      <c r="P57" s="900" t="s">
        <v>1413</v>
      </c>
      <c r="Q57" s="1033"/>
      <c r="R57" s="1033"/>
      <c r="S57" s="1033"/>
      <c r="T57" s="1033"/>
      <c r="U57" s="1033"/>
      <c r="V57" s="1033"/>
      <c r="W57" s="1033"/>
      <c r="X57" s="1033"/>
      <c r="Y57" s="1033"/>
      <c r="Z57" s="1033"/>
      <c r="AA57" s="1032"/>
      <c r="AB57" s="1032"/>
      <c r="AC57" s="1427">
        <v>0</v>
      </c>
      <c r="AD57" s="234" t="s">
        <v>1289</v>
      </c>
    </row>
    <row r="58" spans="2:30" ht="84" customHeight="1" x14ac:dyDescent="0.25">
      <c r="B58" s="1907"/>
      <c r="C58" s="2071"/>
      <c r="D58" s="1907" t="s">
        <v>1292</v>
      </c>
      <c r="E58" s="2075"/>
      <c r="F58" s="1908">
        <v>9</v>
      </c>
      <c r="G58" s="1908">
        <v>2</v>
      </c>
      <c r="H58" s="1908">
        <v>2</v>
      </c>
      <c r="I58" s="1908">
        <v>3</v>
      </c>
      <c r="J58" s="1908">
        <v>2</v>
      </c>
      <c r="K58" s="1908" t="s">
        <v>1293</v>
      </c>
      <c r="L58" s="1908"/>
      <c r="M58" s="921">
        <v>19</v>
      </c>
      <c r="N58" s="20" t="s">
        <v>1431</v>
      </c>
      <c r="O58" s="1031">
        <v>5</v>
      </c>
      <c r="P58" s="900" t="s">
        <v>1413</v>
      </c>
      <c r="Q58" s="1033"/>
      <c r="R58" s="1033"/>
      <c r="S58" s="1033"/>
      <c r="T58" s="1033"/>
      <c r="U58" s="1033"/>
      <c r="V58" s="1033"/>
      <c r="W58" s="1033"/>
      <c r="X58" s="1033"/>
      <c r="Y58" s="1032"/>
      <c r="Z58" s="1033"/>
      <c r="AA58" s="1033"/>
      <c r="AB58" s="1033"/>
      <c r="AC58" s="1427">
        <v>5866089.0640000002</v>
      </c>
      <c r="AD58" s="234" t="s">
        <v>1289</v>
      </c>
    </row>
    <row r="59" spans="2:30" ht="60.75" customHeight="1" x14ac:dyDescent="0.25">
      <c r="B59" s="1907"/>
      <c r="C59" s="2071"/>
      <c r="D59" s="1907"/>
      <c r="E59" s="2075"/>
      <c r="F59" s="1908"/>
      <c r="G59" s="1908"/>
      <c r="H59" s="1908"/>
      <c r="I59" s="1908"/>
      <c r="J59" s="1908"/>
      <c r="K59" s="1908"/>
      <c r="L59" s="1908"/>
      <c r="M59" s="921">
        <v>20</v>
      </c>
      <c r="N59" s="20" t="s">
        <v>1432</v>
      </c>
      <c r="O59" s="1031">
        <v>1</v>
      </c>
      <c r="P59" s="900" t="s">
        <v>1433</v>
      </c>
      <c r="Q59" s="1031"/>
      <c r="R59" s="1046"/>
      <c r="S59" s="1047"/>
      <c r="T59" s="1033"/>
      <c r="U59" s="1047"/>
      <c r="V59" s="1047"/>
      <c r="W59" s="1046"/>
      <c r="X59" s="1033"/>
      <c r="Y59" s="1047"/>
      <c r="Z59" s="1047"/>
      <c r="AA59" s="1047"/>
      <c r="AB59" s="1047"/>
      <c r="AC59" s="1427">
        <v>0</v>
      </c>
      <c r="AD59" s="234" t="s">
        <v>1289</v>
      </c>
    </row>
    <row r="60" spans="2:30" ht="57.75" customHeight="1" x14ac:dyDescent="0.25">
      <c r="B60" s="1907"/>
      <c r="C60" s="2071"/>
      <c r="D60" s="1907"/>
      <c r="E60" s="2075"/>
      <c r="F60" s="1908"/>
      <c r="G60" s="1908"/>
      <c r="H60" s="1908"/>
      <c r="I60" s="1908"/>
      <c r="J60" s="1908"/>
      <c r="K60" s="1908"/>
      <c r="L60" s="1908"/>
      <c r="M60" s="921">
        <v>21</v>
      </c>
      <c r="N60" s="20" t="s">
        <v>1434</v>
      </c>
      <c r="O60" s="1031">
        <v>1</v>
      </c>
      <c r="P60" s="900" t="s">
        <v>1433</v>
      </c>
      <c r="Q60" s="1046"/>
      <c r="R60" s="1046"/>
      <c r="S60" s="1047"/>
      <c r="T60" s="1031"/>
      <c r="U60" s="1031"/>
      <c r="V60" s="1047"/>
      <c r="W60" s="1046"/>
      <c r="X60" s="1046"/>
      <c r="Y60" s="1047"/>
      <c r="Z60" s="1031"/>
      <c r="AA60" s="1031"/>
      <c r="AB60" s="1047"/>
      <c r="AC60" s="1427">
        <v>0</v>
      </c>
      <c r="AD60" s="234" t="s">
        <v>1289</v>
      </c>
    </row>
    <row r="61" spans="2:30" ht="65.25" customHeight="1" x14ac:dyDescent="0.25">
      <c r="B61" s="1907"/>
      <c r="C61" s="2071"/>
      <c r="D61" s="1907"/>
      <c r="E61" s="2075"/>
      <c r="F61" s="1908"/>
      <c r="G61" s="1908"/>
      <c r="H61" s="1908"/>
      <c r="I61" s="1908"/>
      <c r="J61" s="1908"/>
      <c r="K61" s="1908"/>
      <c r="L61" s="1908"/>
      <c r="M61" s="921">
        <v>22</v>
      </c>
      <c r="N61" s="20" t="s">
        <v>1435</v>
      </c>
      <c r="O61" s="1031">
        <v>1</v>
      </c>
      <c r="P61" s="900" t="s">
        <v>1433</v>
      </c>
      <c r="Q61" s="1047"/>
      <c r="R61" s="1047"/>
      <c r="S61" s="1046"/>
      <c r="T61" s="1033"/>
      <c r="U61" s="1047"/>
      <c r="V61" s="1046"/>
      <c r="W61" s="1047"/>
      <c r="X61" s="1047"/>
      <c r="Y61" s="1046"/>
      <c r="Z61" s="1047"/>
      <c r="AA61" s="1047"/>
      <c r="AB61" s="1046"/>
      <c r="AC61" s="1427">
        <v>0</v>
      </c>
      <c r="AD61" s="234" t="s">
        <v>1289</v>
      </c>
    </row>
    <row r="62" spans="2:30" ht="51.75" customHeight="1" x14ac:dyDescent="0.25">
      <c r="B62" s="1907"/>
      <c r="C62" s="2071"/>
      <c r="D62" s="1907"/>
      <c r="E62" s="2075"/>
      <c r="F62" s="1908"/>
      <c r="G62" s="1908"/>
      <c r="H62" s="1908"/>
      <c r="I62" s="1908"/>
      <c r="J62" s="1908"/>
      <c r="K62" s="1908"/>
      <c r="L62" s="1908"/>
      <c r="M62" s="921">
        <v>23</v>
      </c>
      <c r="N62" s="20" t="s">
        <v>1436</v>
      </c>
      <c r="O62" s="1031">
        <v>4</v>
      </c>
      <c r="P62" s="900" t="s">
        <v>1433</v>
      </c>
      <c r="Q62" s="1046"/>
      <c r="R62" s="1046"/>
      <c r="S62" s="1032"/>
      <c r="T62" s="1046"/>
      <c r="U62" s="1046"/>
      <c r="V62" s="1032"/>
      <c r="W62" s="1046"/>
      <c r="X62" s="1046"/>
      <c r="Y62" s="1032"/>
      <c r="Z62" s="1046"/>
      <c r="AA62" s="1046"/>
      <c r="AB62" s="1046"/>
      <c r="AC62" s="1427">
        <v>0</v>
      </c>
      <c r="AD62" s="234" t="s">
        <v>1289</v>
      </c>
    </row>
    <row r="63" spans="2:30" ht="63.75" customHeight="1" x14ac:dyDescent="0.25">
      <c r="B63" s="1907"/>
      <c r="C63" s="2071"/>
      <c r="D63" s="1907"/>
      <c r="E63" s="2075"/>
      <c r="F63" s="1908"/>
      <c r="G63" s="1908"/>
      <c r="H63" s="1908"/>
      <c r="I63" s="1908"/>
      <c r="J63" s="1908"/>
      <c r="K63" s="1908"/>
      <c r="L63" s="1908"/>
      <c r="M63" s="921">
        <v>24</v>
      </c>
      <c r="N63" s="20" t="s">
        <v>1437</v>
      </c>
      <c r="O63" s="1031">
        <v>1</v>
      </c>
      <c r="P63" s="900" t="s">
        <v>1433</v>
      </c>
      <c r="Q63" s="1046"/>
      <c r="R63" s="1031"/>
      <c r="S63" s="1033"/>
      <c r="T63" s="1046"/>
      <c r="U63" s="1047"/>
      <c r="V63" s="1047"/>
      <c r="W63" s="1046"/>
      <c r="X63" s="1033"/>
      <c r="Y63" s="1033"/>
      <c r="Z63" s="1046"/>
      <c r="AA63" s="1047"/>
      <c r="AB63" s="1047"/>
      <c r="AC63" s="1427">
        <v>0</v>
      </c>
      <c r="AD63" s="234" t="s">
        <v>1289</v>
      </c>
    </row>
    <row r="64" spans="2:30" s="1014" customFormat="1" ht="12.75" customHeight="1" x14ac:dyDescent="0.25">
      <c r="B64" s="1048"/>
      <c r="C64" s="1048"/>
      <c r="D64" s="1037"/>
      <c r="E64" s="1049"/>
      <c r="F64" s="1037"/>
      <c r="G64" s="1037"/>
      <c r="H64" s="1037"/>
      <c r="I64" s="1037"/>
      <c r="J64" s="1037"/>
      <c r="K64" s="1037"/>
      <c r="L64" s="1037"/>
      <c r="M64" s="1048"/>
      <c r="N64" s="1050"/>
      <c r="O64" s="1051"/>
      <c r="P64" s="1052"/>
      <c r="Q64" s="1051"/>
      <c r="R64" s="1051"/>
      <c r="S64" s="1053"/>
      <c r="T64" s="1051"/>
      <c r="U64" s="1051"/>
      <c r="V64" s="1053"/>
      <c r="W64" s="1051"/>
      <c r="X64" s="1051"/>
      <c r="Y64" s="1053"/>
      <c r="Z64" s="1051"/>
      <c r="AA64" s="1051"/>
      <c r="AB64" s="1051"/>
      <c r="AC64" s="1428"/>
      <c r="AD64" s="972"/>
    </row>
    <row r="65" spans="2:30" s="1014" customFormat="1" ht="12.75" customHeight="1" x14ac:dyDescent="0.25">
      <c r="B65" s="1048"/>
      <c r="C65" s="1048"/>
      <c r="D65" s="1037"/>
      <c r="E65" s="1049"/>
      <c r="F65" s="1037"/>
      <c r="G65" s="1037"/>
      <c r="H65" s="1037"/>
      <c r="I65" s="1037"/>
      <c r="J65" s="1037"/>
      <c r="K65" s="1037"/>
      <c r="L65" s="1037"/>
      <c r="M65" s="1048"/>
      <c r="N65" s="1050"/>
      <c r="O65" s="1051"/>
      <c r="P65" s="1052"/>
      <c r="Q65" s="1051"/>
      <c r="R65" s="1051"/>
      <c r="S65" s="1053"/>
      <c r="T65" s="1051"/>
      <c r="U65" s="1051"/>
      <c r="V65" s="1053"/>
      <c r="W65" s="1051"/>
      <c r="X65" s="1051"/>
      <c r="Y65" s="1053"/>
      <c r="Z65" s="1051"/>
      <c r="AA65" s="1051"/>
      <c r="AB65" s="1051"/>
      <c r="AC65" s="1428"/>
      <c r="AD65" s="972"/>
    </row>
    <row r="66" spans="2:30" s="1014" customFormat="1" ht="15" customHeight="1" x14ac:dyDescent="0.25">
      <c r="B66" s="1910" t="s">
        <v>1408</v>
      </c>
      <c r="C66" s="1910"/>
      <c r="D66" s="1910"/>
      <c r="E66" s="1910"/>
      <c r="F66" s="1910"/>
      <c r="G66" s="1910"/>
      <c r="H66" s="1910"/>
      <c r="I66" s="1910"/>
      <c r="J66" s="1910"/>
      <c r="K66" s="1910"/>
      <c r="L66" s="1910"/>
      <c r="M66" s="1910"/>
      <c r="N66" s="1910"/>
      <c r="O66" s="1275"/>
      <c r="P66" s="1275"/>
      <c r="Q66" s="1540" t="s">
        <v>213</v>
      </c>
      <c r="R66" s="1540"/>
      <c r="S66" s="1540"/>
      <c r="T66" s="1540"/>
      <c r="U66" s="1540"/>
      <c r="V66" s="1540"/>
      <c r="W66" s="1540"/>
      <c r="X66" s="1540"/>
      <c r="Y66" s="1540"/>
      <c r="Z66" s="1540"/>
      <c r="AA66" s="1540"/>
      <c r="AB66" s="1540"/>
      <c r="AC66" s="1540"/>
      <c r="AD66" s="1540"/>
    </row>
    <row r="67" spans="2:30" s="1014" customFormat="1" ht="13.5" thickBot="1" x14ac:dyDescent="0.3">
      <c r="B67" s="1048"/>
      <c r="C67" s="1048"/>
      <c r="D67" s="1037"/>
      <c r="E67" s="1049"/>
      <c r="F67" s="1037"/>
      <c r="G67" s="1037"/>
      <c r="H67" s="1037"/>
      <c r="I67" s="1037"/>
      <c r="J67" s="1037"/>
      <c r="K67" s="1037"/>
      <c r="L67" s="1037"/>
      <c r="M67" s="1048"/>
      <c r="N67" s="1050"/>
      <c r="O67" s="1051"/>
      <c r="P67" s="1052"/>
      <c r="Q67" s="1051"/>
      <c r="R67" s="1051"/>
      <c r="S67" s="1053"/>
      <c r="T67" s="1051"/>
      <c r="U67" s="1051"/>
      <c r="V67" s="1053"/>
      <c r="W67" s="1051"/>
      <c r="X67" s="1051"/>
      <c r="Y67" s="1053"/>
      <c r="Z67" s="1051"/>
      <c r="AA67" s="1051"/>
      <c r="AB67" s="1051"/>
      <c r="AC67" s="1428"/>
      <c r="AD67" s="972"/>
    </row>
    <row r="68" spans="2:30" ht="14.1" customHeight="1" thickTop="1" thickBot="1" x14ac:dyDescent="0.3">
      <c r="B68" s="1529" t="s">
        <v>1</v>
      </c>
      <c r="C68" s="1529" t="s">
        <v>2</v>
      </c>
      <c r="D68" s="1529" t="s">
        <v>3</v>
      </c>
      <c r="E68" s="1529" t="s">
        <v>55</v>
      </c>
      <c r="F68" s="1529" t="s">
        <v>4</v>
      </c>
      <c r="G68" s="1529" t="s">
        <v>5</v>
      </c>
      <c r="H68" s="1529"/>
      <c r="I68" s="1529"/>
      <c r="J68" s="1529"/>
      <c r="K68" s="1529" t="s">
        <v>6</v>
      </c>
      <c r="L68" s="1529" t="s">
        <v>7</v>
      </c>
      <c r="M68" s="1529" t="s">
        <v>8</v>
      </c>
      <c r="N68" s="1529" t="s">
        <v>9</v>
      </c>
      <c r="O68" s="1529" t="s">
        <v>10</v>
      </c>
      <c r="P68" s="1529" t="s">
        <v>11</v>
      </c>
      <c r="Q68" s="1529" t="s">
        <v>12</v>
      </c>
      <c r="R68" s="1529"/>
      <c r="S68" s="1529"/>
      <c r="T68" s="1529"/>
      <c r="U68" s="1529"/>
      <c r="V68" s="1529"/>
      <c r="W68" s="1529"/>
      <c r="X68" s="1529"/>
      <c r="Y68" s="1529"/>
      <c r="Z68" s="1529"/>
      <c r="AA68" s="1529"/>
      <c r="AB68" s="1529"/>
      <c r="AC68" s="1529" t="s">
        <v>13</v>
      </c>
      <c r="AD68" s="1542" t="s">
        <v>221</v>
      </c>
    </row>
    <row r="69" spans="2:30" ht="24" customHeight="1" thickTop="1" thickBot="1" x14ac:dyDescent="0.3">
      <c r="B69" s="1529"/>
      <c r="C69" s="1529"/>
      <c r="D69" s="1529"/>
      <c r="E69" s="1529"/>
      <c r="F69" s="1529"/>
      <c r="G69" s="138" t="s">
        <v>14</v>
      </c>
      <c r="H69" s="138" t="s">
        <v>15</v>
      </c>
      <c r="I69" s="138" t="s">
        <v>16</v>
      </c>
      <c r="J69" s="138" t="s">
        <v>17</v>
      </c>
      <c r="K69" s="1529"/>
      <c r="L69" s="1529"/>
      <c r="M69" s="1529"/>
      <c r="N69" s="1529"/>
      <c r="O69" s="1529"/>
      <c r="P69" s="1529"/>
      <c r="Q69" s="139" t="s">
        <v>18</v>
      </c>
      <c r="R69" s="139" t="s">
        <v>19</v>
      </c>
      <c r="S69" s="139" t="s">
        <v>20</v>
      </c>
      <c r="T69" s="139" t="s">
        <v>21</v>
      </c>
      <c r="U69" s="139" t="s">
        <v>22</v>
      </c>
      <c r="V69" s="139" t="s">
        <v>23</v>
      </c>
      <c r="W69" s="139" t="s">
        <v>24</v>
      </c>
      <c r="X69" s="139" t="s">
        <v>25</v>
      </c>
      <c r="Y69" s="139" t="s">
        <v>26</v>
      </c>
      <c r="Z69" s="139" t="s">
        <v>27</v>
      </c>
      <c r="AA69" s="139" t="s">
        <v>28</v>
      </c>
      <c r="AB69" s="139" t="s">
        <v>29</v>
      </c>
      <c r="AC69" s="1529"/>
      <c r="AD69" s="1542"/>
    </row>
    <row r="70" spans="2:30" ht="81" customHeight="1" thickTop="1" x14ac:dyDescent="0.25">
      <c r="B70" s="1990" t="s">
        <v>1409</v>
      </c>
      <c r="C70" s="2072" t="s">
        <v>1423</v>
      </c>
      <c r="D70" s="2074"/>
      <c r="E70" s="1999"/>
      <c r="F70" s="1999"/>
      <c r="G70" s="1999"/>
      <c r="H70" s="1999"/>
      <c r="I70" s="1999"/>
      <c r="J70" s="1999"/>
      <c r="K70" s="1999"/>
      <c r="L70" s="1909"/>
      <c r="M70" s="1486">
        <v>25</v>
      </c>
      <c r="N70" s="1487" t="s">
        <v>1438</v>
      </c>
      <c r="O70" s="1047">
        <v>1</v>
      </c>
      <c r="P70" s="1297" t="s">
        <v>1433</v>
      </c>
      <c r="Q70" s="1047"/>
      <c r="R70" s="1047"/>
      <c r="S70" s="1047"/>
      <c r="T70" s="1053"/>
      <c r="U70" s="1047"/>
      <c r="V70" s="1047"/>
      <c r="W70" s="1047"/>
      <c r="X70" s="1047"/>
      <c r="Y70" s="1047"/>
      <c r="Z70" s="1047"/>
      <c r="AA70" s="1047"/>
      <c r="AB70" s="1047"/>
      <c r="AC70" s="1488">
        <v>507040</v>
      </c>
      <c r="AD70" s="963" t="s">
        <v>1289</v>
      </c>
    </row>
    <row r="71" spans="2:30" ht="78" customHeight="1" x14ac:dyDescent="0.25">
      <c r="B71" s="1900"/>
      <c r="C71" s="2073"/>
      <c r="D71" s="1919"/>
      <c r="E71" s="2000"/>
      <c r="F71" s="2000"/>
      <c r="G71" s="2000"/>
      <c r="H71" s="2000"/>
      <c r="I71" s="2000"/>
      <c r="J71" s="2000"/>
      <c r="K71" s="2000"/>
      <c r="L71" s="1897"/>
      <c r="M71" s="1045">
        <v>26</v>
      </c>
      <c r="N71" s="20" t="s">
        <v>1439</v>
      </c>
      <c r="O71" s="1031">
        <v>1</v>
      </c>
      <c r="P71" s="900" t="s">
        <v>1433</v>
      </c>
      <c r="Q71" s="1031"/>
      <c r="R71" s="1046"/>
      <c r="S71" s="1047"/>
      <c r="T71" s="1047"/>
      <c r="U71" s="1047"/>
      <c r="V71" s="1047"/>
      <c r="W71" s="1047"/>
      <c r="X71" s="1047"/>
      <c r="Y71" s="1043"/>
      <c r="Z71" s="1046"/>
      <c r="AA71" s="1047"/>
      <c r="AB71" s="1047"/>
      <c r="AC71" s="1427">
        <v>480000</v>
      </c>
      <c r="AD71" s="234" t="s">
        <v>1289</v>
      </c>
    </row>
    <row r="72" spans="2:30" ht="62.25" customHeight="1" x14ac:dyDescent="0.25">
      <c r="B72" s="1900"/>
      <c r="C72" s="2073"/>
      <c r="D72" s="1919"/>
      <c r="E72" s="2000"/>
      <c r="F72" s="2000"/>
      <c r="G72" s="2000"/>
      <c r="H72" s="2000"/>
      <c r="I72" s="2000"/>
      <c r="J72" s="2000"/>
      <c r="K72" s="2000"/>
      <c r="L72" s="1897"/>
      <c r="M72" s="1045">
        <v>27</v>
      </c>
      <c r="N72" s="20" t="s">
        <v>1440</v>
      </c>
      <c r="O72" s="1031">
        <v>1</v>
      </c>
      <c r="P72" s="900" t="s">
        <v>1413</v>
      </c>
      <c r="Q72" s="1032"/>
      <c r="R72" s="1054" t="s">
        <v>49</v>
      </c>
      <c r="S72" s="1032"/>
      <c r="T72" s="1032"/>
      <c r="U72" s="1032"/>
      <c r="V72" s="1032"/>
      <c r="W72" s="1032"/>
      <c r="X72" s="1032"/>
      <c r="Y72" s="1032"/>
      <c r="Z72" s="1032"/>
      <c r="AA72" s="1032"/>
      <c r="AB72" s="1032"/>
      <c r="AC72" s="1427">
        <v>1000000</v>
      </c>
      <c r="AD72" s="234" t="s">
        <v>1289</v>
      </c>
    </row>
    <row r="73" spans="2:30" ht="51" customHeight="1" x14ac:dyDescent="0.25">
      <c r="B73" s="1900"/>
      <c r="C73" s="2073"/>
      <c r="D73" s="1919"/>
      <c r="E73" s="2000"/>
      <c r="F73" s="2000"/>
      <c r="G73" s="2000"/>
      <c r="H73" s="2000"/>
      <c r="I73" s="2000"/>
      <c r="J73" s="2000"/>
      <c r="K73" s="2000"/>
      <c r="L73" s="1897"/>
      <c r="M73" s="1055">
        <v>28</v>
      </c>
      <c r="N73" s="20" t="s">
        <v>1441</v>
      </c>
      <c r="O73" s="1056">
        <v>1</v>
      </c>
      <c r="P73" s="1057" t="s">
        <v>1433</v>
      </c>
      <c r="Q73" s="1058"/>
      <c r="R73" s="1058"/>
      <c r="S73" s="1059"/>
      <c r="T73" s="1059"/>
      <c r="U73" s="1059"/>
      <c r="V73" s="1059"/>
      <c r="W73" s="1059"/>
      <c r="X73" s="1059"/>
      <c r="Y73" s="1059"/>
      <c r="Z73" s="1059"/>
      <c r="AA73" s="1060"/>
      <c r="AB73" s="1060"/>
      <c r="AC73" s="1429">
        <v>200000</v>
      </c>
      <c r="AD73" s="246" t="s">
        <v>1289</v>
      </c>
    </row>
    <row r="74" spans="2:30" ht="38.25" customHeight="1" x14ac:dyDescent="0.25">
      <c r="B74" s="1900"/>
      <c r="C74" s="1632" t="s">
        <v>1294</v>
      </c>
      <c r="D74" s="1632" t="s">
        <v>1295</v>
      </c>
      <c r="E74" s="1949" t="s">
        <v>52</v>
      </c>
      <c r="F74" s="1998">
        <v>0.2</v>
      </c>
      <c r="G74" s="1827"/>
      <c r="H74" s="1998">
        <v>0.03</v>
      </c>
      <c r="I74" s="1998">
        <v>0.05</v>
      </c>
      <c r="J74" s="1998">
        <v>0.12</v>
      </c>
      <c r="K74" s="1975" t="s">
        <v>1296</v>
      </c>
      <c r="L74" s="1827" t="s">
        <v>1297</v>
      </c>
      <c r="M74" s="35">
        <v>1</v>
      </c>
      <c r="N74" s="20" t="s">
        <v>1442</v>
      </c>
      <c r="O74" s="106">
        <v>1</v>
      </c>
      <c r="P74" s="34"/>
      <c r="Q74" s="1061" t="s">
        <v>49</v>
      </c>
      <c r="R74" s="1061" t="s">
        <v>49</v>
      </c>
      <c r="S74" s="1061" t="s">
        <v>49</v>
      </c>
      <c r="T74" s="1061" t="s">
        <v>49</v>
      </c>
      <c r="U74" s="1061" t="s">
        <v>49</v>
      </c>
      <c r="V74" s="1061" t="s">
        <v>49</v>
      </c>
      <c r="W74" s="1061" t="s">
        <v>49</v>
      </c>
      <c r="X74" s="1061" t="s">
        <v>49</v>
      </c>
      <c r="Y74" s="1061" t="s">
        <v>49</v>
      </c>
      <c r="Z74" s="1061" t="s">
        <v>49</v>
      </c>
      <c r="AA74" s="1061" t="s">
        <v>49</v>
      </c>
      <c r="AB74" s="1062" t="s">
        <v>49</v>
      </c>
      <c r="AC74" s="1430">
        <v>1421000</v>
      </c>
      <c r="AD74" s="406" t="s">
        <v>1297</v>
      </c>
    </row>
    <row r="75" spans="2:30" ht="43.5" customHeight="1" x14ac:dyDescent="0.25">
      <c r="B75" s="1900"/>
      <c r="C75" s="1632"/>
      <c r="D75" s="1632"/>
      <c r="E75" s="1949"/>
      <c r="F75" s="1998"/>
      <c r="G75" s="1827"/>
      <c r="H75" s="1998"/>
      <c r="I75" s="1998"/>
      <c r="J75" s="1998"/>
      <c r="K75" s="1975"/>
      <c r="L75" s="1827"/>
      <c r="M75" s="35">
        <v>2</v>
      </c>
      <c r="N75" s="20" t="s">
        <v>1443</v>
      </c>
      <c r="O75" s="1063">
        <v>1</v>
      </c>
      <c r="P75" s="34"/>
      <c r="Q75" s="1061" t="s">
        <v>49</v>
      </c>
      <c r="R75" s="1061" t="s">
        <v>49</v>
      </c>
      <c r="S75" s="1061" t="s">
        <v>49</v>
      </c>
      <c r="T75" s="1061" t="s">
        <v>49</v>
      </c>
      <c r="U75" s="1064" t="s">
        <v>49</v>
      </c>
      <c r="V75" s="1061" t="s">
        <v>49</v>
      </c>
      <c r="W75" s="1061" t="s">
        <v>49</v>
      </c>
      <c r="X75" s="1062" t="s">
        <v>49</v>
      </c>
      <c r="Y75" s="1062" t="s">
        <v>49</v>
      </c>
      <c r="Z75" s="1061" t="s">
        <v>49</v>
      </c>
      <c r="AA75" s="1061" t="s">
        <v>49</v>
      </c>
      <c r="AB75" s="1061" t="s">
        <v>49</v>
      </c>
      <c r="AC75" s="1431">
        <v>525000</v>
      </c>
      <c r="AD75" s="406" t="s">
        <v>1297</v>
      </c>
    </row>
    <row r="76" spans="2:30" ht="38.25" x14ac:dyDescent="0.25">
      <c r="B76" s="1900"/>
      <c r="C76" s="1632"/>
      <c r="D76" s="1632"/>
      <c r="E76" s="1949"/>
      <c r="F76" s="1998"/>
      <c r="G76" s="1827"/>
      <c r="H76" s="1998"/>
      <c r="I76" s="1998"/>
      <c r="J76" s="1998"/>
      <c r="K76" s="1975"/>
      <c r="L76" s="1827"/>
      <c r="M76" s="35">
        <v>3</v>
      </c>
      <c r="N76" s="20" t="s">
        <v>1444</v>
      </c>
      <c r="O76" s="1063">
        <v>1</v>
      </c>
      <c r="P76" s="34"/>
      <c r="Q76" s="1061" t="s">
        <v>49</v>
      </c>
      <c r="R76" s="1061" t="s">
        <v>49</v>
      </c>
      <c r="S76" s="1061" t="s">
        <v>49</v>
      </c>
      <c r="T76" s="1061" t="s">
        <v>49</v>
      </c>
      <c r="U76" s="1061" t="s">
        <v>49</v>
      </c>
      <c r="V76" s="1061" t="s">
        <v>49</v>
      </c>
      <c r="W76" s="1061" t="s">
        <v>49</v>
      </c>
      <c r="X76" s="1061" t="s">
        <v>49</v>
      </c>
      <c r="Y76" s="1061" t="s">
        <v>49</v>
      </c>
      <c r="Z76" s="1062" t="s">
        <v>49</v>
      </c>
      <c r="AA76" s="1062" t="s">
        <v>49</v>
      </c>
      <c r="AB76" s="1061" t="s">
        <v>49</v>
      </c>
      <c r="AC76" s="1431">
        <v>525000</v>
      </c>
      <c r="AD76" s="406" t="s">
        <v>1297</v>
      </c>
    </row>
    <row r="77" spans="2:30" ht="39" customHeight="1" x14ac:dyDescent="0.25">
      <c r="B77" s="1900"/>
      <c r="C77" s="1632"/>
      <c r="D77" s="1632"/>
      <c r="E77" s="1949"/>
      <c r="F77" s="1998"/>
      <c r="G77" s="1827"/>
      <c r="H77" s="1998"/>
      <c r="I77" s="1998"/>
      <c r="J77" s="1998"/>
      <c r="K77" s="1975"/>
      <c r="L77" s="1827"/>
      <c r="M77" s="35">
        <v>4</v>
      </c>
      <c r="N77" s="20" t="s">
        <v>1445</v>
      </c>
      <c r="O77" s="1063">
        <v>1</v>
      </c>
      <c r="P77" s="34"/>
      <c r="Q77" s="1061" t="s">
        <v>49</v>
      </c>
      <c r="R77" s="1061" t="s">
        <v>49</v>
      </c>
      <c r="S77" s="1061" t="s">
        <v>49</v>
      </c>
      <c r="T77" s="1061" t="s">
        <v>49</v>
      </c>
      <c r="U77" s="1061" t="s">
        <v>49</v>
      </c>
      <c r="V77" s="1061" t="s">
        <v>49</v>
      </c>
      <c r="W77" s="1061" t="s">
        <v>49</v>
      </c>
      <c r="X77" s="1061" t="s">
        <v>49</v>
      </c>
      <c r="Y77" s="1061" t="s">
        <v>49</v>
      </c>
      <c r="Z77" s="1064" t="s">
        <v>49</v>
      </c>
      <c r="AA77" s="1064" t="s">
        <v>49</v>
      </c>
      <c r="AB77" s="1062" t="s">
        <v>49</v>
      </c>
      <c r="AC77" s="1431" t="s">
        <v>1446</v>
      </c>
      <c r="AD77" s="406" t="s">
        <v>1297</v>
      </c>
    </row>
    <row r="78" spans="2:30" ht="81.75" customHeight="1" x14ac:dyDescent="0.25">
      <c r="B78" s="1900"/>
      <c r="C78" s="1632"/>
      <c r="D78" s="1632"/>
      <c r="E78" s="1949"/>
      <c r="F78" s="1998"/>
      <c r="G78" s="1827"/>
      <c r="H78" s="1998"/>
      <c r="I78" s="1998"/>
      <c r="J78" s="1998"/>
      <c r="K78" s="1975"/>
      <c r="L78" s="1827"/>
      <c r="M78" s="35">
        <v>5</v>
      </c>
      <c r="N78" s="20" t="s">
        <v>1447</v>
      </c>
      <c r="O78" s="1065">
        <v>1</v>
      </c>
      <c r="P78" s="1066"/>
      <c r="Q78" s="1064" t="s">
        <v>49</v>
      </c>
      <c r="R78" s="1062" t="s">
        <v>49</v>
      </c>
      <c r="S78" s="1064" t="s">
        <v>49</v>
      </c>
      <c r="T78" s="1064" t="s">
        <v>49</v>
      </c>
      <c r="U78" s="1064" t="s">
        <v>49</v>
      </c>
      <c r="V78" s="1064" t="s">
        <v>49</v>
      </c>
      <c r="W78" s="1064" t="s">
        <v>49</v>
      </c>
      <c r="X78" s="1064" t="s">
        <v>49</v>
      </c>
      <c r="Y78" s="1064" t="s">
        <v>49</v>
      </c>
      <c r="Z78" s="1064" t="s">
        <v>49</v>
      </c>
      <c r="AA78" s="1064" t="s">
        <v>49</v>
      </c>
      <c r="AB78" s="1064" t="s">
        <v>49</v>
      </c>
      <c r="AC78" s="1430">
        <v>7960250</v>
      </c>
      <c r="AD78" s="1067" t="s">
        <v>1297</v>
      </c>
    </row>
    <row r="79" spans="2:30" ht="43.5" customHeight="1" x14ac:dyDescent="0.25">
      <c r="B79" s="1900"/>
      <c r="C79" s="1632"/>
      <c r="D79" s="1632"/>
      <c r="E79" s="1949"/>
      <c r="F79" s="1998"/>
      <c r="G79" s="1827"/>
      <c r="H79" s="1998"/>
      <c r="I79" s="1998"/>
      <c r="J79" s="1998"/>
      <c r="K79" s="1975"/>
      <c r="L79" s="1827"/>
      <c r="M79" s="35">
        <v>6</v>
      </c>
      <c r="N79" s="20" t="s">
        <v>1448</v>
      </c>
      <c r="O79" s="106">
        <v>1</v>
      </c>
      <c r="P79" s="34"/>
      <c r="Q79" s="1061" t="s">
        <v>49</v>
      </c>
      <c r="R79" s="1061" t="s">
        <v>49</v>
      </c>
      <c r="S79" s="1061" t="s">
        <v>49</v>
      </c>
      <c r="T79" s="1062" t="s">
        <v>49</v>
      </c>
      <c r="U79" s="1061" t="s">
        <v>49</v>
      </c>
      <c r="V79" s="1061" t="s">
        <v>49</v>
      </c>
      <c r="W79" s="1061" t="s">
        <v>49</v>
      </c>
      <c r="X79" s="1061" t="s">
        <v>49</v>
      </c>
      <c r="Y79" s="1061" t="s">
        <v>49</v>
      </c>
      <c r="Z79" s="1061" t="s">
        <v>49</v>
      </c>
      <c r="AA79" s="1061" t="s">
        <v>49</v>
      </c>
      <c r="AB79" s="1061" t="s">
        <v>49</v>
      </c>
      <c r="AC79" s="1431" t="s">
        <v>1446</v>
      </c>
      <c r="AD79" s="406" t="s">
        <v>1297</v>
      </c>
    </row>
    <row r="80" spans="2:30" ht="54.75" customHeight="1" x14ac:dyDescent="0.25">
      <c r="B80" s="1900"/>
      <c r="C80" s="1632"/>
      <c r="D80" s="1632"/>
      <c r="E80" s="1949"/>
      <c r="F80" s="1998"/>
      <c r="G80" s="1827"/>
      <c r="H80" s="1998"/>
      <c r="I80" s="1998"/>
      <c r="J80" s="1998"/>
      <c r="K80" s="1975"/>
      <c r="L80" s="1827"/>
      <c r="M80" s="35">
        <v>7</v>
      </c>
      <c r="N80" s="20" t="s">
        <v>1449</v>
      </c>
      <c r="O80" s="106">
        <v>1</v>
      </c>
      <c r="P80" s="34" t="s">
        <v>1450</v>
      </c>
      <c r="Q80" s="1061" t="s">
        <v>49</v>
      </c>
      <c r="R80" s="1061" t="s">
        <v>49</v>
      </c>
      <c r="S80" s="1061" t="s">
        <v>49</v>
      </c>
      <c r="T80" s="1061" t="s">
        <v>49</v>
      </c>
      <c r="U80" s="1062" t="s">
        <v>49</v>
      </c>
      <c r="V80" s="1062" t="s">
        <v>49</v>
      </c>
      <c r="W80" s="1061" t="s">
        <v>49</v>
      </c>
      <c r="X80" s="1061" t="s">
        <v>49</v>
      </c>
      <c r="Y80" s="1061" t="s">
        <v>49</v>
      </c>
      <c r="Z80" s="1061" t="s">
        <v>49</v>
      </c>
      <c r="AA80" s="1061" t="s">
        <v>49</v>
      </c>
      <c r="AB80" s="1061" t="s">
        <v>49</v>
      </c>
      <c r="AC80" s="1430">
        <v>8668100</v>
      </c>
      <c r="AD80" s="406" t="s">
        <v>1297</v>
      </c>
    </row>
    <row r="81" spans="2:30" ht="42.75" customHeight="1" x14ac:dyDescent="0.25">
      <c r="B81" s="1900"/>
      <c r="C81" s="1632"/>
      <c r="D81" s="1632"/>
      <c r="E81" s="1949"/>
      <c r="F81" s="1998"/>
      <c r="G81" s="1827"/>
      <c r="H81" s="1998"/>
      <c r="I81" s="1998"/>
      <c r="J81" s="1998"/>
      <c r="K81" s="1975"/>
      <c r="L81" s="1827"/>
      <c r="M81" s="35">
        <v>8</v>
      </c>
      <c r="N81" s="20" t="s">
        <v>1451</v>
      </c>
      <c r="O81" s="106">
        <v>1</v>
      </c>
      <c r="P81" s="34"/>
      <c r="Q81" s="1061" t="s">
        <v>49</v>
      </c>
      <c r="R81" s="1061" t="s">
        <v>49</v>
      </c>
      <c r="S81" s="1061" t="s">
        <v>49</v>
      </c>
      <c r="T81" s="1062" t="s">
        <v>49</v>
      </c>
      <c r="U81" s="1061" t="s">
        <v>49</v>
      </c>
      <c r="V81" s="1061" t="s">
        <v>49</v>
      </c>
      <c r="W81" s="1061" t="s">
        <v>49</v>
      </c>
      <c r="X81" s="1061" t="s">
        <v>49</v>
      </c>
      <c r="Y81" s="1061" t="s">
        <v>49</v>
      </c>
      <c r="Z81" s="1061" t="s">
        <v>49</v>
      </c>
      <c r="AA81" s="1061" t="s">
        <v>49</v>
      </c>
      <c r="AB81" s="1061" t="s">
        <v>49</v>
      </c>
      <c r="AC81" s="1431" t="s">
        <v>1446</v>
      </c>
      <c r="AD81" s="406" t="s">
        <v>1297</v>
      </c>
    </row>
    <row r="82" spans="2:30" ht="54" customHeight="1" x14ac:dyDescent="0.25">
      <c r="B82" s="1901"/>
      <c r="C82" s="1632"/>
      <c r="D82" s="1632"/>
      <c r="E82" s="1949"/>
      <c r="F82" s="1998"/>
      <c r="G82" s="1827"/>
      <c r="H82" s="1998"/>
      <c r="I82" s="1998"/>
      <c r="J82" s="1998"/>
      <c r="K82" s="1975"/>
      <c r="L82" s="1827"/>
      <c r="M82" s="35">
        <v>9</v>
      </c>
      <c r="N82" s="20" t="s">
        <v>1452</v>
      </c>
      <c r="O82" s="106">
        <v>1</v>
      </c>
      <c r="P82" s="34" t="s">
        <v>1450</v>
      </c>
      <c r="Q82" s="1061" t="s">
        <v>49</v>
      </c>
      <c r="R82" s="1061" t="s">
        <v>49</v>
      </c>
      <c r="S82" s="1061" t="s">
        <v>49</v>
      </c>
      <c r="T82" s="1061" t="s">
        <v>49</v>
      </c>
      <c r="U82" s="1062" t="s">
        <v>49</v>
      </c>
      <c r="V82" s="1062" t="s">
        <v>49</v>
      </c>
      <c r="W82" s="1062" t="s">
        <v>49</v>
      </c>
      <c r="X82" s="1062" t="s">
        <v>49</v>
      </c>
      <c r="Y82" s="1062" t="s">
        <v>49</v>
      </c>
      <c r="Z82" s="1061" t="s">
        <v>49</v>
      </c>
      <c r="AA82" s="1061" t="s">
        <v>49</v>
      </c>
      <c r="AB82" s="1061" t="s">
        <v>49</v>
      </c>
      <c r="AC82" s="1431">
        <v>1324600</v>
      </c>
      <c r="AD82" s="406" t="s">
        <v>1297</v>
      </c>
    </row>
    <row r="83" spans="2:30" ht="39" customHeight="1" x14ac:dyDescent="0.25">
      <c r="B83" s="1632" t="s">
        <v>1453</v>
      </c>
      <c r="C83" s="1632" t="s">
        <v>1298</v>
      </c>
      <c r="D83" s="1632" t="s">
        <v>1299</v>
      </c>
      <c r="E83" s="2002">
        <v>0.8</v>
      </c>
      <c r="F83" s="1998">
        <v>1</v>
      </c>
      <c r="G83" s="1996">
        <v>0.2</v>
      </c>
      <c r="H83" s="1996">
        <v>0.3</v>
      </c>
      <c r="I83" s="1996">
        <v>0.3</v>
      </c>
      <c r="J83" s="1996">
        <v>0.2</v>
      </c>
      <c r="K83" s="1997" t="s">
        <v>1300</v>
      </c>
      <c r="L83" s="1827" t="s">
        <v>1297</v>
      </c>
      <c r="M83" s="228">
        <v>1</v>
      </c>
      <c r="N83" s="20" t="s">
        <v>1454</v>
      </c>
      <c r="O83" s="1068">
        <v>1</v>
      </c>
      <c r="P83" s="1069" t="s">
        <v>49</v>
      </c>
      <c r="Q83" s="1019"/>
      <c r="R83" s="1069" t="s">
        <v>49</v>
      </c>
      <c r="S83" s="1069" t="s">
        <v>49</v>
      </c>
      <c r="T83" s="1069" t="s">
        <v>49</v>
      </c>
      <c r="U83" s="1069" t="s">
        <v>49</v>
      </c>
      <c r="V83" s="1069" t="s">
        <v>49</v>
      </c>
      <c r="W83" s="1069" t="s">
        <v>49</v>
      </c>
      <c r="X83" s="1069" t="s">
        <v>49</v>
      </c>
      <c r="Y83" s="1069" t="s">
        <v>49</v>
      </c>
      <c r="Z83" s="1069" t="s">
        <v>49</v>
      </c>
      <c r="AA83" s="1069" t="s">
        <v>49</v>
      </c>
      <c r="AB83" s="1069" t="s">
        <v>49</v>
      </c>
      <c r="AC83" s="1432">
        <v>3744700</v>
      </c>
      <c r="AD83" s="234" t="s">
        <v>1455</v>
      </c>
    </row>
    <row r="84" spans="2:30" ht="34.5" customHeight="1" x14ac:dyDescent="0.25">
      <c r="B84" s="1632"/>
      <c r="C84" s="1632"/>
      <c r="D84" s="1632"/>
      <c r="E84" s="2002"/>
      <c r="F84" s="1998"/>
      <c r="G84" s="1996"/>
      <c r="H84" s="1996"/>
      <c r="I84" s="1996"/>
      <c r="J84" s="1996"/>
      <c r="K84" s="1997"/>
      <c r="L84" s="1827"/>
      <c r="M84" s="235">
        <v>2</v>
      </c>
      <c r="N84" s="20" t="s">
        <v>1456</v>
      </c>
      <c r="O84" s="1068">
        <v>4</v>
      </c>
      <c r="P84" s="1069" t="s">
        <v>49</v>
      </c>
      <c r="Q84" s="1069" t="s">
        <v>49</v>
      </c>
      <c r="R84" s="1019"/>
      <c r="S84" s="1019"/>
      <c r="T84" s="1019"/>
      <c r="U84" s="1019"/>
      <c r="V84" s="1019"/>
      <c r="W84" s="1019"/>
      <c r="X84" s="1019"/>
      <c r="Y84" s="1019"/>
      <c r="Z84" s="1019"/>
      <c r="AA84" s="1019"/>
      <c r="AB84" s="1069" t="s">
        <v>49</v>
      </c>
      <c r="AC84" s="1432">
        <v>6642350</v>
      </c>
      <c r="AD84" s="234" t="s">
        <v>1455</v>
      </c>
    </row>
    <row r="85" spans="2:30" ht="46.5" customHeight="1" x14ac:dyDescent="0.25">
      <c r="B85" s="1632"/>
      <c r="C85" s="1632"/>
      <c r="D85" s="1632" t="s">
        <v>1301</v>
      </c>
      <c r="E85" s="2001">
        <v>0.8</v>
      </c>
      <c r="F85" s="2001">
        <v>0.8</v>
      </c>
      <c r="G85" s="2001">
        <v>0.15</v>
      </c>
      <c r="H85" s="2001">
        <v>0.15</v>
      </c>
      <c r="I85" s="2001">
        <v>0.25</v>
      </c>
      <c r="J85" s="1998">
        <v>0.25</v>
      </c>
      <c r="K85" s="1997" t="s">
        <v>1300</v>
      </c>
      <c r="L85" s="1827"/>
      <c r="M85" s="235">
        <v>3</v>
      </c>
      <c r="N85" s="20" t="s">
        <v>1457</v>
      </c>
      <c r="O85" s="1068">
        <v>4</v>
      </c>
      <c r="P85" s="1069" t="s">
        <v>49</v>
      </c>
      <c r="Q85" s="1069" t="s">
        <v>49</v>
      </c>
      <c r="R85" s="1069" t="s">
        <v>49</v>
      </c>
      <c r="S85" s="1019"/>
      <c r="T85" s="1069" t="s">
        <v>49</v>
      </c>
      <c r="U85" s="1069" t="s">
        <v>49</v>
      </c>
      <c r="V85" s="1019"/>
      <c r="W85" s="1069" t="s">
        <v>49</v>
      </c>
      <c r="X85" s="1069" t="s">
        <v>49</v>
      </c>
      <c r="Y85" s="1019"/>
      <c r="Z85" s="1069" t="s">
        <v>49</v>
      </c>
      <c r="AA85" s="1069" t="s">
        <v>49</v>
      </c>
      <c r="AB85" s="1069" t="s">
        <v>49</v>
      </c>
      <c r="AC85" s="1432">
        <v>415350</v>
      </c>
      <c r="AD85" s="234" t="s">
        <v>1455</v>
      </c>
    </row>
    <row r="86" spans="2:30" ht="44.25" customHeight="1" x14ac:dyDescent="0.25">
      <c r="B86" s="1632"/>
      <c r="C86" s="1632"/>
      <c r="D86" s="1632"/>
      <c r="E86" s="2001"/>
      <c r="F86" s="2001"/>
      <c r="G86" s="2001"/>
      <c r="H86" s="2001"/>
      <c r="I86" s="2001"/>
      <c r="J86" s="1998"/>
      <c r="K86" s="1997"/>
      <c r="L86" s="1827"/>
      <c r="M86" s="228">
        <v>4</v>
      </c>
      <c r="N86" s="20" t="s">
        <v>1458</v>
      </c>
      <c r="O86" s="1068">
        <v>1</v>
      </c>
      <c r="P86" s="1069" t="s">
        <v>49</v>
      </c>
      <c r="Q86" s="1069" t="s">
        <v>49</v>
      </c>
      <c r="R86" s="1069" t="s">
        <v>49</v>
      </c>
      <c r="S86" s="1069" t="s">
        <v>49</v>
      </c>
      <c r="T86" s="1069" t="s">
        <v>49</v>
      </c>
      <c r="U86" s="1069" t="s">
        <v>49</v>
      </c>
      <c r="V86" s="1069" t="s">
        <v>49</v>
      </c>
      <c r="W86" s="1069" t="s">
        <v>49</v>
      </c>
      <c r="X86" s="1069" t="s">
        <v>49</v>
      </c>
      <c r="Y86" s="1069" t="s">
        <v>49</v>
      </c>
      <c r="Z86" s="1069" t="s">
        <v>49</v>
      </c>
      <c r="AA86" s="1069" t="s">
        <v>49</v>
      </c>
      <c r="AB86" s="1019"/>
      <c r="AC86" s="1432">
        <v>52500</v>
      </c>
      <c r="AD86" s="234" t="s">
        <v>1455</v>
      </c>
    </row>
    <row r="87" spans="2:30" s="1014" customFormat="1" ht="12.75" customHeight="1" x14ac:dyDescent="0.25">
      <c r="B87" s="1048"/>
      <c r="C87" s="1048"/>
      <c r="D87" s="1037"/>
      <c r="E87" s="1049"/>
      <c r="F87" s="1037"/>
      <c r="G87" s="1037"/>
      <c r="H87" s="1037"/>
      <c r="I87" s="1037"/>
      <c r="J87" s="1037"/>
      <c r="K87" s="1037"/>
      <c r="L87" s="1037"/>
      <c r="M87" s="1048"/>
      <c r="N87" s="1050"/>
      <c r="O87" s="1051"/>
      <c r="P87" s="1052"/>
      <c r="Q87" s="1051"/>
      <c r="R87" s="1051"/>
      <c r="S87" s="1053"/>
      <c r="T87" s="1051"/>
      <c r="U87" s="1051"/>
      <c r="V87" s="1053"/>
      <c r="W87" s="1051"/>
      <c r="X87" s="1051"/>
      <c r="Y87" s="1053"/>
      <c r="Z87" s="1051"/>
      <c r="AA87" s="1051"/>
      <c r="AB87" s="1051"/>
      <c r="AC87" s="1428"/>
      <c r="AD87" s="972"/>
    </row>
    <row r="88" spans="2:30" s="1014" customFormat="1" ht="12.75" customHeight="1" x14ac:dyDescent="0.25">
      <c r="B88" s="1048"/>
      <c r="C88" s="1048"/>
      <c r="D88" s="1037"/>
      <c r="E88" s="1049"/>
      <c r="F88" s="1037"/>
      <c r="G88" s="1037"/>
      <c r="H88" s="1037"/>
      <c r="I88" s="1037"/>
      <c r="J88" s="1037"/>
      <c r="K88" s="1037"/>
      <c r="L88" s="1037"/>
      <c r="M88" s="1048"/>
      <c r="N88" s="1050"/>
      <c r="O88" s="1051"/>
      <c r="P88" s="1052"/>
      <c r="Q88" s="1051"/>
      <c r="R88" s="1051"/>
      <c r="S88" s="1053"/>
      <c r="T88" s="1051"/>
      <c r="U88" s="1051"/>
      <c r="V88" s="1053"/>
      <c r="W88" s="1051"/>
      <c r="X88" s="1051"/>
      <c r="Y88" s="1053"/>
      <c r="Z88" s="1051"/>
      <c r="AA88" s="1051"/>
      <c r="AB88" s="1051"/>
      <c r="AC88" s="1428"/>
      <c r="AD88" s="972"/>
    </row>
    <row r="89" spans="2:30" s="1014" customFormat="1" ht="15" customHeight="1" x14ac:dyDescent="0.25">
      <c r="B89" s="1910" t="s">
        <v>1408</v>
      </c>
      <c r="C89" s="1910"/>
      <c r="D89" s="1910"/>
      <c r="E89" s="1910"/>
      <c r="F89" s="1910"/>
      <c r="G89" s="1910"/>
      <c r="H89" s="1910"/>
      <c r="I89" s="1910"/>
      <c r="J89" s="1910"/>
      <c r="K89" s="1910"/>
      <c r="L89" s="1910"/>
      <c r="M89" s="1910"/>
      <c r="N89" s="1910"/>
      <c r="O89" s="1275"/>
      <c r="P89" s="1275"/>
      <c r="Q89" s="1540" t="s">
        <v>213</v>
      </c>
      <c r="R89" s="1540"/>
      <c r="S89" s="1540"/>
      <c r="T89" s="1540"/>
      <c r="U89" s="1540"/>
      <c r="V89" s="1540"/>
      <c r="W89" s="1540"/>
      <c r="X89" s="1540"/>
      <c r="Y89" s="1540"/>
      <c r="Z89" s="1540"/>
      <c r="AA89" s="1540"/>
      <c r="AB89" s="1540"/>
      <c r="AC89" s="1540"/>
      <c r="AD89" s="1540"/>
    </row>
    <row r="90" spans="2:30" s="1014" customFormat="1" ht="13.5" thickBot="1" x14ac:dyDescent="0.3">
      <c r="B90" s="1048"/>
      <c r="C90" s="1048"/>
      <c r="D90" s="1037"/>
      <c r="E90" s="1049"/>
      <c r="F90" s="1037"/>
      <c r="G90" s="1037"/>
      <c r="H90" s="1037"/>
      <c r="I90" s="1037"/>
      <c r="J90" s="1037"/>
      <c r="K90" s="1037"/>
      <c r="L90" s="1037"/>
      <c r="M90" s="1048"/>
      <c r="N90" s="1050"/>
      <c r="O90" s="1051"/>
      <c r="P90" s="1052"/>
      <c r="Q90" s="1051"/>
      <c r="R90" s="1051"/>
      <c r="S90" s="1053"/>
      <c r="T90" s="1051"/>
      <c r="U90" s="1051"/>
      <c r="V90" s="1053"/>
      <c r="W90" s="1051"/>
      <c r="X90" s="1051"/>
      <c r="Y90" s="1053"/>
      <c r="Z90" s="1051"/>
      <c r="AA90" s="1051"/>
      <c r="AB90" s="1051"/>
      <c r="AC90" s="1428"/>
      <c r="AD90" s="972"/>
    </row>
    <row r="91" spans="2:30" ht="14.1" customHeight="1" thickTop="1" thickBot="1" x14ac:dyDescent="0.3">
      <c r="B91" s="1529" t="s">
        <v>1</v>
      </c>
      <c r="C91" s="1529" t="s">
        <v>2</v>
      </c>
      <c r="D91" s="1529" t="s">
        <v>3</v>
      </c>
      <c r="E91" s="1529" t="s">
        <v>55</v>
      </c>
      <c r="F91" s="1529" t="s">
        <v>4</v>
      </c>
      <c r="G91" s="1529" t="s">
        <v>5</v>
      </c>
      <c r="H91" s="1529"/>
      <c r="I91" s="1529"/>
      <c r="J91" s="1529"/>
      <c r="K91" s="1529" t="s">
        <v>6</v>
      </c>
      <c r="L91" s="1529" t="s">
        <v>7</v>
      </c>
      <c r="M91" s="1529" t="s">
        <v>8</v>
      </c>
      <c r="N91" s="1529" t="s">
        <v>9</v>
      </c>
      <c r="O91" s="1529" t="s">
        <v>10</v>
      </c>
      <c r="P91" s="1529" t="s">
        <v>11</v>
      </c>
      <c r="Q91" s="1529" t="s">
        <v>12</v>
      </c>
      <c r="R91" s="1529"/>
      <c r="S91" s="1529"/>
      <c r="T91" s="1529"/>
      <c r="U91" s="1529"/>
      <c r="V91" s="1529"/>
      <c r="W91" s="1529"/>
      <c r="X91" s="1529"/>
      <c r="Y91" s="1529"/>
      <c r="Z91" s="1529"/>
      <c r="AA91" s="1529"/>
      <c r="AB91" s="1529"/>
      <c r="AC91" s="1529" t="s">
        <v>13</v>
      </c>
      <c r="AD91" s="1542" t="s">
        <v>221</v>
      </c>
    </row>
    <row r="92" spans="2:30" ht="24" customHeight="1" thickTop="1" thickBot="1" x14ac:dyDescent="0.3">
      <c r="B92" s="1529"/>
      <c r="C92" s="1529"/>
      <c r="D92" s="1529"/>
      <c r="E92" s="1529"/>
      <c r="F92" s="1529"/>
      <c r="G92" s="138" t="s">
        <v>14</v>
      </c>
      <c r="H92" s="138" t="s">
        <v>15</v>
      </c>
      <c r="I92" s="138" t="s">
        <v>16</v>
      </c>
      <c r="J92" s="138" t="s">
        <v>17</v>
      </c>
      <c r="K92" s="1529"/>
      <c r="L92" s="1529"/>
      <c r="M92" s="1529"/>
      <c r="N92" s="1529"/>
      <c r="O92" s="1529"/>
      <c r="P92" s="1529"/>
      <c r="Q92" s="139" t="s">
        <v>18</v>
      </c>
      <c r="R92" s="139" t="s">
        <v>19</v>
      </c>
      <c r="S92" s="139" t="s">
        <v>20</v>
      </c>
      <c r="T92" s="139" t="s">
        <v>21</v>
      </c>
      <c r="U92" s="139" t="s">
        <v>22</v>
      </c>
      <c r="V92" s="139" t="s">
        <v>23</v>
      </c>
      <c r="W92" s="139" t="s">
        <v>24</v>
      </c>
      <c r="X92" s="139" t="s">
        <v>25</v>
      </c>
      <c r="Y92" s="139" t="s">
        <v>26</v>
      </c>
      <c r="Z92" s="139" t="s">
        <v>27</v>
      </c>
      <c r="AA92" s="139" t="s">
        <v>28</v>
      </c>
      <c r="AB92" s="139" t="s">
        <v>29</v>
      </c>
      <c r="AC92" s="1529"/>
      <c r="AD92" s="1542"/>
    </row>
    <row r="93" spans="2:30" ht="81.75" customHeight="1" thickTop="1" x14ac:dyDescent="0.25">
      <c r="B93" s="1632" t="s">
        <v>1453</v>
      </c>
      <c r="C93" s="1632" t="s">
        <v>1302</v>
      </c>
      <c r="D93" s="1632" t="s">
        <v>1303</v>
      </c>
      <c r="E93" s="1949">
        <v>1</v>
      </c>
      <c r="F93" s="1949">
        <v>13</v>
      </c>
      <c r="G93" s="1949">
        <v>4</v>
      </c>
      <c r="H93" s="1949">
        <v>4</v>
      </c>
      <c r="I93" s="1949">
        <v>3</v>
      </c>
      <c r="J93" s="1949">
        <v>2</v>
      </c>
      <c r="K93" s="1827" t="s">
        <v>1304</v>
      </c>
      <c r="L93" s="1827" t="s">
        <v>56</v>
      </c>
      <c r="M93" s="35">
        <v>1</v>
      </c>
      <c r="N93" s="20" t="s">
        <v>1459</v>
      </c>
      <c r="O93" s="1317">
        <v>7</v>
      </c>
      <c r="P93" s="1070" t="s">
        <v>1460</v>
      </c>
      <c r="Q93" s="1054" t="s">
        <v>49</v>
      </c>
      <c r="R93" s="1054" t="s">
        <v>49</v>
      </c>
      <c r="S93" s="1054" t="s">
        <v>49</v>
      </c>
      <c r="T93" s="96" t="s">
        <v>49</v>
      </c>
      <c r="U93" s="96" t="s">
        <v>49</v>
      </c>
      <c r="V93" s="96" t="s">
        <v>49</v>
      </c>
      <c r="W93" s="96" t="s">
        <v>49</v>
      </c>
      <c r="X93" s="96" t="s">
        <v>49</v>
      </c>
      <c r="Y93" s="96" t="s">
        <v>49</v>
      </c>
      <c r="Z93" s="96" t="s">
        <v>49</v>
      </c>
      <c r="AA93" s="96" t="s">
        <v>49</v>
      </c>
      <c r="AB93" s="96" t="s">
        <v>49</v>
      </c>
      <c r="AC93" s="1433">
        <v>327600</v>
      </c>
      <c r="AD93" s="98" t="s">
        <v>56</v>
      </c>
    </row>
    <row r="94" spans="2:30" ht="141" customHeight="1" x14ac:dyDescent="0.25">
      <c r="B94" s="1632"/>
      <c r="C94" s="1632"/>
      <c r="D94" s="1632"/>
      <c r="E94" s="1949"/>
      <c r="F94" s="1949"/>
      <c r="G94" s="1949"/>
      <c r="H94" s="1949"/>
      <c r="I94" s="1949"/>
      <c r="J94" s="1949"/>
      <c r="K94" s="1827"/>
      <c r="L94" s="1827"/>
      <c r="M94" s="35">
        <v>2</v>
      </c>
      <c r="N94" s="20" t="s">
        <v>1461</v>
      </c>
      <c r="O94" s="1318">
        <v>3</v>
      </c>
      <c r="P94" s="14" t="s">
        <v>273</v>
      </c>
      <c r="Q94" s="96" t="s">
        <v>49</v>
      </c>
      <c r="R94" s="96" t="s">
        <v>49</v>
      </c>
      <c r="S94" s="96" t="s">
        <v>49</v>
      </c>
      <c r="T94" s="1054" t="s">
        <v>49</v>
      </c>
      <c r="U94" s="1054" t="s">
        <v>49</v>
      </c>
      <c r="V94" s="1054" t="s">
        <v>49</v>
      </c>
      <c r="W94" s="96" t="s">
        <v>49</v>
      </c>
      <c r="X94" s="96" t="s">
        <v>49</v>
      </c>
      <c r="Y94" s="96" t="s">
        <v>49</v>
      </c>
      <c r="Z94" s="96" t="s">
        <v>49</v>
      </c>
      <c r="AA94" s="96" t="s">
        <v>49</v>
      </c>
      <c r="AB94" s="96" t="s">
        <v>49</v>
      </c>
      <c r="AC94" s="1433">
        <v>766000</v>
      </c>
      <c r="AD94" s="98" t="s">
        <v>56</v>
      </c>
    </row>
    <row r="95" spans="2:30" ht="66.75" customHeight="1" x14ac:dyDescent="0.25">
      <c r="B95" s="1632"/>
      <c r="C95" s="1632"/>
      <c r="D95" s="1632"/>
      <c r="E95" s="1949"/>
      <c r="F95" s="1949"/>
      <c r="G95" s="1949"/>
      <c r="H95" s="1949"/>
      <c r="I95" s="1949"/>
      <c r="J95" s="1949"/>
      <c r="K95" s="1827"/>
      <c r="L95" s="1827"/>
      <c r="M95" s="35">
        <v>3</v>
      </c>
      <c r="N95" s="20" t="s">
        <v>1462</v>
      </c>
      <c r="O95" s="1318">
        <v>3</v>
      </c>
      <c r="P95" s="14" t="s">
        <v>273</v>
      </c>
      <c r="Q95" s="96" t="s">
        <v>49</v>
      </c>
      <c r="R95" s="96" t="s">
        <v>49</v>
      </c>
      <c r="S95" s="96" t="s">
        <v>49</v>
      </c>
      <c r="T95" s="96" t="s">
        <v>49</v>
      </c>
      <c r="U95" s="96" t="s">
        <v>49</v>
      </c>
      <c r="V95" s="96" t="s">
        <v>49</v>
      </c>
      <c r="W95" s="1054" t="s">
        <v>49</v>
      </c>
      <c r="X95" s="1054" t="s">
        <v>49</v>
      </c>
      <c r="Y95" s="1054" t="s">
        <v>49</v>
      </c>
      <c r="Z95" s="96" t="s">
        <v>49</v>
      </c>
      <c r="AA95" s="96" t="s">
        <v>49</v>
      </c>
      <c r="AB95" s="96" t="s">
        <v>49</v>
      </c>
      <c r="AC95" s="1433">
        <v>777350</v>
      </c>
      <c r="AD95" s="98" t="s">
        <v>56</v>
      </c>
    </row>
    <row r="96" spans="2:30" ht="103.5" customHeight="1" x14ac:dyDescent="0.25">
      <c r="B96" s="1632"/>
      <c r="C96" s="1632"/>
      <c r="D96" s="1632"/>
      <c r="E96" s="1949"/>
      <c r="F96" s="1949"/>
      <c r="G96" s="1949"/>
      <c r="H96" s="1949"/>
      <c r="I96" s="1949"/>
      <c r="J96" s="1949"/>
      <c r="K96" s="1827"/>
      <c r="L96" s="1827"/>
      <c r="M96" s="35">
        <v>4</v>
      </c>
      <c r="N96" s="20" t="s">
        <v>1463</v>
      </c>
      <c r="O96" s="1318">
        <v>3</v>
      </c>
      <c r="P96" s="18" t="s">
        <v>263</v>
      </c>
      <c r="Q96" s="1054" t="s">
        <v>49</v>
      </c>
      <c r="R96" s="1054" t="s">
        <v>49</v>
      </c>
      <c r="S96" s="1054" t="s">
        <v>49</v>
      </c>
      <c r="T96" s="96" t="s">
        <v>49</v>
      </c>
      <c r="U96" s="96" t="s">
        <v>49</v>
      </c>
      <c r="V96" s="96" t="s">
        <v>49</v>
      </c>
      <c r="W96" s="96" t="s">
        <v>49</v>
      </c>
      <c r="X96" s="96" t="s">
        <v>49</v>
      </c>
      <c r="Y96" s="96" t="s">
        <v>49</v>
      </c>
      <c r="Z96" s="96" t="s">
        <v>49</v>
      </c>
      <c r="AA96" s="96" t="s">
        <v>49</v>
      </c>
      <c r="AB96" s="96" t="s">
        <v>49</v>
      </c>
      <c r="AC96" s="1433">
        <v>182700</v>
      </c>
      <c r="AD96" s="98" t="s">
        <v>56</v>
      </c>
    </row>
    <row r="97" spans="2:31" ht="38.25" x14ac:dyDescent="0.25">
      <c r="B97" s="1632"/>
      <c r="C97" s="1632"/>
      <c r="D97" s="1632"/>
      <c r="E97" s="1949"/>
      <c r="F97" s="1949"/>
      <c r="G97" s="1949"/>
      <c r="H97" s="1949"/>
      <c r="I97" s="1949"/>
      <c r="J97" s="1949"/>
      <c r="K97" s="1827"/>
      <c r="L97" s="1827"/>
      <c r="M97" s="35">
        <v>5</v>
      </c>
      <c r="N97" s="20" t="s">
        <v>1464</v>
      </c>
      <c r="O97" s="1318">
        <v>6</v>
      </c>
      <c r="P97" s="14"/>
      <c r="Q97" s="1054" t="s">
        <v>49</v>
      </c>
      <c r="R97" s="1054" t="s">
        <v>49</v>
      </c>
      <c r="S97" s="1054" t="s">
        <v>49</v>
      </c>
      <c r="T97" s="95" t="s">
        <v>49</v>
      </c>
      <c r="U97" s="95" t="s">
        <v>49</v>
      </c>
      <c r="V97" s="95" t="s">
        <v>49</v>
      </c>
      <c r="W97" s="95" t="s">
        <v>49</v>
      </c>
      <c r="X97" s="95" t="s">
        <v>49</v>
      </c>
      <c r="Y97" s="95" t="s">
        <v>49</v>
      </c>
      <c r="Z97" s="1071" t="s">
        <v>49</v>
      </c>
      <c r="AA97" s="1071" t="s">
        <v>49</v>
      </c>
      <c r="AB97" s="1071" t="s">
        <v>49</v>
      </c>
      <c r="AC97" s="1434">
        <v>1734100</v>
      </c>
      <c r="AD97" s="98" t="s">
        <v>56</v>
      </c>
    </row>
    <row r="98" spans="2:31" ht="38.25" x14ac:dyDescent="0.25">
      <c r="B98" s="1632"/>
      <c r="C98" s="1632"/>
      <c r="D98" s="1632"/>
      <c r="E98" s="1949"/>
      <c r="F98" s="1949"/>
      <c r="G98" s="1949"/>
      <c r="H98" s="1949"/>
      <c r="I98" s="1949"/>
      <c r="J98" s="1949"/>
      <c r="K98" s="1827"/>
      <c r="L98" s="1827"/>
      <c r="M98" s="35">
        <v>6</v>
      </c>
      <c r="N98" s="20" t="s">
        <v>1465</v>
      </c>
      <c r="O98" s="1318">
        <v>7</v>
      </c>
      <c r="P98" s="14" t="s">
        <v>1309</v>
      </c>
      <c r="Q98" s="1054" t="s">
        <v>49</v>
      </c>
      <c r="R98" s="1054" t="s">
        <v>49</v>
      </c>
      <c r="S98" s="1054" t="s">
        <v>49</v>
      </c>
      <c r="T98" s="1071" t="s">
        <v>49</v>
      </c>
      <c r="U98" s="1071" t="s">
        <v>49</v>
      </c>
      <c r="V98" s="1071" t="s">
        <v>49</v>
      </c>
      <c r="W98" s="1071" t="s">
        <v>49</v>
      </c>
      <c r="X98" s="95" t="s">
        <v>49</v>
      </c>
      <c r="Y98" s="95" t="s">
        <v>49</v>
      </c>
      <c r="Z98" s="95" t="s">
        <v>49</v>
      </c>
      <c r="AA98" s="95" t="s">
        <v>49</v>
      </c>
      <c r="AB98" s="95" t="s">
        <v>49</v>
      </c>
      <c r="AC98" s="1434">
        <v>2742000</v>
      </c>
      <c r="AD98" s="98" t="s">
        <v>56</v>
      </c>
    </row>
    <row r="99" spans="2:31" ht="38.25" x14ac:dyDescent="0.25">
      <c r="B99" s="1632"/>
      <c r="C99" s="1632"/>
      <c r="D99" s="1632"/>
      <c r="E99" s="1949"/>
      <c r="F99" s="1949"/>
      <c r="G99" s="1949"/>
      <c r="H99" s="1949"/>
      <c r="I99" s="1949"/>
      <c r="J99" s="1949"/>
      <c r="K99" s="1827"/>
      <c r="L99" s="1827"/>
      <c r="M99" s="35">
        <v>7</v>
      </c>
      <c r="N99" s="20" t="s">
        <v>1466</v>
      </c>
      <c r="O99" s="1318">
        <v>6</v>
      </c>
      <c r="P99" s="14" t="s">
        <v>1309</v>
      </c>
      <c r="Q99" s="96" t="s">
        <v>49</v>
      </c>
      <c r="R99" s="96" t="s">
        <v>49</v>
      </c>
      <c r="S99" s="96" t="s">
        <v>49</v>
      </c>
      <c r="T99" s="1071" t="s">
        <v>49</v>
      </c>
      <c r="U99" s="1071" t="s">
        <v>49</v>
      </c>
      <c r="V99" s="1071" t="s">
        <v>49</v>
      </c>
      <c r="W99" s="1071" t="s">
        <v>49</v>
      </c>
      <c r="X99" s="1071" t="s">
        <v>49</v>
      </c>
      <c r="Y99" s="1071" t="s">
        <v>49</v>
      </c>
      <c r="Z99" s="95" t="s">
        <v>49</v>
      </c>
      <c r="AA99" s="95" t="s">
        <v>49</v>
      </c>
      <c r="AB99" s="95" t="s">
        <v>49</v>
      </c>
      <c r="AC99" s="1434">
        <v>1624500</v>
      </c>
      <c r="AD99" s="98" t="s">
        <v>56</v>
      </c>
    </row>
    <row r="100" spans="2:31" ht="56.25" customHeight="1" x14ac:dyDescent="0.25">
      <c r="B100" s="1632"/>
      <c r="C100" s="1632"/>
      <c r="D100" s="1632"/>
      <c r="E100" s="1949"/>
      <c r="F100" s="1949"/>
      <c r="G100" s="1949"/>
      <c r="H100" s="1949"/>
      <c r="I100" s="1949"/>
      <c r="J100" s="1949"/>
      <c r="K100" s="1827"/>
      <c r="L100" s="1827"/>
      <c r="M100" s="35">
        <v>8</v>
      </c>
      <c r="N100" s="20" t="s">
        <v>1467</v>
      </c>
      <c r="O100" s="1318">
        <v>3</v>
      </c>
      <c r="P100" s="17"/>
      <c r="Q100" s="96" t="s">
        <v>49</v>
      </c>
      <c r="R100" s="96" t="s">
        <v>49</v>
      </c>
      <c r="S100" s="96" t="s">
        <v>49</v>
      </c>
      <c r="T100" s="1054" t="s">
        <v>49</v>
      </c>
      <c r="U100" s="1054" t="s">
        <v>49</v>
      </c>
      <c r="V100" s="1054" t="s">
        <v>49</v>
      </c>
      <c r="W100" s="96" t="s">
        <v>49</v>
      </c>
      <c r="X100" s="96" t="s">
        <v>49</v>
      </c>
      <c r="Y100" s="96" t="s">
        <v>49</v>
      </c>
      <c r="Z100" s="96" t="s">
        <v>49</v>
      </c>
      <c r="AA100" s="96" t="s">
        <v>49</v>
      </c>
      <c r="AB100" s="96" t="s">
        <v>49</v>
      </c>
      <c r="AC100" s="1433">
        <v>2459400</v>
      </c>
      <c r="AD100" s="98" t="s">
        <v>56</v>
      </c>
    </row>
    <row r="101" spans="2:31" x14ac:dyDescent="0.25">
      <c r="B101" s="954"/>
      <c r="C101" s="954"/>
      <c r="D101" s="954"/>
      <c r="E101" s="973"/>
      <c r="F101" s="954"/>
      <c r="G101" s="954"/>
      <c r="H101" s="954"/>
      <c r="I101" s="954"/>
      <c r="J101" s="954"/>
      <c r="K101" s="954"/>
      <c r="L101" s="954"/>
      <c r="M101" s="239"/>
      <c r="N101" s="236"/>
      <c r="O101" s="1072"/>
      <c r="P101" s="954"/>
      <c r="S101" s="1072"/>
      <c r="T101" s="1072"/>
      <c r="U101" s="1072"/>
      <c r="V101" s="1072"/>
      <c r="W101" s="1072"/>
      <c r="AC101" s="1435"/>
      <c r="AD101" s="954"/>
    </row>
    <row r="102" spans="2:31" ht="15" customHeight="1" x14ac:dyDescent="0.25">
      <c r="B102" s="1910" t="s">
        <v>1468</v>
      </c>
      <c r="C102" s="1910"/>
      <c r="D102" s="1910"/>
      <c r="E102" s="1910"/>
      <c r="F102" s="1910"/>
      <c r="G102" s="1910"/>
      <c r="H102" s="1910"/>
      <c r="I102" s="1910"/>
      <c r="J102" s="1910"/>
      <c r="K102" s="1910"/>
      <c r="L102" s="1910"/>
      <c r="M102" s="239"/>
      <c r="N102" s="236"/>
      <c r="O102" s="1072"/>
      <c r="P102" s="1319"/>
      <c r="Q102" s="1540" t="s">
        <v>213</v>
      </c>
      <c r="R102" s="1540"/>
      <c r="S102" s="1540"/>
      <c r="T102" s="1540"/>
      <c r="U102" s="1540"/>
      <c r="V102" s="1540"/>
      <c r="W102" s="1540"/>
      <c r="X102" s="1540"/>
      <c r="Y102" s="1540"/>
      <c r="Z102" s="1540"/>
      <c r="AA102" s="1540"/>
      <c r="AB102" s="1540"/>
      <c r="AC102" s="1540"/>
      <c r="AD102" s="1540"/>
    </row>
    <row r="103" spans="2:31" ht="13.5" thickBot="1" x14ac:dyDescent="0.3"/>
    <row r="104" spans="2:31" ht="14.1" customHeight="1" thickTop="1" thickBot="1" x14ac:dyDescent="0.3">
      <c r="B104" s="1529" t="s">
        <v>1</v>
      </c>
      <c r="C104" s="1529" t="s">
        <v>2</v>
      </c>
      <c r="D104" s="1529" t="s">
        <v>3</v>
      </c>
      <c r="E104" s="1529" t="s">
        <v>55</v>
      </c>
      <c r="F104" s="1529" t="s">
        <v>4</v>
      </c>
      <c r="G104" s="1529" t="s">
        <v>5</v>
      </c>
      <c r="H104" s="1529"/>
      <c r="I104" s="1529"/>
      <c r="J104" s="1529"/>
      <c r="K104" s="1529" t="s">
        <v>6</v>
      </c>
      <c r="L104" s="1529" t="s">
        <v>7</v>
      </c>
      <c r="M104" s="1529" t="s">
        <v>8</v>
      </c>
      <c r="N104" s="1529" t="s">
        <v>9</v>
      </c>
      <c r="O104" s="1529" t="s">
        <v>10</v>
      </c>
      <c r="P104" s="1529" t="s">
        <v>11</v>
      </c>
      <c r="Q104" s="1529" t="s">
        <v>12</v>
      </c>
      <c r="R104" s="1529"/>
      <c r="S104" s="1529"/>
      <c r="T104" s="1529"/>
      <c r="U104" s="1529"/>
      <c r="V104" s="1529"/>
      <c r="W104" s="1529"/>
      <c r="X104" s="1529"/>
      <c r="Y104" s="1529"/>
      <c r="Z104" s="1529"/>
      <c r="AA104" s="1529"/>
      <c r="AB104" s="1529"/>
      <c r="AC104" s="1529" t="s">
        <v>13</v>
      </c>
      <c r="AD104" s="1542" t="s">
        <v>221</v>
      </c>
    </row>
    <row r="105" spans="2:31" ht="24" customHeight="1" thickTop="1" thickBot="1" x14ac:dyDescent="0.3">
      <c r="B105" s="1529"/>
      <c r="C105" s="1529"/>
      <c r="D105" s="1529"/>
      <c r="E105" s="1529"/>
      <c r="F105" s="1529"/>
      <c r="G105" s="138" t="s">
        <v>14</v>
      </c>
      <c r="H105" s="138" t="s">
        <v>15</v>
      </c>
      <c r="I105" s="138" t="s">
        <v>16</v>
      </c>
      <c r="J105" s="138" t="s">
        <v>17</v>
      </c>
      <c r="K105" s="1529"/>
      <c r="L105" s="1529"/>
      <c r="M105" s="1529"/>
      <c r="N105" s="1529"/>
      <c r="O105" s="1529"/>
      <c r="P105" s="1529"/>
      <c r="Q105" s="139" t="s">
        <v>18</v>
      </c>
      <c r="R105" s="139" t="s">
        <v>19</v>
      </c>
      <c r="S105" s="139" t="s">
        <v>20</v>
      </c>
      <c r="T105" s="139" t="s">
        <v>21</v>
      </c>
      <c r="U105" s="139" t="s">
        <v>22</v>
      </c>
      <c r="V105" s="139" t="s">
        <v>23</v>
      </c>
      <c r="W105" s="139" t="s">
        <v>24</v>
      </c>
      <c r="X105" s="139" t="s">
        <v>25</v>
      </c>
      <c r="Y105" s="139" t="s">
        <v>26</v>
      </c>
      <c r="Z105" s="139" t="s">
        <v>27</v>
      </c>
      <c r="AA105" s="139" t="s">
        <v>28</v>
      </c>
      <c r="AB105" s="139" t="s">
        <v>29</v>
      </c>
      <c r="AC105" s="1529"/>
      <c r="AD105" s="1542"/>
    </row>
    <row r="106" spans="2:31" ht="39.75" customHeight="1" thickTop="1" x14ac:dyDescent="0.25">
      <c r="B106" s="2067" t="s">
        <v>1305</v>
      </c>
      <c r="C106" s="1970" t="s">
        <v>1306</v>
      </c>
      <c r="D106" s="1632" t="s">
        <v>1307</v>
      </c>
      <c r="E106" s="1969">
        <v>1</v>
      </c>
      <c r="F106" s="1969">
        <v>1</v>
      </c>
      <c r="G106" s="1969">
        <v>0.25</v>
      </c>
      <c r="H106" s="1969">
        <v>0.25</v>
      </c>
      <c r="I106" s="1969">
        <v>0.25</v>
      </c>
      <c r="J106" s="1969">
        <v>0.25</v>
      </c>
      <c r="K106" s="2069" t="s">
        <v>1308</v>
      </c>
      <c r="L106" s="1827" t="s">
        <v>1309</v>
      </c>
      <c r="M106" s="1073">
        <v>1</v>
      </c>
      <c r="N106" s="20" t="s">
        <v>1469</v>
      </c>
      <c r="O106" s="235">
        <v>4</v>
      </c>
      <c r="P106" s="209"/>
      <c r="Q106" s="209"/>
      <c r="R106" s="209"/>
      <c r="S106" s="1074"/>
      <c r="T106" s="209"/>
      <c r="U106" s="209"/>
      <c r="V106" s="1074"/>
      <c r="W106" s="209"/>
      <c r="X106" s="209"/>
      <c r="Y106" s="1074"/>
      <c r="Z106" s="209"/>
      <c r="AA106" s="209"/>
      <c r="AB106" s="1074"/>
      <c r="AC106" s="1416">
        <v>8526395</v>
      </c>
      <c r="AD106" s="234" t="s">
        <v>1309</v>
      </c>
    </row>
    <row r="107" spans="2:31" ht="37.5" customHeight="1" x14ac:dyDescent="0.25">
      <c r="B107" s="1963"/>
      <c r="C107" s="1970"/>
      <c r="D107" s="1632"/>
      <c r="E107" s="1969"/>
      <c r="F107" s="1969"/>
      <c r="G107" s="1969"/>
      <c r="H107" s="1969"/>
      <c r="I107" s="1969"/>
      <c r="J107" s="1969"/>
      <c r="K107" s="2069"/>
      <c r="L107" s="1827"/>
      <c r="M107" s="1073">
        <v>2</v>
      </c>
      <c r="N107" s="20" t="s">
        <v>2086</v>
      </c>
      <c r="O107" s="235">
        <v>3</v>
      </c>
      <c r="P107" s="209"/>
      <c r="Q107" s="209"/>
      <c r="R107" s="209"/>
      <c r="S107" s="209"/>
      <c r="T107" s="1074"/>
      <c r="U107" s="209"/>
      <c r="V107" s="209"/>
      <c r="W107" s="1074"/>
      <c r="X107" s="209"/>
      <c r="Y107" s="209"/>
      <c r="Z107" s="1074"/>
      <c r="AA107" s="209"/>
      <c r="AB107" s="209"/>
      <c r="AC107" s="1416">
        <v>62500</v>
      </c>
      <c r="AD107" s="234" t="s">
        <v>1309</v>
      </c>
    </row>
    <row r="108" spans="2:31" ht="25.5" x14ac:dyDescent="0.25">
      <c r="B108" s="1963"/>
      <c r="C108" s="1970"/>
      <c r="D108" s="1632"/>
      <c r="E108" s="1969"/>
      <c r="F108" s="1969"/>
      <c r="G108" s="1969"/>
      <c r="H108" s="1969"/>
      <c r="I108" s="1969"/>
      <c r="J108" s="1969"/>
      <c r="K108" s="2069"/>
      <c r="L108" s="1827"/>
      <c r="M108" s="1073">
        <v>3</v>
      </c>
      <c r="N108" s="20" t="s">
        <v>1470</v>
      </c>
      <c r="O108" s="235">
        <v>3</v>
      </c>
      <c r="P108" s="209"/>
      <c r="Q108" s="209"/>
      <c r="R108" s="209"/>
      <c r="S108" s="209"/>
      <c r="T108" s="209"/>
      <c r="U108" s="1074"/>
      <c r="V108" s="209"/>
      <c r="W108" s="209"/>
      <c r="X108" s="1074"/>
      <c r="Y108" s="209"/>
      <c r="Z108" s="209"/>
      <c r="AA108" s="1074"/>
      <c r="AB108" s="209"/>
      <c r="AC108" s="1416">
        <v>3575650</v>
      </c>
      <c r="AD108" s="234" t="s">
        <v>1309</v>
      </c>
    </row>
    <row r="109" spans="2:31" ht="25.5" x14ac:dyDescent="0.25">
      <c r="B109" s="1963"/>
      <c r="C109" s="1970"/>
      <c r="D109" s="1632"/>
      <c r="E109" s="1969"/>
      <c r="F109" s="1969"/>
      <c r="G109" s="1969"/>
      <c r="H109" s="1969"/>
      <c r="I109" s="1969"/>
      <c r="J109" s="1969"/>
      <c r="K109" s="2069"/>
      <c r="L109" s="1827"/>
      <c r="M109" s="1073">
        <v>4</v>
      </c>
      <c r="N109" s="20" t="s">
        <v>1471</v>
      </c>
      <c r="O109" s="235">
        <v>3</v>
      </c>
      <c r="P109" s="209"/>
      <c r="Q109" s="209"/>
      <c r="R109" s="209"/>
      <c r="S109" s="209"/>
      <c r="T109" s="209"/>
      <c r="U109" s="209"/>
      <c r="V109" s="1074"/>
      <c r="W109" s="209"/>
      <c r="X109" s="209"/>
      <c r="Y109" s="1074"/>
      <c r="Z109" s="209"/>
      <c r="AA109" s="209"/>
      <c r="AB109" s="1074"/>
      <c r="AC109" s="1416">
        <v>383050</v>
      </c>
      <c r="AD109" s="234" t="s">
        <v>1309</v>
      </c>
    </row>
    <row r="110" spans="2:31" ht="34.5" customHeight="1" x14ac:dyDescent="0.25">
      <c r="B110" s="1964"/>
      <c r="C110" s="1970"/>
      <c r="D110" s="1632"/>
      <c r="E110" s="1969"/>
      <c r="F110" s="1969"/>
      <c r="G110" s="1969"/>
      <c r="H110" s="1969"/>
      <c r="I110" s="1969"/>
      <c r="J110" s="1969"/>
      <c r="K110" s="2069"/>
      <c r="L110" s="1827"/>
      <c r="M110" s="1073">
        <v>5</v>
      </c>
      <c r="N110" s="20" t="s">
        <v>1472</v>
      </c>
      <c r="O110" s="235">
        <v>3</v>
      </c>
      <c r="P110" s="209"/>
      <c r="Q110" s="209"/>
      <c r="R110" s="209"/>
      <c r="S110" s="209"/>
      <c r="T110" s="209"/>
      <c r="U110" s="209"/>
      <c r="V110" s="1074"/>
      <c r="W110" s="209"/>
      <c r="X110" s="209"/>
      <c r="Y110" s="1074"/>
      <c r="Z110" s="209"/>
      <c r="AA110" s="209"/>
      <c r="AB110" s="1074"/>
      <c r="AC110" s="1416">
        <v>7139940</v>
      </c>
      <c r="AD110" s="234" t="s">
        <v>1309</v>
      </c>
      <c r="AE110" s="1075"/>
    </row>
    <row r="111" spans="2:31" x14ac:dyDescent="0.25">
      <c r="B111" s="236"/>
      <c r="C111" s="236"/>
      <c r="D111" s="236"/>
      <c r="E111" s="236"/>
      <c r="F111" s="236"/>
      <c r="G111" s="236"/>
      <c r="H111" s="236"/>
      <c r="I111" s="236"/>
      <c r="J111" s="236"/>
      <c r="K111" s="236"/>
      <c r="L111" s="236"/>
      <c r="M111" s="236"/>
      <c r="N111" s="236"/>
      <c r="O111" s="1072"/>
      <c r="P111" s="954"/>
      <c r="S111" s="1072"/>
      <c r="T111" s="1072"/>
      <c r="U111" s="1072"/>
      <c r="V111" s="1072"/>
      <c r="W111" s="1072"/>
      <c r="AC111" s="1435"/>
      <c r="AD111" s="954"/>
    </row>
    <row r="112" spans="2:31" x14ac:dyDescent="0.25">
      <c r="B112" s="236"/>
      <c r="C112" s="236"/>
      <c r="D112" s="236"/>
      <c r="E112" s="236"/>
      <c r="F112" s="236"/>
      <c r="G112" s="236"/>
      <c r="H112" s="236"/>
      <c r="I112" s="236"/>
      <c r="J112" s="236"/>
      <c r="K112" s="236"/>
      <c r="L112" s="236"/>
      <c r="M112" s="236"/>
      <c r="N112" s="236"/>
      <c r="O112" s="1072"/>
      <c r="P112" s="954"/>
      <c r="S112" s="1072"/>
      <c r="T112" s="1072"/>
      <c r="U112" s="1072"/>
      <c r="V112" s="1072"/>
      <c r="W112" s="1072"/>
      <c r="AC112" s="1435"/>
      <c r="AD112" s="954"/>
    </row>
    <row r="113" spans="2:30" ht="15" customHeight="1" x14ac:dyDescent="0.25">
      <c r="B113" s="1910" t="s">
        <v>1468</v>
      </c>
      <c r="C113" s="1910"/>
      <c r="D113" s="1910"/>
      <c r="E113" s="1910"/>
      <c r="F113" s="1910"/>
      <c r="G113" s="1910"/>
      <c r="H113" s="1910"/>
      <c r="I113" s="1910"/>
      <c r="J113" s="1910"/>
      <c r="K113" s="1910"/>
      <c r="L113" s="1910"/>
      <c r="M113" s="236"/>
      <c r="N113" s="236"/>
      <c r="O113" s="1072"/>
      <c r="P113" s="1319"/>
      <c r="Q113" s="1540" t="s">
        <v>213</v>
      </c>
      <c r="R113" s="1540"/>
      <c r="S113" s="1540"/>
      <c r="T113" s="1540"/>
      <c r="U113" s="1540"/>
      <c r="V113" s="1540"/>
      <c r="W113" s="1540"/>
      <c r="X113" s="1540"/>
      <c r="Y113" s="1540"/>
      <c r="Z113" s="1540"/>
      <c r="AA113" s="1540"/>
      <c r="AB113" s="1540"/>
      <c r="AC113" s="1540"/>
      <c r="AD113" s="1540"/>
    </row>
    <row r="114" spans="2:30" ht="13.5" thickBot="1" x14ac:dyDescent="0.3"/>
    <row r="115" spans="2:30" ht="14.1" customHeight="1" thickTop="1" thickBot="1" x14ac:dyDescent="0.3">
      <c r="B115" s="1529" t="s">
        <v>1</v>
      </c>
      <c r="C115" s="1529" t="s">
        <v>2</v>
      </c>
      <c r="D115" s="1529" t="s">
        <v>3</v>
      </c>
      <c r="E115" s="1529" t="s">
        <v>55</v>
      </c>
      <c r="F115" s="1529" t="s">
        <v>4</v>
      </c>
      <c r="G115" s="1529" t="s">
        <v>5</v>
      </c>
      <c r="H115" s="1529"/>
      <c r="I115" s="1529"/>
      <c r="J115" s="1529"/>
      <c r="K115" s="1529" t="s">
        <v>6</v>
      </c>
      <c r="L115" s="1529" t="s">
        <v>7</v>
      </c>
      <c r="M115" s="1529" t="s">
        <v>8</v>
      </c>
      <c r="N115" s="1529" t="s">
        <v>9</v>
      </c>
      <c r="O115" s="1529" t="s">
        <v>10</v>
      </c>
      <c r="P115" s="1529" t="s">
        <v>11</v>
      </c>
      <c r="Q115" s="1529" t="s">
        <v>12</v>
      </c>
      <c r="R115" s="1529"/>
      <c r="S115" s="1529"/>
      <c r="T115" s="1529"/>
      <c r="U115" s="1529"/>
      <c r="V115" s="1529"/>
      <c r="W115" s="1529"/>
      <c r="X115" s="1529"/>
      <c r="Y115" s="1529"/>
      <c r="Z115" s="1529"/>
      <c r="AA115" s="1529"/>
      <c r="AB115" s="1529"/>
      <c r="AC115" s="1529" t="s">
        <v>13</v>
      </c>
      <c r="AD115" s="1542" t="s">
        <v>221</v>
      </c>
    </row>
    <row r="116" spans="2:30" ht="24" customHeight="1" thickTop="1" thickBot="1" x14ac:dyDescent="0.3">
      <c r="B116" s="1529"/>
      <c r="C116" s="1529"/>
      <c r="D116" s="1529"/>
      <c r="E116" s="1529"/>
      <c r="F116" s="1529"/>
      <c r="G116" s="138" t="s">
        <v>14</v>
      </c>
      <c r="H116" s="138" t="s">
        <v>15</v>
      </c>
      <c r="I116" s="138" t="s">
        <v>16</v>
      </c>
      <c r="J116" s="138" t="s">
        <v>17</v>
      </c>
      <c r="K116" s="1529"/>
      <c r="L116" s="1529"/>
      <c r="M116" s="1529"/>
      <c r="N116" s="1529"/>
      <c r="O116" s="1529"/>
      <c r="P116" s="1529"/>
      <c r="Q116" s="139" t="s">
        <v>18</v>
      </c>
      <c r="R116" s="139" t="s">
        <v>19</v>
      </c>
      <c r="S116" s="139" t="s">
        <v>20</v>
      </c>
      <c r="T116" s="139" t="s">
        <v>21</v>
      </c>
      <c r="U116" s="139" t="s">
        <v>22</v>
      </c>
      <c r="V116" s="139" t="s">
        <v>23</v>
      </c>
      <c r="W116" s="139" t="s">
        <v>24</v>
      </c>
      <c r="X116" s="139" t="s">
        <v>25</v>
      </c>
      <c r="Y116" s="139" t="s">
        <v>26</v>
      </c>
      <c r="Z116" s="139" t="s">
        <v>27</v>
      </c>
      <c r="AA116" s="139" t="s">
        <v>28</v>
      </c>
      <c r="AB116" s="139" t="s">
        <v>29</v>
      </c>
      <c r="AC116" s="1529"/>
      <c r="AD116" s="1542"/>
    </row>
    <row r="117" spans="2:30" ht="38.25" customHeight="1" thickTop="1" x14ac:dyDescent="0.25">
      <c r="B117" s="2068" t="s">
        <v>1492</v>
      </c>
      <c r="C117" s="1632" t="s">
        <v>1310</v>
      </c>
      <c r="D117" s="1632" t="s">
        <v>1311</v>
      </c>
      <c r="E117" s="1949">
        <v>6500</v>
      </c>
      <c r="F117" s="1949">
        <v>15000</v>
      </c>
      <c r="G117" s="1949">
        <v>2000</v>
      </c>
      <c r="H117" s="1949">
        <v>5000</v>
      </c>
      <c r="I117" s="1949">
        <v>6000</v>
      </c>
      <c r="J117" s="1949">
        <v>2000</v>
      </c>
      <c r="K117" s="1975" t="s">
        <v>1312</v>
      </c>
      <c r="L117" s="1827" t="s">
        <v>1309</v>
      </c>
      <c r="M117" s="1076">
        <v>1</v>
      </c>
      <c r="N117" s="20" t="s">
        <v>1473</v>
      </c>
      <c r="O117" s="235">
        <v>1</v>
      </c>
      <c r="P117" s="209"/>
      <c r="Q117" s="1074"/>
      <c r="R117" s="1074"/>
      <c r="S117" s="1074"/>
      <c r="T117" s="209"/>
      <c r="U117" s="209"/>
      <c r="V117" s="209"/>
      <c r="W117" s="209"/>
      <c r="X117" s="209"/>
      <c r="Y117" s="209"/>
      <c r="Z117" s="209"/>
      <c r="AA117" s="209"/>
      <c r="AB117" s="209"/>
      <c r="AC117" s="1077">
        <v>132920</v>
      </c>
      <c r="AD117" s="234" t="s">
        <v>1309</v>
      </c>
    </row>
    <row r="118" spans="2:30" ht="25.5" x14ac:dyDescent="0.25">
      <c r="B118" s="1957"/>
      <c r="C118" s="1632"/>
      <c r="D118" s="1632"/>
      <c r="E118" s="1949"/>
      <c r="F118" s="1949"/>
      <c r="G118" s="1949"/>
      <c r="H118" s="1949"/>
      <c r="I118" s="1949"/>
      <c r="J118" s="1949"/>
      <c r="K118" s="1975"/>
      <c r="L118" s="1827"/>
      <c r="M118" s="1076">
        <v>2</v>
      </c>
      <c r="N118" s="20" t="s">
        <v>1474</v>
      </c>
      <c r="O118" s="235">
        <v>1</v>
      </c>
      <c r="P118" s="209"/>
      <c r="Q118" s="209"/>
      <c r="R118" s="209"/>
      <c r="S118" s="209"/>
      <c r="T118" s="1074"/>
      <c r="U118" s="1074"/>
      <c r="V118" s="1074"/>
      <c r="W118" s="209"/>
      <c r="X118" s="209"/>
      <c r="Y118" s="209"/>
      <c r="Z118" s="209"/>
      <c r="AA118" s="209"/>
      <c r="AB118" s="209"/>
      <c r="AC118" s="1077">
        <v>332500</v>
      </c>
      <c r="AD118" s="234" t="s">
        <v>1309</v>
      </c>
    </row>
    <row r="119" spans="2:30" ht="36.75" customHeight="1" x14ac:dyDescent="0.25">
      <c r="B119" s="1957"/>
      <c r="C119" s="1632"/>
      <c r="D119" s="1632"/>
      <c r="E119" s="1949"/>
      <c r="F119" s="1949"/>
      <c r="G119" s="1949"/>
      <c r="H119" s="1949"/>
      <c r="I119" s="1949"/>
      <c r="J119" s="1949"/>
      <c r="K119" s="1975"/>
      <c r="L119" s="1827"/>
      <c r="M119" s="1076">
        <v>3</v>
      </c>
      <c r="N119" s="20" t="s">
        <v>1475</v>
      </c>
      <c r="O119" s="235">
        <v>1</v>
      </c>
      <c r="P119" s="209"/>
      <c r="Q119" s="209"/>
      <c r="R119" s="209"/>
      <c r="S119" s="209"/>
      <c r="T119" s="209"/>
      <c r="U119" s="209"/>
      <c r="V119" s="1074"/>
      <c r="W119" s="1074"/>
      <c r="X119" s="1074"/>
      <c r="Y119" s="1074"/>
      <c r="Z119" s="1074"/>
      <c r="AA119" s="209"/>
      <c r="AB119" s="209"/>
      <c r="AC119" s="1077">
        <v>32705500</v>
      </c>
      <c r="AD119" s="234" t="s">
        <v>1309</v>
      </c>
    </row>
    <row r="120" spans="2:30" ht="37.5" customHeight="1" x14ac:dyDescent="0.25">
      <c r="B120" s="1957"/>
      <c r="C120" s="1632"/>
      <c r="D120" s="1632"/>
      <c r="E120" s="1949"/>
      <c r="F120" s="1949"/>
      <c r="G120" s="1949"/>
      <c r="H120" s="1949"/>
      <c r="I120" s="1949"/>
      <c r="J120" s="1949"/>
      <c r="K120" s="1975"/>
      <c r="L120" s="1827"/>
      <c r="M120" s="1076">
        <v>4</v>
      </c>
      <c r="N120" s="20" t="s">
        <v>1476</v>
      </c>
      <c r="O120" s="228">
        <v>1</v>
      </c>
      <c r="P120" s="194"/>
      <c r="Q120" s="194"/>
      <c r="R120" s="194"/>
      <c r="S120" s="194"/>
      <c r="T120" s="194"/>
      <c r="U120" s="194"/>
      <c r="V120" s="1019"/>
      <c r="W120" s="1019"/>
      <c r="X120" s="1019"/>
      <c r="Y120" s="1019"/>
      <c r="Z120" s="1019"/>
      <c r="AA120" s="194"/>
      <c r="AB120" s="194"/>
      <c r="AC120" s="1077">
        <v>315000</v>
      </c>
      <c r="AD120" s="234" t="s">
        <v>1309</v>
      </c>
    </row>
    <row r="121" spans="2:30" ht="38.25" x14ac:dyDescent="0.25">
      <c r="B121" s="1957"/>
      <c r="C121" s="1632"/>
      <c r="D121" s="1632"/>
      <c r="E121" s="1949"/>
      <c r="F121" s="1949"/>
      <c r="G121" s="1949"/>
      <c r="H121" s="1949"/>
      <c r="I121" s="1949"/>
      <c r="J121" s="1949"/>
      <c r="K121" s="1975"/>
      <c r="L121" s="1827"/>
      <c r="M121" s="1076">
        <v>5</v>
      </c>
      <c r="N121" s="20" t="s">
        <v>1477</v>
      </c>
      <c r="O121" s="1015">
        <v>1</v>
      </c>
      <c r="P121" s="1016" t="s">
        <v>1297</v>
      </c>
      <c r="Q121" s="194"/>
      <c r="R121" s="194"/>
      <c r="S121" s="194"/>
      <c r="T121" s="228"/>
      <c r="U121" s="194"/>
      <c r="V121" s="194"/>
      <c r="W121" s="1019"/>
      <c r="X121" s="194"/>
      <c r="Y121" s="194"/>
      <c r="Z121" s="1017"/>
      <c r="AA121" s="228"/>
      <c r="AB121" s="228"/>
      <c r="AC121" s="1023">
        <v>1002672</v>
      </c>
      <c r="AD121" s="234" t="s">
        <v>1297</v>
      </c>
    </row>
    <row r="122" spans="2:30" ht="51" x14ac:dyDescent="0.25">
      <c r="B122" s="1957"/>
      <c r="C122" s="1632"/>
      <c r="D122" s="1632"/>
      <c r="E122" s="1949"/>
      <c r="F122" s="1949"/>
      <c r="G122" s="1949"/>
      <c r="H122" s="1949"/>
      <c r="I122" s="1949"/>
      <c r="J122" s="1949"/>
      <c r="K122" s="1975"/>
      <c r="L122" s="1827"/>
      <c r="M122" s="1076">
        <v>6</v>
      </c>
      <c r="N122" s="20" t="s">
        <v>1478</v>
      </c>
      <c r="O122" s="1031">
        <v>1</v>
      </c>
      <c r="P122" s="900" t="s">
        <v>1289</v>
      </c>
      <c r="Q122" s="1033"/>
      <c r="R122" s="1033"/>
      <c r="S122" s="1033"/>
      <c r="T122" s="1032"/>
      <c r="U122" s="1032"/>
      <c r="V122" s="1032"/>
      <c r="W122" s="1032"/>
      <c r="X122" s="1032"/>
      <c r="Y122" s="1032"/>
      <c r="Z122" s="1032"/>
      <c r="AA122" s="1032"/>
      <c r="AB122" s="1032"/>
      <c r="AC122" s="1436">
        <v>1564454.0419999999</v>
      </c>
      <c r="AD122" s="234" t="s">
        <v>1289</v>
      </c>
    </row>
    <row r="123" spans="2:30" ht="48.75" customHeight="1" x14ac:dyDescent="0.25">
      <c r="B123" s="1957"/>
      <c r="C123" s="1632"/>
      <c r="D123" s="1632"/>
      <c r="E123" s="1949"/>
      <c r="F123" s="1949"/>
      <c r="G123" s="1949"/>
      <c r="H123" s="1949"/>
      <c r="I123" s="1949"/>
      <c r="J123" s="1949"/>
      <c r="K123" s="1975"/>
      <c r="L123" s="1827"/>
      <c r="M123" s="1076">
        <v>7</v>
      </c>
      <c r="N123" s="20" t="s">
        <v>1479</v>
      </c>
      <c r="O123" s="1031">
        <v>1</v>
      </c>
      <c r="P123" s="900" t="s">
        <v>1289</v>
      </c>
      <c r="Q123" s="1032"/>
      <c r="R123" s="1032"/>
      <c r="S123" s="1032"/>
      <c r="T123" s="1032"/>
      <c r="U123" s="1032"/>
      <c r="V123" s="1032"/>
      <c r="W123" s="1032"/>
      <c r="X123" s="1032"/>
      <c r="Y123" s="1032"/>
      <c r="Z123" s="1032"/>
      <c r="AA123" s="1032"/>
      <c r="AB123" s="1032"/>
      <c r="AC123" s="1436">
        <v>3800000</v>
      </c>
      <c r="AD123" s="234" t="s">
        <v>1480</v>
      </c>
    </row>
    <row r="124" spans="2:30" ht="51" x14ac:dyDescent="0.25">
      <c r="B124" s="1957"/>
      <c r="C124" s="1632"/>
      <c r="D124" s="1632"/>
      <c r="E124" s="1949"/>
      <c r="F124" s="1949"/>
      <c r="G124" s="1949"/>
      <c r="H124" s="1949"/>
      <c r="I124" s="1949"/>
      <c r="J124" s="1949"/>
      <c r="K124" s="1975"/>
      <c r="L124" s="1827"/>
      <c r="M124" s="1076">
        <v>8</v>
      </c>
      <c r="N124" s="20" t="s">
        <v>1481</v>
      </c>
      <c r="O124" s="704">
        <v>1</v>
      </c>
      <c r="P124" s="234" t="s">
        <v>1482</v>
      </c>
      <c r="Q124" s="194"/>
      <c r="R124" s="194"/>
      <c r="S124" s="1019"/>
      <c r="T124" s="1019"/>
      <c r="U124" s="1019"/>
      <c r="V124" s="1019"/>
      <c r="W124" s="1019"/>
      <c r="X124" s="1019"/>
      <c r="Y124" s="1019"/>
      <c r="Z124" s="1019"/>
      <c r="AA124" s="1019"/>
      <c r="AB124" s="1019"/>
      <c r="AC124" s="1436">
        <v>10000000</v>
      </c>
      <c r="AD124" s="234" t="s">
        <v>1483</v>
      </c>
    </row>
    <row r="125" spans="2:30" ht="51" x14ac:dyDescent="0.25">
      <c r="B125" s="1957"/>
      <c r="C125" s="1632"/>
      <c r="D125" s="1632"/>
      <c r="E125" s="1949"/>
      <c r="F125" s="1949"/>
      <c r="G125" s="1949"/>
      <c r="H125" s="1949"/>
      <c r="I125" s="1949"/>
      <c r="J125" s="1949"/>
      <c r="K125" s="1975"/>
      <c r="L125" s="1827"/>
      <c r="M125" s="1076">
        <v>9</v>
      </c>
      <c r="N125" s="20" t="s">
        <v>1484</v>
      </c>
      <c r="O125" s="228">
        <v>2</v>
      </c>
      <c r="P125" s="234" t="s">
        <v>88</v>
      </c>
      <c r="Q125" s="194"/>
      <c r="R125" s="194"/>
      <c r="S125" s="194"/>
      <c r="T125" s="1019"/>
      <c r="U125" s="1019"/>
      <c r="V125" s="1019"/>
      <c r="W125" s="1019"/>
      <c r="X125" s="1019"/>
      <c r="Y125" s="1019"/>
      <c r="Z125" s="194"/>
      <c r="AA125" s="194"/>
      <c r="AB125" s="194"/>
      <c r="AC125" s="1436">
        <v>928800</v>
      </c>
      <c r="AD125" s="234" t="s">
        <v>88</v>
      </c>
    </row>
    <row r="126" spans="2:30" ht="25.5" x14ac:dyDescent="0.25">
      <c r="B126" s="1957"/>
      <c r="C126" s="1632"/>
      <c r="D126" s="1632"/>
      <c r="E126" s="1949"/>
      <c r="F126" s="1949"/>
      <c r="G126" s="1949"/>
      <c r="H126" s="1949"/>
      <c r="I126" s="1949"/>
      <c r="J126" s="1949"/>
      <c r="K126" s="1975"/>
      <c r="L126" s="1827"/>
      <c r="M126" s="1076">
        <v>10</v>
      </c>
      <c r="N126" s="20" t="s">
        <v>1485</v>
      </c>
      <c r="O126" s="228">
        <v>1</v>
      </c>
      <c r="P126" s="234" t="s">
        <v>1486</v>
      </c>
      <c r="Q126" s="1019"/>
      <c r="R126" s="1019"/>
      <c r="S126" s="1019"/>
      <c r="T126" s="1019"/>
      <c r="U126" s="1019"/>
      <c r="V126" s="1019"/>
      <c r="W126" s="1019"/>
      <c r="X126" s="1019"/>
      <c r="Y126" s="1019"/>
      <c r="Z126" s="1019"/>
      <c r="AA126" s="1019"/>
      <c r="AB126" s="1019"/>
      <c r="AC126" s="1436">
        <v>7500000</v>
      </c>
      <c r="AD126" s="234" t="s">
        <v>1486</v>
      </c>
    </row>
    <row r="127" spans="2:30" ht="63.75" x14ac:dyDescent="0.25">
      <c r="B127" s="1957"/>
      <c r="C127" s="1632"/>
      <c r="D127" s="1632"/>
      <c r="E127" s="1949"/>
      <c r="F127" s="1949"/>
      <c r="G127" s="1949"/>
      <c r="H127" s="1949"/>
      <c r="I127" s="1949"/>
      <c r="J127" s="1949"/>
      <c r="K127" s="1975"/>
      <c r="L127" s="1827"/>
      <c r="M127" s="1076">
        <v>11</v>
      </c>
      <c r="N127" s="20" t="s">
        <v>1487</v>
      </c>
      <c r="O127" s="1076">
        <v>7</v>
      </c>
      <c r="P127" s="873" t="s">
        <v>1488</v>
      </c>
      <c r="Q127" s="1078" t="s">
        <v>49</v>
      </c>
      <c r="R127" s="1078" t="s">
        <v>49</v>
      </c>
      <c r="S127" s="1079" t="s">
        <v>49</v>
      </c>
      <c r="T127" s="1080" t="s">
        <v>49</v>
      </c>
      <c r="U127" s="1080" t="s">
        <v>49</v>
      </c>
      <c r="V127" s="1080" t="s">
        <v>49</v>
      </c>
      <c r="W127" s="1080" t="s">
        <v>49</v>
      </c>
      <c r="X127" s="1080" t="s">
        <v>49</v>
      </c>
      <c r="Y127" s="1080" t="s">
        <v>49</v>
      </c>
      <c r="Z127" s="1080" t="s">
        <v>49</v>
      </c>
      <c r="AA127" s="1078" t="s">
        <v>49</v>
      </c>
      <c r="AB127" s="1078" t="s">
        <v>49</v>
      </c>
      <c r="AC127" s="1437">
        <v>1200000</v>
      </c>
      <c r="AD127" s="234" t="s">
        <v>1488</v>
      </c>
    </row>
    <row r="128" spans="2:30" ht="48" customHeight="1" x14ac:dyDescent="0.25">
      <c r="B128" s="1957"/>
      <c r="C128" s="1632"/>
      <c r="D128" s="1632"/>
      <c r="E128" s="1949"/>
      <c r="F128" s="1949"/>
      <c r="G128" s="1949"/>
      <c r="H128" s="1949"/>
      <c r="I128" s="1949"/>
      <c r="J128" s="1949"/>
      <c r="K128" s="1975"/>
      <c r="L128" s="1827"/>
      <c r="M128" s="1076">
        <v>12</v>
      </c>
      <c r="N128" s="20" t="s">
        <v>1489</v>
      </c>
      <c r="O128" s="1081">
        <v>6</v>
      </c>
      <c r="P128" s="401" t="s">
        <v>1488</v>
      </c>
      <c r="Q128" s="1082" t="s">
        <v>49</v>
      </c>
      <c r="R128" s="1082" t="s">
        <v>49</v>
      </c>
      <c r="S128" s="1083" t="s">
        <v>49</v>
      </c>
      <c r="T128" s="1084" t="s">
        <v>49</v>
      </c>
      <c r="U128" s="1084" t="s">
        <v>49</v>
      </c>
      <c r="V128" s="1084" t="s">
        <v>49</v>
      </c>
      <c r="W128" s="1084" t="s">
        <v>49</v>
      </c>
      <c r="X128" s="1084" t="s">
        <v>49</v>
      </c>
      <c r="Y128" s="1084" t="s">
        <v>49</v>
      </c>
      <c r="Z128" s="1082" t="s">
        <v>49</v>
      </c>
      <c r="AA128" s="1082" t="s">
        <v>49</v>
      </c>
      <c r="AB128" s="1082" t="s">
        <v>49</v>
      </c>
      <c r="AC128" s="1438">
        <v>2100000</v>
      </c>
      <c r="AD128" s="234" t="s">
        <v>1488</v>
      </c>
    </row>
    <row r="129" spans="2:30" ht="48.75" customHeight="1" x14ac:dyDescent="0.25">
      <c r="B129" s="1957"/>
      <c r="C129" s="1632"/>
      <c r="D129" s="1632"/>
      <c r="E129" s="1949"/>
      <c r="F129" s="1949"/>
      <c r="G129" s="1949"/>
      <c r="H129" s="1949"/>
      <c r="I129" s="1949"/>
      <c r="J129" s="1949"/>
      <c r="K129" s="1975"/>
      <c r="L129" s="1827"/>
      <c r="M129" s="1076">
        <v>13</v>
      </c>
      <c r="N129" s="20" t="s">
        <v>1490</v>
      </c>
      <c r="O129" s="1081">
        <v>6</v>
      </c>
      <c r="P129" s="401" t="s">
        <v>1488</v>
      </c>
      <c r="Q129" s="1082" t="s">
        <v>49</v>
      </c>
      <c r="R129" s="1082" t="s">
        <v>49</v>
      </c>
      <c r="S129" s="1083" t="s">
        <v>49</v>
      </c>
      <c r="T129" s="1084" t="s">
        <v>49</v>
      </c>
      <c r="U129" s="1084" t="s">
        <v>49</v>
      </c>
      <c r="V129" s="1084" t="s">
        <v>49</v>
      </c>
      <c r="W129" s="1084" t="s">
        <v>49</v>
      </c>
      <c r="X129" s="1084" t="s">
        <v>49</v>
      </c>
      <c r="Y129" s="1084" t="s">
        <v>49</v>
      </c>
      <c r="Z129" s="1082" t="s">
        <v>49</v>
      </c>
      <c r="AA129" s="1082" t="s">
        <v>49</v>
      </c>
      <c r="AB129" s="1082" t="s">
        <v>49</v>
      </c>
      <c r="AC129" s="1438">
        <v>2800000</v>
      </c>
      <c r="AD129" s="234" t="s">
        <v>1488</v>
      </c>
    </row>
    <row r="130" spans="2:30" ht="48" customHeight="1" x14ac:dyDescent="0.25">
      <c r="B130" s="1957"/>
      <c r="C130" s="1632"/>
      <c r="D130" s="1632"/>
      <c r="E130" s="1949"/>
      <c r="F130" s="1949"/>
      <c r="G130" s="1949"/>
      <c r="H130" s="1949"/>
      <c r="I130" s="1949"/>
      <c r="J130" s="1949"/>
      <c r="K130" s="1975"/>
      <c r="L130" s="1827"/>
      <c r="M130" s="1076">
        <v>14</v>
      </c>
      <c r="N130" s="20" t="s">
        <v>1491</v>
      </c>
      <c r="O130" s="1081">
        <v>6</v>
      </c>
      <c r="P130" s="401" t="s">
        <v>1488</v>
      </c>
      <c r="Q130" s="1082" t="s">
        <v>49</v>
      </c>
      <c r="R130" s="1082" t="s">
        <v>49</v>
      </c>
      <c r="S130" s="1083" t="s">
        <v>49</v>
      </c>
      <c r="T130" s="1084" t="s">
        <v>49</v>
      </c>
      <c r="U130" s="1084" t="s">
        <v>49</v>
      </c>
      <c r="V130" s="1084" t="s">
        <v>49</v>
      </c>
      <c r="W130" s="1084" t="s">
        <v>49</v>
      </c>
      <c r="X130" s="1084" t="s">
        <v>49</v>
      </c>
      <c r="Y130" s="1084" t="s">
        <v>49</v>
      </c>
      <c r="Z130" s="1082" t="s">
        <v>49</v>
      </c>
      <c r="AA130" s="1082" t="s">
        <v>49</v>
      </c>
      <c r="AB130" s="1082" t="s">
        <v>49</v>
      </c>
      <c r="AC130" s="1023">
        <v>1500000</v>
      </c>
      <c r="AD130" s="234" t="s">
        <v>1488</v>
      </c>
    </row>
    <row r="131" spans="2:30" ht="102" x14ac:dyDescent="0.25">
      <c r="B131" s="1957"/>
      <c r="C131" s="1632"/>
      <c r="D131" s="1632"/>
      <c r="E131" s="1949"/>
      <c r="F131" s="1949"/>
      <c r="G131" s="1949"/>
      <c r="H131" s="1949"/>
      <c r="I131" s="1949"/>
      <c r="J131" s="1949"/>
      <c r="K131" s="1975"/>
      <c r="L131" s="1827"/>
      <c r="M131" s="1087">
        <v>15</v>
      </c>
      <c r="N131" s="20" t="s">
        <v>1494</v>
      </c>
      <c r="O131" s="1081">
        <v>6</v>
      </c>
      <c r="P131" s="401" t="s">
        <v>1488</v>
      </c>
      <c r="Q131" s="1082" t="s">
        <v>49</v>
      </c>
      <c r="R131" s="1082" t="s">
        <v>49</v>
      </c>
      <c r="S131" s="1083" t="s">
        <v>49</v>
      </c>
      <c r="T131" s="1084" t="s">
        <v>49</v>
      </c>
      <c r="U131" s="1084" t="s">
        <v>49</v>
      </c>
      <c r="V131" s="1084" t="s">
        <v>49</v>
      </c>
      <c r="W131" s="1084" t="s">
        <v>49</v>
      </c>
      <c r="X131" s="1084" t="s">
        <v>49</v>
      </c>
      <c r="Y131" s="1084" t="s">
        <v>49</v>
      </c>
      <c r="Z131" s="1082" t="s">
        <v>49</v>
      </c>
      <c r="AA131" s="1082" t="s">
        <v>49</v>
      </c>
      <c r="AB131" s="1082" t="s">
        <v>49</v>
      </c>
      <c r="AC131" s="1438">
        <v>5970000</v>
      </c>
      <c r="AD131" s="149" t="s">
        <v>1488</v>
      </c>
    </row>
    <row r="132" spans="2:30" ht="69" customHeight="1" x14ac:dyDescent="0.25">
      <c r="B132" s="1958"/>
      <c r="C132" s="1632"/>
      <c r="D132" s="1632"/>
      <c r="E132" s="1949"/>
      <c r="F132" s="1949"/>
      <c r="G132" s="1949"/>
      <c r="H132" s="1949"/>
      <c r="I132" s="1949"/>
      <c r="J132" s="1949"/>
      <c r="K132" s="1975"/>
      <c r="L132" s="1827"/>
      <c r="M132" s="1076">
        <v>16</v>
      </c>
      <c r="N132" s="20" t="s">
        <v>1495</v>
      </c>
      <c r="O132" s="1081">
        <v>8</v>
      </c>
      <c r="P132" s="401" t="s">
        <v>1488</v>
      </c>
      <c r="Q132" s="1082" t="s">
        <v>49</v>
      </c>
      <c r="R132" s="1082" t="s">
        <v>49</v>
      </c>
      <c r="S132" s="1083" t="s">
        <v>49</v>
      </c>
      <c r="T132" s="1084" t="s">
        <v>49</v>
      </c>
      <c r="U132" s="1084" t="s">
        <v>49</v>
      </c>
      <c r="V132" s="1084" t="s">
        <v>49</v>
      </c>
      <c r="W132" s="1084" t="s">
        <v>49</v>
      </c>
      <c r="X132" s="1084" t="s">
        <v>49</v>
      </c>
      <c r="Y132" s="1084" t="s">
        <v>49</v>
      </c>
      <c r="Z132" s="1083" t="s">
        <v>49</v>
      </c>
      <c r="AA132" s="1082" t="s">
        <v>49</v>
      </c>
      <c r="AB132" s="1082" t="s">
        <v>49</v>
      </c>
      <c r="AC132" s="1438">
        <v>360000</v>
      </c>
      <c r="AD132" s="234" t="s">
        <v>1364</v>
      </c>
    </row>
    <row r="133" spans="2:30" x14ac:dyDescent="0.25">
      <c r="B133" s="236"/>
      <c r="C133" s="236"/>
      <c r="D133" s="236"/>
      <c r="E133" s="236"/>
      <c r="F133" s="236"/>
      <c r="G133" s="236"/>
      <c r="H133" s="236"/>
      <c r="I133" s="236"/>
      <c r="J133" s="236"/>
      <c r="K133" s="236"/>
      <c r="L133" s="236"/>
      <c r="M133" s="954"/>
      <c r="N133" s="1027"/>
      <c r="O133" s="239"/>
      <c r="P133" s="904"/>
      <c r="S133" s="1085"/>
      <c r="T133" s="1086"/>
      <c r="U133" s="1086"/>
      <c r="V133" s="1086"/>
      <c r="W133" s="1086"/>
      <c r="X133" s="1086"/>
      <c r="Y133" s="1086"/>
      <c r="AC133" s="1424"/>
      <c r="AD133" s="972"/>
    </row>
    <row r="134" spans="2:30" ht="10.5" customHeight="1" x14ac:dyDescent="0.25">
      <c r="B134" s="236"/>
      <c r="C134" s="236"/>
      <c r="D134" s="236"/>
      <c r="E134" s="236"/>
      <c r="F134" s="236"/>
      <c r="G134" s="236"/>
      <c r="H134" s="236"/>
      <c r="I134" s="236"/>
      <c r="J134" s="236"/>
      <c r="K134" s="236"/>
      <c r="L134" s="236"/>
      <c r="M134" s="954"/>
      <c r="N134" s="1027"/>
      <c r="O134" s="239"/>
      <c r="P134" s="904"/>
      <c r="S134" s="1085"/>
      <c r="T134" s="1086"/>
      <c r="U134" s="1086"/>
      <c r="V134" s="1086"/>
      <c r="W134" s="1086"/>
      <c r="X134" s="1086"/>
      <c r="Y134" s="1086"/>
      <c r="AC134" s="1424"/>
      <c r="AD134" s="972"/>
    </row>
    <row r="135" spans="2:30" ht="12.75" customHeight="1" x14ac:dyDescent="0.25">
      <c r="B135" s="1910" t="s">
        <v>1468</v>
      </c>
      <c r="C135" s="1910"/>
      <c r="D135" s="1910"/>
      <c r="E135" s="1910"/>
      <c r="F135" s="1910"/>
      <c r="G135" s="1910"/>
      <c r="H135" s="1910"/>
      <c r="I135" s="1910"/>
      <c r="J135" s="1910"/>
      <c r="K135" s="1910"/>
      <c r="L135" s="1910"/>
      <c r="M135" s="239"/>
      <c r="N135" s="236"/>
      <c r="O135" s="1072"/>
      <c r="P135" s="1312"/>
      <c r="Q135" s="1540" t="s">
        <v>213</v>
      </c>
      <c r="R135" s="1540"/>
      <c r="S135" s="1540"/>
      <c r="T135" s="1540"/>
      <c r="U135" s="1540"/>
      <c r="V135" s="1540"/>
      <c r="W135" s="1540"/>
      <c r="X135" s="1540"/>
      <c r="Y135" s="1540"/>
      <c r="Z135" s="1540"/>
      <c r="AA135" s="1540"/>
      <c r="AB135" s="1540"/>
      <c r="AC135" s="1540"/>
      <c r="AD135" s="1540"/>
    </row>
    <row r="136" spans="2:30" ht="11.25" customHeight="1" thickBot="1" x14ac:dyDescent="0.3">
      <c r="B136" s="236"/>
      <c r="C136" s="236"/>
      <c r="D136" s="236"/>
      <c r="E136" s="236"/>
      <c r="F136" s="236"/>
      <c r="G136" s="236"/>
      <c r="H136" s="236"/>
      <c r="I136" s="236"/>
      <c r="J136" s="236"/>
      <c r="K136" s="236"/>
      <c r="L136" s="236"/>
      <c r="M136" s="954"/>
      <c r="N136" s="1027"/>
      <c r="O136" s="239"/>
      <c r="P136" s="904"/>
      <c r="S136" s="1085"/>
      <c r="T136" s="1086"/>
      <c r="U136" s="1086"/>
      <c r="V136" s="1086"/>
      <c r="W136" s="1086"/>
      <c r="X136" s="1086"/>
      <c r="Y136" s="1086"/>
      <c r="AC136" s="1424"/>
      <c r="AD136" s="972"/>
    </row>
    <row r="137" spans="2:30" ht="14.1" customHeight="1" thickTop="1" thickBot="1" x14ac:dyDescent="0.3">
      <c r="B137" s="1529" t="s">
        <v>1</v>
      </c>
      <c r="C137" s="1529" t="s">
        <v>2</v>
      </c>
      <c r="D137" s="1529" t="s">
        <v>3</v>
      </c>
      <c r="E137" s="1529" t="s">
        <v>55</v>
      </c>
      <c r="F137" s="1529" t="s">
        <v>4</v>
      </c>
      <c r="G137" s="1529" t="s">
        <v>5</v>
      </c>
      <c r="H137" s="1529"/>
      <c r="I137" s="1529"/>
      <c r="J137" s="1529"/>
      <c r="K137" s="1529" t="s">
        <v>6</v>
      </c>
      <c r="L137" s="1529" t="s">
        <v>7</v>
      </c>
      <c r="M137" s="1529" t="s">
        <v>8</v>
      </c>
      <c r="N137" s="1529" t="s">
        <v>9</v>
      </c>
      <c r="O137" s="1529" t="s">
        <v>10</v>
      </c>
      <c r="P137" s="1529" t="s">
        <v>11</v>
      </c>
      <c r="Q137" s="1529" t="s">
        <v>12</v>
      </c>
      <c r="R137" s="1529"/>
      <c r="S137" s="1529"/>
      <c r="T137" s="1529"/>
      <c r="U137" s="1529"/>
      <c r="V137" s="1529"/>
      <c r="W137" s="1529"/>
      <c r="X137" s="1529"/>
      <c r="Y137" s="1529"/>
      <c r="Z137" s="1529"/>
      <c r="AA137" s="1529"/>
      <c r="AB137" s="1529"/>
      <c r="AC137" s="1529" t="s">
        <v>13</v>
      </c>
      <c r="AD137" s="1542" t="s">
        <v>221</v>
      </c>
    </row>
    <row r="138" spans="2:30" ht="24" customHeight="1" thickTop="1" thickBot="1" x14ac:dyDescent="0.3">
      <c r="B138" s="1529"/>
      <c r="C138" s="1529"/>
      <c r="D138" s="1529"/>
      <c r="E138" s="1529"/>
      <c r="F138" s="1529"/>
      <c r="G138" s="138" t="s">
        <v>14</v>
      </c>
      <c r="H138" s="138" t="s">
        <v>15</v>
      </c>
      <c r="I138" s="138" t="s">
        <v>16</v>
      </c>
      <c r="J138" s="138" t="s">
        <v>17</v>
      </c>
      <c r="K138" s="1529"/>
      <c r="L138" s="1529"/>
      <c r="M138" s="1529"/>
      <c r="N138" s="1529"/>
      <c r="O138" s="1529"/>
      <c r="P138" s="1529"/>
      <c r="Q138" s="139" t="s">
        <v>18</v>
      </c>
      <c r="R138" s="139" t="s">
        <v>19</v>
      </c>
      <c r="S138" s="139" t="s">
        <v>20</v>
      </c>
      <c r="T138" s="139" t="s">
        <v>21</v>
      </c>
      <c r="U138" s="139" t="s">
        <v>22</v>
      </c>
      <c r="V138" s="139" t="s">
        <v>23</v>
      </c>
      <c r="W138" s="139" t="s">
        <v>24</v>
      </c>
      <c r="X138" s="139" t="s">
        <v>25</v>
      </c>
      <c r="Y138" s="139" t="s">
        <v>26</v>
      </c>
      <c r="Z138" s="139" t="s">
        <v>27</v>
      </c>
      <c r="AA138" s="139" t="s">
        <v>28</v>
      </c>
      <c r="AB138" s="139" t="s">
        <v>29</v>
      </c>
      <c r="AC138" s="1529"/>
      <c r="AD138" s="1542"/>
    </row>
    <row r="139" spans="2:30" ht="60" customHeight="1" thickTop="1" x14ac:dyDescent="0.25">
      <c r="B139" s="1914" t="s">
        <v>1492</v>
      </c>
      <c r="C139" s="1914" t="s">
        <v>1493</v>
      </c>
      <c r="D139" s="1827"/>
      <c r="E139" s="1827"/>
      <c r="F139" s="1827"/>
      <c r="G139" s="1827"/>
      <c r="H139" s="1827"/>
      <c r="I139" s="1827"/>
      <c r="J139" s="1827"/>
      <c r="K139" s="1827"/>
      <c r="L139" s="1827"/>
      <c r="M139" s="1076">
        <v>17</v>
      </c>
      <c r="N139" s="20" t="s">
        <v>1496</v>
      </c>
      <c r="O139" s="1081">
        <v>6</v>
      </c>
      <c r="P139" s="401" t="s">
        <v>1488</v>
      </c>
      <c r="Q139" s="1082" t="s">
        <v>49</v>
      </c>
      <c r="R139" s="1082" t="s">
        <v>49</v>
      </c>
      <c r="S139" s="1083" t="s">
        <v>49</v>
      </c>
      <c r="T139" s="1084" t="s">
        <v>49</v>
      </c>
      <c r="U139" s="1084" t="s">
        <v>49</v>
      </c>
      <c r="V139" s="1084" t="s">
        <v>49</v>
      </c>
      <c r="W139" s="1084" t="s">
        <v>49</v>
      </c>
      <c r="X139" s="1084" t="s">
        <v>49</v>
      </c>
      <c r="Y139" s="1084" t="s">
        <v>49</v>
      </c>
      <c r="Z139" s="1082" t="s">
        <v>49</v>
      </c>
      <c r="AA139" s="1082" t="s">
        <v>49</v>
      </c>
      <c r="AB139" s="1082" t="s">
        <v>49</v>
      </c>
      <c r="AC139" s="1438">
        <v>3210000</v>
      </c>
      <c r="AD139" s="234" t="s">
        <v>1488</v>
      </c>
    </row>
    <row r="140" spans="2:30" ht="60.75" customHeight="1" x14ac:dyDescent="0.25">
      <c r="B140" s="1853"/>
      <c r="C140" s="1853"/>
      <c r="D140" s="1827"/>
      <c r="E140" s="1827"/>
      <c r="F140" s="1827"/>
      <c r="G140" s="1827"/>
      <c r="H140" s="1827"/>
      <c r="I140" s="1827"/>
      <c r="J140" s="1827"/>
      <c r="K140" s="1827"/>
      <c r="L140" s="1827"/>
      <c r="M140" s="1076">
        <v>18</v>
      </c>
      <c r="N140" s="20" t="s">
        <v>1497</v>
      </c>
      <c r="O140" s="1087">
        <v>6</v>
      </c>
      <c r="P140" s="401" t="s">
        <v>1364</v>
      </c>
      <c r="Q140" s="1082" t="s">
        <v>49</v>
      </c>
      <c r="R140" s="1082" t="s">
        <v>49</v>
      </c>
      <c r="S140" s="1083" t="s">
        <v>49</v>
      </c>
      <c r="T140" s="1084" t="s">
        <v>49</v>
      </c>
      <c r="U140" s="1084" t="s">
        <v>49</v>
      </c>
      <c r="V140" s="1084" t="s">
        <v>49</v>
      </c>
      <c r="W140" s="1084" t="s">
        <v>49</v>
      </c>
      <c r="X140" s="1084" t="s">
        <v>49</v>
      </c>
      <c r="Y140" s="1084" t="s">
        <v>49</v>
      </c>
      <c r="Z140" s="1082" t="s">
        <v>49</v>
      </c>
      <c r="AA140" s="1082" t="s">
        <v>49</v>
      </c>
      <c r="AB140" s="1082" t="s">
        <v>49</v>
      </c>
      <c r="AC140" s="1439">
        <v>3460000</v>
      </c>
      <c r="AD140" s="234" t="s">
        <v>1488</v>
      </c>
    </row>
    <row r="141" spans="2:30" ht="75.75" customHeight="1" x14ac:dyDescent="0.25">
      <c r="B141" s="1853"/>
      <c r="C141" s="1853"/>
      <c r="D141" s="1827"/>
      <c r="E141" s="1827"/>
      <c r="F141" s="1827"/>
      <c r="G141" s="1827"/>
      <c r="H141" s="1827"/>
      <c r="I141" s="1827"/>
      <c r="J141" s="1827"/>
      <c r="K141" s="1827"/>
      <c r="L141" s="1827"/>
      <c r="M141" s="1076">
        <v>19</v>
      </c>
      <c r="N141" s="20" t="s">
        <v>1498</v>
      </c>
      <c r="O141" s="1087">
        <v>6</v>
      </c>
      <c r="P141" s="883" t="s">
        <v>1488</v>
      </c>
      <c r="Q141" s="1088" t="s">
        <v>49</v>
      </c>
      <c r="R141" s="1088" t="s">
        <v>49</v>
      </c>
      <c r="S141" s="1083" t="s">
        <v>49</v>
      </c>
      <c r="T141" s="1084" t="s">
        <v>49</v>
      </c>
      <c r="U141" s="1084" t="s">
        <v>49</v>
      </c>
      <c r="V141" s="1084" t="s">
        <v>49</v>
      </c>
      <c r="W141" s="1084" t="s">
        <v>49</v>
      </c>
      <c r="X141" s="1084" t="s">
        <v>49</v>
      </c>
      <c r="Y141" s="1084" t="s">
        <v>49</v>
      </c>
      <c r="Z141" s="1084" t="s">
        <v>49</v>
      </c>
      <c r="AA141" s="1088" t="s">
        <v>49</v>
      </c>
      <c r="AB141" s="1088" t="s">
        <v>49</v>
      </c>
      <c r="AC141" s="1439">
        <v>550000</v>
      </c>
      <c r="AD141" s="209" t="s">
        <v>1488</v>
      </c>
    </row>
    <row r="142" spans="2:30" ht="57" customHeight="1" x14ac:dyDescent="0.25">
      <c r="B142" s="1853"/>
      <c r="C142" s="1853"/>
      <c r="D142" s="1827"/>
      <c r="E142" s="1827"/>
      <c r="F142" s="1827"/>
      <c r="G142" s="1827"/>
      <c r="H142" s="1827"/>
      <c r="I142" s="1827"/>
      <c r="J142" s="1827"/>
      <c r="K142" s="1827"/>
      <c r="L142" s="1827"/>
      <c r="M142" s="1076">
        <v>20</v>
      </c>
      <c r="N142" s="20" t="s">
        <v>1499</v>
      </c>
      <c r="O142" s="1087">
        <v>6</v>
      </c>
      <c r="P142" s="883" t="s">
        <v>1488</v>
      </c>
      <c r="Q142" s="1088" t="s">
        <v>49</v>
      </c>
      <c r="R142" s="1088" t="s">
        <v>49</v>
      </c>
      <c r="S142" s="1083" t="s">
        <v>49</v>
      </c>
      <c r="T142" s="1084" t="s">
        <v>49</v>
      </c>
      <c r="U142" s="1084" t="s">
        <v>49</v>
      </c>
      <c r="V142" s="1084" t="s">
        <v>49</v>
      </c>
      <c r="W142" s="1084" t="s">
        <v>49</v>
      </c>
      <c r="X142" s="1084" t="s">
        <v>49</v>
      </c>
      <c r="Y142" s="1084" t="s">
        <v>49</v>
      </c>
      <c r="Z142" s="1084" t="s">
        <v>49</v>
      </c>
      <c r="AA142" s="1088" t="s">
        <v>49</v>
      </c>
      <c r="AB142" s="1088" t="s">
        <v>49</v>
      </c>
      <c r="AC142" s="1439">
        <v>100000</v>
      </c>
      <c r="AD142" s="1394" t="s">
        <v>1364</v>
      </c>
    </row>
    <row r="143" spans="2:30" ht="48.75" customHeight="1" x14ac:dyDescent="0.25">
      <c r="B143" s="1853"/>
      <c r="C143" s="1853"/>
      <c r="D143" s="1827"/>
      <c r="E143" s="1827"/>
      <c r="F143" s="1827"/>
      <c r="G143" s="1827"/>
      <c r="H143" s="1827"/>
      <c r="I143" s="1827"/>
      <c r="J143" s="1827"/>
      <c r="K143" s="1827"/>
      <c r="L143" s="1827"/>
      <c r="M143" s="1076">
        <v>21</v>
      </c>
      <c r="N143" s="20" t="s">
        <v>1500</v>
      </c>
      <c r="O143" s="1089">
        <v>1</v>
      </c>
      <c r="P143" s="1090" t="s">
        <v>242</v>
      </c>
      <c r="Q143" s="1091"/>
      <c r="R143" s="1091"/>
      <c r="S143" s="1091"/>
      <c r="T143" s="1091"/>
      <c r="U143" s="1091"/>
      <c r="V143" s="1091"/>
      <c r="W143" s="1091"/>
      <c r="X143" s="1091"/>
      <c r="Y143" s="1091"/>
      <c r="Z143" s="1091"/>
      <c r="AA143" s="1091"/>
      <c r="AB143" s="1091"/>
      <c r="AC143" s="1436">
        <v>53850000</v>
      </c>
      <c r="AD143" s="1323" t="s">
        <v>242</v>
      </c>
    </row>
    <row r="144" spans="2:30" ht="60" customHeight="1" x14ac:dyDescent="0.25">
      <c r="B144" s="1853"/>
      <c r="C144" s="1853"/>
      <c r="D144" s="1827"/>
      <c r="E144" s="1827"/>
      <c r="F144" s="1827"/>
      <c r="G144" s="1827"/>
      <c r="H144" s="1827"/>
      <c r="I144" s="1827"/>
      <c r="J144" s="1827"/>
      <c r="K144" s="1827"/>
      <c r="L144" s="1827"/>
      <c r="M144" s="1076">
        <v>22</v>
      </c>
      <c r="N144" s="20" t="s">
        <v>1501</v>
      </c>
      <c r="O144" s="1031">
        <v>1</v>
      </c>
      <c r="P144" s="900" t="s">
        <v>1502</v>
      </c>
      <c r="Q144" s="1092"/>
      <c r="R144" s="1092"/>
      <c r="S144" s="1092"/>
      <c r="T144" s="1033"/>
      <c r="U144" s="1033"/>
      <c r="V144" s="1033"/>
      <c r="W144" s="1033"/>
      <c r="X144" s="1033"/>
      <c r="Y144" s="1033"/>
      <c r="Z144" s="1033"/>
      <c r="AA144" s="1033"/>
      <c r="AB144" s="1033"/>
      <c r="AC144" s="1436">
        <v>1000000</v>
      </c>
      <c r="AD144" s="1394" t="s">
        <v>1502</v>
      </c>
    </row>
    <row r="145" spans="2:30" ht="36" customHeight="1" x14ac:dyDescent="0.25">
      <c r="B145" s="1853"/>
      <c r="C145" s="1853"/>
      <c r="D145" s="1827"/>
      <c r="E145" s="1827"/>
      <c r="F145" s="1827"/>
      <c r="G145" s="1827"/>
      <c r="H145" s="1827"/>
      <c r="I145" s="1827"/>
      <c r="J145" s="1827"/>
      <c r="K145" s="1827"/>
      <c r="L145" s="1827"/>
      <c r="M145" s="1076">
        <v>23</v>
      </c>
      <c r="N145" s="20" t="s">
        <v>1503</v>
      </c>
      <c r="O145" s="1031">
        <v>1</v>
      </c>
      <c r="P145" s="900" t="s">
        <v>1309</v>
      </c>
      <c r="Q145" s="1033"/>
      <c r="R145" s="1033"/>
      <c r="S145" s="1033"/>
      <c r="T145" s="1032"/>
      <c r="U145" s="1033"/>
      <c r="V145" s="1033"/>
      <c r="W145" s="1033"/>
      <c r="X145" s="1033"/>
      <c r="Y145" s="1033"/>
      <c r="Z145" s="1033"/>
      <c r="AA145" s="1033"/>
      <c r="AB145" s="1033"/>
      <c r="AC145" s="1436">
        <v>3375000</v>
      </c>
      <c r="AD145" s="209" t="s">
        <v>1309</v>
      </c>
    </row>
    <row r="146" spans="2:30" ht="24.75" customHeight="1" x14ac:dyDescent="0.25">
      <c r="B146" s="1853"/>
      <c r="C146" s="1853"/>
      <c r="D146" s="1827"/>
      <c r="E146" s="1827"/>
      <c r="F146" s="1827"/>
      <c r="G146" s="1827"/>
      <c r="H146" s="1827"/>
      <c r="I146" s="1827"/>
      <c r="J146" s="1827"/>
      <c r="K146" s="1827"/>
      <c r="L146" s="1827"/>
      <c r="M146" s="1076">
        <v>24</v>
      </c>
      <c r="N146" s="20" t="s">
        <v>1504</v>
      </c>
      <c r="O146" s="1076">
        <v>4</v>
      </c>
      <c r="P146" s="1078" t="s">
        <v>1128</v>
      </c>
      <c r="Q146" s="1079" t="s">
        <v>49</v>
      </c>
      <c r="R146" s="1079" t="s">
        <v>49</v>
      </c>
      <c r="S146" s="1093" t="s">
        <v>49</v>
      </c>
      <c r="T146" s="1079" t="s">
        <v>49</v>
      </c>
      <c r="U146" s="1079" t="s">
        <v>49</v>
      </c>
      <c r="V146" s="1093" t="s">
        <v>49</v>
      </c>
      <c r="W146" s="1079" t="s">
        <v>49</v>
      </c>
      <c r="X146" s="1079" t="s">
        <v>49</v>
      </c>
      <c r="Y146" s="1093" t="s">
        <v>49</v>
      </c>
      <c r="Z146" s="1079" t="s">
        <v>49</v>
      </c>
      <c r="AA146" s="1093" t="s">
        <v>49</v>
      </c>
      <c r="AB146" s="1079" t="s">
        <v>49</v>
      </c>
      <c r="AC146" s="1437">
        <v>757999.67999999993</v>
      </c>
      <c r="AD146" s="247" t="s">
        <v>1128</v>
      </c>
    </row>
    <row r="147" spans="2:30" ht="87" customHeight="1" x14ac:dyDescent="0.25">
      <c r="B147" s="1853"/>
      <c r="C147" s="1853"/>
      <c r="D147" s="1827"/>
      <c r="E147" s="1827"/>
      <c r="F147" s="1827"/>
      <c r="G147" s="1827"/>
      <c r="H147" s="1827"/>
      <c r="I147" s="1827"/>
      <c r="J147" s="1827"/>
      <c r="K147" s="1827"/>
      <c r="L147" s="1827"/>
      <c r="M147" s="1076">
        <v>25</v>
      </c>
      <c r="N147" s="20" t="s">
        <v>1505</v>
      </c>
      <c r="O147" s="1094">
        <v>12</v>
      </c>
      <c r="P147" s="1078" t="s">
        <v>1506</v>
      </c>
      <c r="Q147" s="1095"/>
      <c r="R147" s="1095"/>
      <c r="S147" s="1095"/>
      <c r="T147" s="1095"/>
      <c r="U147" s="1095"/>
      <c r="V147" s="1095"/>
      <c r="W147" s="1095"/>
      <c r="X147" s="1095"/>
      <c r="Y147" s="1095"/>
      <c r="Z147" s="1095"/>
      <c r="AA147" s="1095"/>
      <c r="AB147" s="1095"/>
      <c r="AC147" s="1440">
        <v>820800</v>
      </c>
      <c r="AD147" s="247" t="s">
        <v>1506</v>
      </c>
    </row>
    <row r="148" spans="2:30" ht="35.25" customHeight="1" x14ac:dyDescent="0.25">
      <c r="B148" s="1853"/>
      <c r="C148" s="1853"/>
      <c r="D148" s="1827"/>
      <c r="E148" s="1827"/>
      <c r="F148" s="1827"/>
      <c r="G148" s="1827"/>
      <c r="H148" s="1827"/>
      <c r="I148" s="1827"/>
      <c r="J148" s="1827"/>
      <c r="K148" s="1827"/>
      <c r="L148" s="1827"/>
      <c r="M148" s="1076">
        <v>26</v>
      </c>
      <c r="N148" s="20" t="s">
        <v>1507</v>
      </c>
      <c r="O148" s="1076">
        <v>6</v>
      </c>
      <c r="P148" s="1078" t="s">
        <v>1508</v>
      </c>
      <c r="Q148" s="1079" t="s">
        <v>49</v>
      </c>
      <c r="R148" s="1079" t="s">
        <v>49</v>
      </c>
      <c r="S148" s="710" t="s">
        <v>49</v>
      </c>
      <c r="T148" s="1079" t="s">
        <v>49</v>
      </c>
      <c r="U148" s="1079" t="s">
        <v>49</v>
      </c>
      <c r="V148" s="710" t="s">
        <v>49</v>
      </c>
      <c r="W148" s="1079" t="s">
        <v>49</v>
      </c>
      <c r="X148" s="1079" t="s">
        <v>49</v>
      </c>
      <c r="Y148" s="710" t="s">
        <v>49</v>
      </c>
      <c r="Z148" s="1079" t="s">
        <v>49</v>
      </c>
      <c r="AA148" s="1096" t="s">
        <v>49</v>
      </c>
      <c r="AB148" s="1079" t="s">
        <v>49</v>
      </c>
      <c r="AC148" s="1437">
        <v>4575000</v>
      </c>
      <c r="AD148" s="247" t="s">
        <v>1508</v>
      </c>
    </row>
    <row r="149" spans="2:30" ht="48.75" customHeight="1" x14ac:dyDescent="0.25">
      <c r="B149" s="1853"/>
      <c r="C149" s="1853"/>
      <c r="D149" s="1827"/>
      <c r="E149" s="1827"/>
      <c r="F149" s="1827"/>
      <c r="G149" s="1827"/>
      <c r="H149" s="1827"/>
      <c r="I149" s="1827"/>
      <c r="J149" s="1827"/>
      <c r="K149" s="1827"/>
      <c r="L149" s="1827"/>
      <c r="M149" s="1076">
        <v>27</v>
      </c>
      <c r="N149" s="20" t="s">
        <v>1509</v>
      </c>
      <c r="O149" s="1094">
        <v>1</v>
      </c>
      <c r="P149" s="1078" t="s">
        <v>1510</v>
      </c>
      <c r="Q149" s="1097"/>
      <c r="R149" s="1097"/>
      <c r="S149" s="1097"/>
      <c r="T149" s="1097"/>
      <c r="U149" s="1097"/>
      <c r="V149" s="1097"/>
      <c r="W149" s="1098"/>
      <c r="X149" s="1098"/>
      <c r="Y149" s="1098"/>
      <c r="Z149" s="1098"/>
      <c r="AA149" s="1098"/>
      <c r="AB149" s="1098"/>
      <c r="AC149" s="1436">
        <v>1225000</v>
      </c>
      <c r="AD149" s="209" t="s">
        <v>1510</v>
      </c>
    </row>
    <row r="150" spans="2:30" ht="62.25" customHeight="1" x14ac:dyDescent="0.25">
      <c r="B150" s="1853"/>
      <c r="C150" s="1853"/>
      <c r="D150" s="1827"/>
      <c r="E150" s="1827"/>
      <c r="F150" s="1827"/>
      <c r="G150" s="1827"/>
      <c r="H150" s="1827"/>
      <c r="I150" s="1827"/>
      <c r="J150" s="1827"/>
      <c r="K150" s="1827"/>
      <c r="L150" s="1827"/>
      <c r="M150" s="235">
        <v>28</v>
      </c>
      <c r="N150" s="20" t="s">
        <v>1511</v>
      </c>
      <c r="O150" s="1094">
        <v>1</v>
      </c>
      <c r="P150" s="209" t="s">
        <v>1512</v>
      </c>
      <c r="Q150" s="1098"/>
      <c r="R150" s="1098"/>
      <c r="S150" s="1098"/>
      <c r="T150" s="1098"/>
      <c r="U150" s="1098"/>
      <c r="V150" s="1098"/>
      <c r="W150" s="1097"/>
      <c r="X150" s="1097"/>
      <c r="Y150" s="1097"/>
      <c r="Z150" s="1098"/>
      <c r="AA150" s="1098"/>
      <c r="AB150" s="1098"/>
      <c r="AC150" s="1023">
        <v>5389900</v>
      </c>
      <c r="AD150" s="209" t="s">
        <v>1512</v>
      </c>
    </row>
    <row r="151" spans="2:30" ht="48.75" customHeight="1" x14ac:dyDescent="0.25">
      <c r="B151" s="1853"/>
      <c r="C151" s="1853"/>
      <c r="D151" s="1827"/>
      <c r="E151" s="1827"/>
      <c r="F151" s="1827"/>
      <c r="G151" s="1827"/>
      <c r="H151" s="1827"/>
      <c r="I151" s="1827"/>
      <c r="J151" s="1827"/>
      <c r="K151" s="1827"/>
      <c r="L151" s="1827"/>
      <c r="M151" s="235">
        <v>29</v>
      </c>
      <c r="N151" s="20" t="s">
        <v>2087</v>
      </c>
      <c r="O151" s="1320">
        <v>2</v>
      </c>
      <c r="P151" s="209" t="s">
        <v>1513</v>
      </c>
      <c r="Q151" s="1097"/>
      <c r="R151" s="1321" t="s">
        <v>49</v>
      </c>
      <c r="S151" s="1321" t="s">
        <v>49</v>
      </c>
      <c r="T151" s="1321" t="s">
        <v>49</v>
      </c>
      <c r="U151" s="1321" t="s">
        <v>49</v>
      </c>
      <c r="V151" s="1321" t="s">
        <v>49</v>
      </c>
      <c r="W151" s="1321" t="s">
        <v>49</v>
      </c>
      <c r="X151" s="1321" t="s">
        <v>49</v>
      </c>
      <c r="Y151" s="1321" t="s">
        <v>49</v>
      </c>
      <c r="Z151" s="1321" t="s">
        <v>49</v>
      </c>
      <c r="AA151" s="1321" t="s">
        <v>49</v>
      </c>
      <c r="AB151" s="1321" t="s">
        <v>49</v>
      </c>
      <c r="AC151" s="1023">
        <v>327500</v>
      </c>
      <c r="AD151" s="209" t="s">
        <v>1513</v>
      </c>
    </row>
    <row r="152" spans="2:30" ht="38.25" x14ac:dyDescent="0.25">
      <c r="B152" s="1853"/>
      <c r="C152" s="1853"/>
      <c r="D152" s="1827"/>
      <c r="E152" s="1827"/>
      <c r="F152" s="1827"/>
      <c r="G152" s="1827"/>
      <c r="H152" s="1827"/>
      <c r="I152" s="1827"/>
      <c r="J152" s="1827"/>
      <c r="K152" s="1827"/>
      <c r="L152" s="1827"/>
      <c r="M152" s="235">
        <v>30</v>
      </c>
      <c r="N152" s="20" t="s">
        <v>2096</v>
      </c>
      <c r="O152" s="1320">
        <v>1</v>
      </c>
      <c r="P152" s="209" t="s">
        <v>1513</v>
      </c>
      <c r="Q152" s="1321" t="s">
        <v>49</v>
      </c>
      <c r="R152" s="1321" t="s">
        <v>49</v>
      </c>
      <c r="S152" s="1321" t="s">
        <v>49</v>
      </c>
      <c r="T152" s="1097"/>
      <c r="U152" s="1097"/>
      <c r="V152" s="1097"/>
      <c r="W152" s="1321" t="s">
        <v>49</v>
      </c>
      <c r="X152" s="1321" t="s">
        <v>49</v>
      </c>
      <c r="Y152" s="1321" t="s">
        <v>49</v>
      </c>
      <c r="Z152" s="1321" t="s">
        <v>49</v>
      </c>
      <c r="AA152" s="1321" t="s">
        <v>49</v>
      </c>
      <c r="AB152" s="1321" t="s">
        <v>49</v>
      </c>
      <c r="AC152" s="1023">
        <v>400000</v>
      </c>
      <c r="AD152" s="209" t="s">
        <v>1513</v>
      </c>
    </row>
    <row r="153" spans="2:30" ht="35.25" customHeight="1" x14ac:dyDescent="0.25">
      <c r="B153" s="1853"/>
      <c r="C153" s="1853"/>
      <c r="D153" s="1827"/>
      <c r="E153" s="1827"/>
      <c r="F153" s="1827"/>
      <c r="G153" s="1827"/>
      <c r="H153" s="1827"/>
      <c r="I153" s="1827"/>
      <c r="J153" s="1827"/>
      <c r="K153" s="1827"/>
      <c r="L153" s="1827"/>
      <c r="M153" s="235">
        <v>31</v>
      </c>
      <c r="N153" s="20" t="s">
        <v>2021</v>
      </c>
      <c r="O153" s="1320">
        <v>1</v>
      </c>
      <c r="P153" s="209" t="s">
        <v>1513</v>
      </c>
      <c r="Q153" s="1321" t="s">
        <v>49</v>
      </c>
      <c r="R153" s="1321" t="s">
        <v>49</v>
      </c>
      <c r="S153" s="1321" t="s">
        <v>49</v>
      </c>
      <c r="T153" s="1097"/>
      <c r="U153" s="1097"/>
      <c r="V153" s="1097"/>
      <c r="W153" s="1321" t="s">
        <v>49</v>
      </c>
      <c r="X153" s="1321" t="s">
        <v>49</v>
      </c>
      <c r="Y153" s="1321" t="s">
        <v>49</v>
      </c>
      <c r="Z153" s="1321" t="s">
        <v>49</v>
      </c>
      <c r="AA153" s="1321" t="s">
        <v>49</v>
      </c>
      <c r="AB153" s="1321" t="s">
        <v>49</v>
      </c>
      <c r="AC153" s="1023">
        <v>500000</v>
      </c>
      <c r="AD153" s="209" t="s">
        <v>1513</v>
      </c>
    </row>
    <row r="154" spans="2:30" ht="49.5" customHeight="1" x14ac:dyDescent="0.25">
      <c r="B154" s="1853"/>
      <c r="C154" s="1853"/>
      <c r="D154" s="1827"/>
      <c r="E154" s="1827"/>
      <c r="F154" s="1827"/>
      <c r="G154" s="1827"/>
      <c r="H154" s="1827"/>
      <c r="I154" s="1827"/>
      <c r="J154" s="1827"/>
      <c r="K154" s="1827"/>
      <c r="L154" s="1827"/>
      <c r="M154" s="235">
        <v>32</v>
      </c>
      <c r="N154" s="20" t="s">
        <v>2088</v>
      </c>
      <c r="O154" s="1320">
        <v>4</v>
      </c>
      <c r="P154" s="209" t="s">
        <v>1513</v>
      </c>
      <c r="Q154" s="1321" t="s">
        <v>49</v>
      </c>
      <c r="R154" s="1321" t="s">
        <v>49</v>
      </c>
      <c r="S154" s="1321" t="s">
        <v>49</v>
      </c>
      <c r="T154" s="1097"/>
      <c r="U154" s="1097"/>
      <c r="V154" s="1097"/>
      <c r="W154" s="1321" t="s">
        <v>49</v>
      </c>
      <c r="X154" s="1321" t="s">
        <v>49</v>
      </c>
      <c r="Y154" s="1321" t="s">
        <v>49</v>
      </c>
      <c r="Z154" s="1321" t="s">
        <v>49</v>
      </c>
      <c r="AA154" s="1321" t="s">
        <v>49</v>
      </c>
      <c r="AB154" s="1321" t="s">
        <v>49</v>
      </c>
      <c r="AC154" s="1023">
        <v>209570</v>
      </c>
      <c r="AD154" s="209" t="s">
        <v>1513</v>
      </c>
    </row>
    <row r="155" spans="2:30" ht="37.5" customHeight="1" x14ac:dyDescent="0.25">
      <c r="B155" s="1839"/>
      <c r="C155" s="1839"/>
      <c r="D155" s="1827"/>
      <c r="E155" s="1827"/>
      <c r="F155" s="1827"/>
      <c r="G155" s="1827"/>
      <c r="H155" s="1827"/>
      <c r="I155" s="1827"/>
      <c r="J155" s="1827"/>
      <c r="K155" s="1827"/>
      <c r="L155" s="1827"/>
      <c r="M155" s="235">
        <v>33</v>
      </c>
      <c r="N155" s="20" t="s">
        <v>2089</v>
      </c>
      <c r="O155" s="1320">
        <v>2</v>
      </c>
      <c r="P155" s="209" t="s">
        <v>1513</v>
      </c>
      <c r="Q155" s="1322" t="s">
        <v>49</v>
      </c>
      <c r="R155" s="1322" t="s">
        <v>49</v>
      </c>
      <c r="S155" s="1322" t="s">
        <v>49</v>
      </c>
      <c r="T155" s="1097"/>
      <c r="U155" s="1097"/>
      <c r="V155" s="1097"/>
      <c r="W155" s="1322" t="s">
        <v>49</v>
      </c>
      <c r="X155" s="1322" t="s">
        <v>49</v>
      </c>
      <c r="Y155" s="1322" t="s">
        <v>49</v>
      </c>
      <c r="Z155" s="1322" t="s">
        <v>49</v>
      </c>
      <c r="AA155" s="1322" t="s">
        <v>49</v>
      </c>
      <c r="AB155" s="1322" t="s">
        <v>49</v>
      </c>
      <c r="AC155" s="1023">
        <v>936000</v>
      </c>
      <c r="AD155" s="209" t="s">
        <v>1513</v>
      </c>
    </row>
    <row r="156" spans="2:30" x14ac:dyDescent="0.25">
      <c r="B156" s="236"/>
      <c r="C156" s="236"/>
      <c r="D156" s="236"/>
      <c r="E156" s="236"/>
      <c r="F156" s="236"/>
      <c r="G156" s="236"/>
      <c r="H156" s="236"/>
      <c r="I156" s="236"/>
      <c r="J156" s="236"/>
      <c r="K156" s="236"/>
      <c r="L156" s="236"/>
      <c r="M156" s="954"/>
      <c r="N156" s="1027"/>
      <c r="O156" s="239"/>
      <c r="P156" s="904"/>
      <c r="S156" s="1085"/>
      <c r="T156" s="1086"/>
      <c r="U156" s="1086"/>
      <c r="V156" s="1086"/>
      <c r="W156" s="1086"/>
      <c r="X156" s="1086"/>
      <c r="Y156" s="1086"/>
      <c r="AC156" s="1424"/>
      <c r="AD156" s="972"/>
    </row>
    <row r="157" spans="2:30" ht="12.75" customHeight="1" x14ac:dyDescent="0.25">
      <c r="B157" s="236"/>
      <c r="C157" s="236"/>
      <c r="D157" s="236"/>
      <c r="E157" s="236"/>
      <c r="F157" s="236"/>
      <c r="G157" s="236"/>
      <c r="H157" s="236"/>
      <c r="I157" s="236"/>
      <c r="J157" s="236"/>
      <c r="K157" s="236"/>
      <c r="L157" s="236"/>
      <c r="M157" s="954"/>
      <c r="N157" s="1027"/>
      <c r="O157" s="239"/>
      <c r="P157" s="904"/>
      <c r="S157" s="1085"/>
      <c r="T157" s="1086"/>
      <c r="U157" s="1086"/>
      <c r="V157" s="1086"/>
      <c r="W157" s="1086"/>
      <c r="X157" s="1086"/>
      <c r="Y157" s="1086"/>
      <c r="AC157" s="1424"/>
      <c r="AD157" s="972"/>
    </row>
    <row r="158" spans="2:30" ht="12.75" customHeight="1" x14ac:dyDescent="0.25">
      <c r="B158" s="1910" t="s">
        <v>1468</v>
      </c>
      <c r="C158" s="1910"/>
      <c r="D158" s="1910"/>
      <c r="E158" s="1910"/>
      <c r="F158" s="1910"/>
      <c r="G158" s="1910"/>
      <c r="H158" s="1910"/>
      <c r="I158" s="1910"/>
      <c r="J158" s="1910"/>
      <c r="K158" s="1910"/>
      <c r="L158" s="1910"/>
      <c r="M158" s="239"/>
      <c r="N158" s="236"/>
      <c r="O158" s="1072"/>
      <c r="P158" s="1312"/>
      <c r="Q158" s="1540" t="s">
        <v>213</v>
      </c>
      <c r="R158" s="1540"/>
      <c r="S158" s="1540"/>
      <c r="T158" s="1540"/>
      <c r="U158" s="1540"/>
      <c r="V158" s="1540"/>
      <c r="W158" s="1540"/>
      <c r="X158" s="1540"/>
      <c r="Y158" s="1540"/>
      <c r="Z158" s="1540"/>
      <c r="AA158" s="1540"/>
      <c r="AB158" s="1540"/>
      <c r="AC158" s="1540"/>
      <c r="AD158" s="1540"/>
    </row>
    <row r="159" spans="2:30" ht="12.75" customHeight="1" thickBot="1" x14ac:dyDescent="0.3">
      <c r="B159" s="236"/>
      <c r="C159" s="236"/>
      <c r="D159" s="236"/>
      <c r="E159" s="236"/>
      <c r="F159" s="236"/>
      <c r="G159" s="236"/>
      <c r="H159" s="236"/>
      <c r="I159" s="236"/>
      <c r="J159" s="236"/>
      <c r="K159" s="236"/>
      <c r="L159" s="236"/>
      <c r="M159" s="954"/>
      <c r="N159" s="1027"/>
      <c r="O159" s="239"/>
      <c r="P159" s="904"/>
      <c r="S159" s="1085"/>
      <c r="T159" s="1086"/>
      <c r="U159" s="1086"/>
      <c r="V159" s="1086"/>
      <c r="W159" s="1086"/>
      <c r="X159" s="1086"/>
      <c r="Y159" s="1086"/>
      <c r="AC159" s="1424"/>
      <c r="AD159" s="972"/>
    </row>
    <row r="160" spans="2:30" ht="14.1" customHeight="1" thickTop="1" thickBot="1" x14ac:dyDescent="0.3">
      <c r="B160" s="1529" t="s">
        <v>1</v>
      </c>
      <c r="C160" s="1529" t="s">
        <v>2</v>
      </c>
      <c r="D160" s="1529" t="s">
        <v>3</v>
      </c>
      <c r="E160" s="1529" t="s">
        <v>55</v>
      </c>
      <c r="F160" s="1529" t="s">
        <v>4</v>
      </c>
      <c r="G160" s="1529" t="s">
        <v>5</v>
      </c>
      <c r="H160" s="1529"/>
      <c r="I160" s="1529"/>
      <c r="J160" s="1529"/>
      <c r="K160" s="1529" t="s">
        <v>6</v>
      </c>
      <c r="L160" s="1529" t="s">
        <v>7</v>
      </c>
      <c r="M160" s="1529" t="s">
        <v>8</v>
      </c>
      <c r="N160" s="1529" t="s">
        <v>9</v>
      </c>
      <c r="O160" s="1529" t="s">
        <v>10</v>
      </c>
      <c r="P160" s="1529" t="s">
        <v>11</v>
      </c>
      <c r="Q160" s="1529" t="s">
        <v>12</v>
      </c>
      <c r="R160" s="1529"/>
      <c r="S160" s="1529"/>
      <c r="T160" s="1529"/>
      <c r="U160" s="1529"/>
      <c r="V160" s="1529"/>
      <c r="W160" s="1529"/>
      <c r="X160" s="1529"/>
      <c r="Y160" s="1529"/>
      <c r="Z160" s="1529"/>
      <c r="AA160" s="1529"/>
      <c r="AB160" s="1529"/>
      <c r="AC160" s="1529" t="s">
        <v>13</v>
      </c>
      <c r="AD160" s="1542" t="s">
        <v>221</v>
      </c>
    </row>
    <row r="161" spans="2:30" ht="24" customHeight="1" thickTop="1" thickBot="1" x14ac:dyDescent="0.3">
      <c r="B161" s="1529"/>
      <c r="C161" s="1529"/>
      <c r="D161" s="1529"/>
      <c r="E161" s="1529"/>
      <c r="F161" s="1529"/>
      <c r="G161" s="138" t="s">
        <v>14</v>
      </c>
      <c r="H161" s="138" t="s">
        <v>15</v>
      </c>
      <c r="I161" s="138" t="s">
        <v>16</v>
      </c>
      <c r="J161" s="138" t="s">
        <v>17</v>
      </c>
      <c r="K161" s="1529"/>
      <c r="L161" s="1529"/>
      <c r="M161" s="1529"/>
      <c r="N161" s="1529"/>
      <c r="O161" s="1529"/>
      <c r="P161" s="1529"/>
      <c r="Q161" s="139" t="s">
        <v>18</v>
      </c>
      <c r="R161" s="139" t="s">
        <v>19</v>
      </c>
      <c r="S161" s="139" t="s">
        <v>20</v>
      </c>
      <c r="T161" s="139" t="s">
        <v>21</v>
      </c>
      <c r="U161" s="139" t="s">
        <v>22</v>
      </c>
      <c r="V161" s="139" t="s">
        <v>23</v>
      </c>
      <c r="W161" s="139" t="s">
        <v>24</v>
      </c>
      <c r="X161" s="139" t="s">
        <v>25</v>
      </c>
      <c r="Y161" s="139" t="s">
        <v>26</v>
      </c>
      <c r="Z161" s="139" t="s">
        <v>27</v>
      </c>
      <c r="AA161" s="139" t="s">
        <v>28</v>
      </c>
      <c r="AB161" s="139" t="s">
        <v>29</v>
      </c>
      <c r="AC161" s="1529"/>
      <c r="AD161" s="1542"/>
    </row>
    <row r="162" spans="2:30" ht="37.5" customHeight="1" thickTop="1" x14ac:dyDescent="0.25">
      <c r="B162" s="1852" t="s">
        <v>1492</v>
      </c>
      <c r="C162" s="1962" t="s">
        <v>1313</v>
      </c>
      <c r="D162" s="1852" t="s">
        <v>1314</v>
      </c>
      <c r="E162" s="1946">
        <v>45000</v>
      </c>
      <c r="F162" s="1946">
        <v>55000</v>
      </c>
      <c r="G162" s="1946"/>
      <c r="H162" s="1946"/>
      <c r="I162" s="1946"/>
      <c r="J162" s="1946">
        <v>55000</v>
      </c>
      <c r="K162" s="2064" t="s">
        <v>1315</v>
      </c>
      <c r="L162" s="1854" t="s">
        <v>1309</v>
      </c>
      <c r="M162" s="235">
        <v>1</v>
      </c>
      <c r="N162" s="20" t="s">
        <v>1514</v>
      </c>
      <c r="O162" s="228">
        <v>1</v>
      </c>
      <c r="P162" s="194"/>
      <c r="Q162" s="1019"/>
      <c r="R162" s="1019"/>
      <c r="S162" s="1019"/>
      <c r="T162" s="194"/>
      <c r="U162" s="194"/>
      <c r="V162" s="194"/>
      <c r="W162" s="194"/>
      <c r="X162" s="194"/>
      <c r="Y162" s="194"/>
      <c r="Z162" s="194"/>
      <c r="AA162" s="194"/>
      <c r="AB162" s="194"/>
      <c r="AC162" s="1416">
        <v>1015215</v>
      </c>
      <c r="AD162" s="209" t="s">
        <v>1309</v>
      </c>
    </row>
    <row r="163" spans="2:30" ht="39.75" customHeight="1" x14ac:dyDescent="0.25">
      <c r="B163" s="1853"/>
      <c r="C163" s="1963"/>
      <c r="D163" s="1853"/>
      <c r="E163" s="1947"/>
      <c r="F163" s="1947"/>
      <c r="G163" s="1947"/>
      <c r="H163" s="1947"/>
      <c r="I163" s="1947"/>
      <c r="J163" s="1947"/>
      <c r="K163" s="2065"/>
      <c r="L163" s="1855"/>
      <c r="M163" s="235">
        <v>2</v>
      </c>
      <c r="N163" s="20" t="s">
        <v>1515</v>
      </c>
      <c r="O163" s="228">
        <v>1</v>
      </c>
      <c r="P163" s="194"/>
      <c r="Q163" s="194"/>
      <c r="R163" s="194"/>
      <c r="S163" s="1019"/>
      <c r="T163" s="194"/>
      <c r="U163" s="194"/>
      <c r="V163" s="194"/>
      <c r="W163" s="194"/>
      <c r="X163" s="194"/>
      <c r="Y163" s="194"/>
      <c r="Z163" s="194"/>
      <c r="AA163" s="194"/>
      <c r="AB163" s="194"/>
      <c r="AC163" s="1416">
        <v>142050</v>
      </c>
      <c r="AD163" s="209" t="s">
        <v>1309</v>
      </c>
    </row>
    <row r="164" spans="2:30" ht="38.25" customHeight="1" x14ac:dyDescent="0.25">
      <c r="B164" s="1853"/>
      <c r="C164" s="1964"/>
      <c r="D164" s="1839"/>
      <c r="E164" s="1948"/>
      <c r="F164" s="1948"/>
      <c r="G164" s="1948"/>
      <c r="H164" s="1948"/>
      <c r="I164" s="1948"/>
      <c r="J164" s="1948"/>
      <c r="K164" s="2066"/>
      <c r="L164" s="1848"/>
      <c r="M164" s="235">
        <v>3</v>
      </c>
      <c r="N164" s="20" t="s">
        <v>1516</v>
      </c>
      <c r="O164" s="228">
        <v>1</v>
      </c>
      <c r="P164" s="194"/>
      <c r="Q164" s="194"/>
      <c r="R164" s="194"/>
      <c r="S164" s="1019"/>
      <c r="T164" s="194"/>
      <c r="U164" s="194"/>
      <c r="V164" s="194"/>
      <c r="W164" s="194"/>
      <c r="X164" s="194"/>
      <c r="Y164" s="194"/>
      <c r="Z164" s="194"/>
      <c r="AA164" s="194"/>
      <c r="AB164" s="194"/>
      <c r="AC164" s="1416">
        <v>199150</v>
      </c>
      <c r="AD164" s="209" t="s">
        <v>1309</v>
      </c>
    </row>
    <row r="165" spans="2:30" ht="87.75" customHeight="1" x14ac:dyDescent="0.25">
      <c r="B165" s="1853"/>
      <c r="C165" s="963" t="s">
        <v>1316</v>
      </c>
      <c r="D165" s="234" t="s">
        <v>1317</v>
      </c>
      <c r="E165" s="922">
        <v>45000</v>
      </c>
      <c r="F165" s="922">
        <v>55000</v>
      </c>
      <c r="G165" s="922"/>
      <c r="H165" s="922">
        <v>55000</v>
      </c>
      <c r="I165" s="922"/>
      <c r="J165" s="1102"/>
      <c r="K165" s="1103" t="s">
        <v>1318</v>
      </c>
      <c r="L165" s="1076" t="s">
        <v>1309</v>
      </c>
      <c r="M165" s="235">
        <v>1</v>
      </c>
      <c r="N165" s="20" t="s">
        <v>1517</v>
      </c>
      <c r="O165" s="228">
        <v>1</v>
      </c>
      <c r="P165" s="194"/>
      <c r="Q165" s="1019"/>
      <c r="R165" s="1019"/>
      <c r="S165" s="1019"/>
      <c r="T165" s="1019"/>
      <c r="U165" s="194"/>
      <c r="V165" s="194"/>
      <c r="W165" s="194"/>
      <c r="X165" s="194"/>
      <c r="Y165" s="194"/>
      <c r="Z165" s="194"/>
      <c r="AA165" s="194"/>
      <c r="AB165" s="194"/>
      <c r="AC165" s="1416">
        <v>1012715</v>
      </c>
      <c r="AD165" s="234" t="s">
        <v>1309</v>
      </c>
    </row>
    <row r="166" spans="2:30" ht="38.25" customHeight="1" x14ac:dyDescent="0.25">
      <c r="B166" s="1853"/>
      <c r="C166" s="1970" t="s">
        <v>1319</v>
      </c>
      <c r="D166" s="1632" t="s">
        <v>1320</v>
      </c>
      <c r="E166" s="1967">
        <v>1</v>
      </c>
      <c r="F166" s="1969">
        <v>1</v>
      </c>
      <c r="G166" s="2060">
        <v>0.25</v>
      </c>
      <c r="H166" s="2060">
        <v>0.25</v>
      </c>
      <c r="I166" s="2060">
        <v>0.25</v>
      </c>
      <c r="J166" s="2060">
        <v>0.25</v>
      </c>
      <c r="K166" s="1997" t="s">
        <v>1321</v>
      </c>
      <c r="L166" s="1827" t="s">
        <v>1309</v>
      </c>
      <c r="M166" s="235">
        <v>1</v>
      </c>
      <c r="N166" s="20" t="s">
        <v>1518</v>
      </c>
      <c r="O166" s="228">
        <v>1</v>
      </c>
      <c r="P166" s="235"/>
      <c r="Q166" s="1019"/>
      <c r="R166" s="1019"/>
      <c r="S166" s="1019"/>
      <c r="T166" s="194"/>
      <c r="U166" s="194"/>
      <c r="V166" s="194"/>
      <c r="W166" s="194"/>
      <c r="X166" s="194"/>
      <c r="Y166" s="194"/>
      <c r="Z166" s="194"/>
      <c r="AA166" s="194"/>
      <c r="AB166" s="194"/>
      <c r="AC166" s="1414">
        <v>87500</v>
      </c>
      <c r="AD166" s="234" t="s">
        <v>1309</v>
      </c>
    </row>
    <row r="167" spans="2:30" ht="25.5" x14ac:dyDescent="0.25">
      <c r="B167" s="1853"/>
      <c r="C167" s="1970"/>
      <c r="D167" s="1632"/>
      <c r="E167" s="1967"/>
      <c r="F167" s="1969"/>
      <c r="G167" s="2060"/>
      <c r="H167" s="2060"/>
      <c r="I167" s="2060"/>
      <c r="J167" s="2060"/>
      <c r="K167" s="1997"/>
      <c r="L167" s="1827"/>
      <c r="M167" s="235">
        <v>2</v>
      </c>
      <c r="N167" s="20" t="s">
        <v>1519</v>
      </c>
      <c r="O167" s="228">
        <v>1</v>
      </c>
      <c r="P167" s="235"/>
      <c r="Q167" s="194"/>
      <c r="R167" s="194"/>
      <c r="S167" s="194"/>
      <c r="T167" s="1019"/>
      <c r="U167" s="1019"/>
      <c r="V167" s="1019"/>
      <c r="W167" s="1019"/>
      <c r="X167" s="1019"/>
      <c r="Y167" s="1019"/>
      <c r="Z167" s="1019"/>
      <c r="AA167" s="1019"/>
      <c r="AB167" s="194"/>
      <c r="AC167" s="1414">
        <v>1092715</v>
      </c>
      <c r="AD167" s="234" t="s">
        <v>1309</v>
      </c>
    </row>
    <row r="168" spans="2:30" ht="25.5" x14ac:dyDescent="0.25">
      <c r="B168" s="1853"/>
      <c r="C168" s="1970"/>
      <c r="D168" s="1632"/>
      <c r="E168" s="1967"/>
      <c r="F168" s="1969"/>
      <c r="G168" s="2060"/>
      <c r="H168" s="2060"/>
      <c r="I168" s="2060"/>
      <c r="J168" s="2060"/>
      <c r="K168" s="1997"/>
      <c r="L168" s="1827"/>
      <c r="M168" s="235">
        <v>3</v>
      </c>
      <c r="N168" s="20" t="s">
        <v>1520</v>
      </c>
      <c r="O168" s="228">
        <v>1</v>
      </c>
      <c r="P168" s="194"/>
      <c r="Q168" s="194"/>
      <c r="R168" s="194"/>
      <c r="S168" s="194"/>
      <c r="T168" s="194"/>
      <c r="U168" s="194"/>
      <c r="V168" s="194"/>
      <c r="W168" s="194"/>
      <c r="X168" s="194"/>
      <c r="Y168" s="194"/>
      <c r="Z168" s="194"/>
      <c r="AA168" s="194"/>
      <c r="AB168" s="1019"/>
      <c r="AC168" s="1414">
        <v>70020</v>
      </c>
      <c r="AD168" s="234" t="s">
        <v>1309</v>
      </c>
    </row>
    <row r="169" spans="2:30" ht="75" customHeight="1" x14ac:dyDescent="0.25">
      <c r="B169" s="1853"/>
      <c r="C169" s="930" t="s">
        <v>1322</v>
      </c>
      <c r="D169" s="1104" t="s">
        <v>1323</v>
      </c>
      <c r="E169" s="228">
        <v>3</v>
      </c>
      <c r="F169" s="235">
        <f>+G169+H169+I169+J169</f>
        <v>100</v>
      </c>
      <c r="G169" s="228">
        <v>35</v>
      </c>
      <c r="H169" s="228">
        <v>30</v>
      </c>
      <c r="I169" s="228">
        <v>25</v>
      </c>
      <c r="J169" s="228">
        <v>10</v>
      </c>
      <c r="K169" s="235" t="s">
        <v>1324</v>
      </c>
      <c r="L169" s="235" t="s">
        <v>1309</v>
      </c>
      <c r="M169" s="235">
        <v>1</v>
      </c>
      <c r="N169" s="20" t="s">
        <v>1521</v>
      </c>
      <c r="O169" s="228"/>
      <c r="P169" s="194"/>
      <c r="Q169" s="194"/>
      <c r="R169" s="194"/>
      <c r="S169" s="1019"/>
      <c r="T169" s="194"/>
      <c r="U169" s="194"/>
      <c r="V169" s="1019"/>
      <c r="W169" s="194"/>
      <c r="X169" s="194"/>
      <c r="Y169" s="1019"/>
      <c r="Z169" s="194"/>
      <c r="AA169" s="194"/>
      <c r="AB169" s="1019"/>
      <c r="AC169" s="1414">
        <v>2479590</v>
      </c>
      <c r="AD169" s="234" t="s">
        <v>1309</v>
      </c>
    </row>
    <row r="170" spans="2:30" ht="34.5" customHeight="1" x14ac:dyDescent="0.25">
      <c r="B170" s="1853"/>
      <c r="C170" s="2061" t="s">
        <v>1325</v>
      </c>
      <c r="D170" s="2062" t="s">
        <v>1326</v>
      </c>
      <c r="E170" s="1994">
        <v>0.8</v>
      </c>
      <c r="F170" s="2063">
        <v>1</v>
      </c>
      <c r="G170" s="1994">
        <v>0.3</v>
      </c>
      <c r="H170" s="1994">
        <v>0.3</v>
      </c>
      <c r="I170" s="1994">
        <v>0.2</v>
      </c>
      <c r="J170" s="1994">
        <v>0.2</v>
      </c>
      <c r="K170" s="1995" t="s">
        <v>1327</v>
      </c>
      <c r="L170" s="1995" t="s">
        <v>1309</v>
      </c>
      <c r="M170" s="1076">
        <v>1</v>
      </c>
      <c r="N170" s="20" t="s">
        <v>1522</v>
      </c>
      <c r="O170" s="228">
        <v>1</v>
      </c>
      <c r="P170" s="194"/>
      <c r="Q170" s="1019"/>
      <c r="R170" s="1019"/>
      <c r="S170" s="1019"/>
      <c r="T170" s="194"/>
      <c r="U170" s="194"/>
      <c r="V170" s="194"/>
      <c r="W170" s="194"/>
      <c r="X170" s="194"/>
      <c r="Y170" s="194"/>
      <c r="Z170" s="194"/>
      <c r="AA170" s="194"/>
      <c r="AB170" s="194"/>
      <c r="AC170" s="1414">
        <v>1471940</v>
      </c>
      <c r="AD170" s="234" t="s">
        <v>1309</v>
      </c>
    </row>
    <row r="171" spans="2:30" ht="38.25" customHeight="1" x14ac:dyDescent="0.25">
      <c r="B171" s="1853"/>
      <c r="C171" s="2061"/>
      <c r="D171" s="2062"/>
      <c r="E171" s="1994"/>
      <c r="F171" s="2063"/>
      <c r="G171" s="1994"/>
      <c r="H171" s="1994"/>
      <c r="I171" s="1994"/>
      <c r="J171" s="1994"/>
      <c r="K171" s="1995"/>
      <c r="L171" s="1995"/>
      <c r="M171" s="1076">
        <v>2</v>
      </c>
      <c r="N171" s="20" t="s">
        <v>1523</v>
      </c>
      <c r="O171" s="228">
        <v>1</v>
      </c>
      <c r="P171" s="194"/>
      <c r="Q171" s="194"/>
      <c r="R171" s="194"/>
      <c r="S171" s="194"/>
      <c r="T171" s="1019"/>
      <c r="U171" s="1019"/>
      <c r="V171" s="1019"/>
      <c r="W171" s="194"/>
      <c r="X171" s="194"/>
      <c r="Y171" s="194"/>
      <c r="Z171" s="194"/>
      <c r="AA171" s="194"/>
      <c r="AB171" s="194"/>
      <c r="AC171" s="1414">
        <v>70000</v>
      </c>
      <c r="AD171" s="234" t="s">
        <v>1309</v>
      </c>
    </row>
    <row r="172" spans="2:30" ht="35.25" customHeight="1" x14ac:dyDescent="0.25">
      <c r="B172" s="1839"/>
      <c r="C172" s="2061"/>
      <c r="D172" s="2062"/>
      <c r="E172" s="1994"/>
      <c r="F172" s="2063"/>
      <c r="G172" s="1994"/>
      <c r="H172" s="1994"/>
      <c r="I172" s="1994"/>
      <c r="J172" s="1994"/>
      <c r="K172" s="1995"/>
      <c r="L172" s="1995"/>
      <c r="M172" s="1076">
        <v>3</v>
      </c>
      <c r="N172" s="20" t="s">
        <v>1524</v>
      </c>
      <c r="O172" s="228">
        <v>1</v>
      </c>
      <c r="P172" s="194"/>
      <c r="Q172" s="194"/>
      <c r="R172" s="194"/>
      <c r="S172" s="194"/>
      <c r="T172" s="194"/>
      <c r="U172" s="194"/>
      <c r="V172" s="194"/>
      <c r="W172" s="1019"/>
      <c r="X172" s="1019"/>
      <c r="Y172" s="1019"/>
      <c r="Z172" s="194"/>
      <c r="AA172" s="194"/>
      <c r="AB172" s="194"/>
      <c r="AC172" s="1414">
        <v>2194480</v>
      </c>
      <c r="AD172" s="234" t="s">
        <v>1309</v>
      </c>
    </row>
    <row r="173" spans="2:30" x14ac:dyDescent="0.25">
      <c r="B173" s="1105"/>
      <c r="C173" s="1105"/>
      <c r="D173" s="1105"/>
      <c r="E173" s="1105"/>
      <c r="F173" s="1106"/>
      <c r="G173" s="1105"/>
      <c r="H173" s="1105"/>
      <c r="I173" s="1105"/>
      <c r="J173" s="1105"/>
      <c r="K173" s="954"/>
      <c r="L173" s="954"/>
      <c r="M173" s="954"/>
      <c r="N173" s="904"/>
      <c r="O173" s="239"/>
      <c r="U173" s="1014"/>
      <c r="V173" s="1014"/>
      <c r="W173" s="1014"/>
      <c r="X173" s="1014"/>
      <c r="Y173" s="1014"/>
      <c r="Z173" s="1014"/>
      <c r="AD173" s="954"/>
    </row>
    <row r="174" spans="2:30" ht="12.75" customHeight="1" x14ac:dyDescent="0.25">
      <c r="B174" s="1965" t="s">
        <v>1525</v>
      </c>
      <c r="C174" s="1965"/>
      <c r="D174" s="1965"/>
      <c r="E174" s="1965"/>
      <c r="F174" s="1965"/>
      <c r="G174" s="1965"/>
      <c r="H174" s="1965"/>
      <c r="I174" s="1965"/>
      <c r="J174" s="1965"/>
      <c r="K174" s="1965"/>
      <c r="L174" s="1965"/>
      <c r="M174" s="1965"/>
      <c r="N174" s="1107"/>
      <c r="O174" s="1107"/>
      <c r="P174" s="1312"/>
      <c r="Q174" s="1540" t="s">
        <v>213</v>
      </c>
      <c r="R174" s="1540"/>
      <c r="S174" s="1540"/>
      <c r="T174" s="1540"/>
      <c r="U174" s="1540"/>
      <c r="V174" s="1540"/>
      <c r="W174" s="1540"/>
      <c r="X174" s="1540"/>
      <c r="Y174" s="1540"/>
      <c r="Z174" s="1540"/>
      <c r="AA174" s="1540"/>
      <c r="AB174" s="1540"/>
      <c r="AC174" s="1540"/>
      <c r="AD174" s="1540"/>
    </row>
    <row r="175" spans="2:30" ht="13.5" thickBot="1" x14ac:dyDescent="0.3"/>
    <row r="176" spans="2:30" ht="14.1" customHeight="1" thickTop="1" thickBot="1" x14ac:dyDescent="0.3">
      <c r="B176" s="1529" t="s">
        <v>1</v>
      </c>
      <c r="C176" s="1529" t="s">
        <v>2</v>
      </c>
      <c r="D176" s="1529" t="s">
        <v>3</v>
      </c>
      <c r="E176" s="1529" t="s">
        <v>55</v>
      </c>
      <c r="F176" s="1529" t="s">
        <v>4</v>
      </c>
      <c r="G176" s="1529" t="s">
        <v>5</v>
      </c>
      <c r="H176" s="1529"/>
      <c r="I176" s="1529"/>
      <c r="J176" s="1529"/>
      <c r="K176" s="1529" t="s">
        <v>6</v>
      </c>
      <c r="L176" s="1529" t="s">
        <v>7</v>
      </c>
      <c r="M176" s="1529" t="s">
        <v>8</v>
      </c>
      <c r="N176" s="1529" t="s">
        <v>9</v>
      </c>
      <c r="O176" s="1529" t="s">
        <v>10</v>
      </c>
      <c r="P176" s="1529" t="s">
        <v>11</v>
      </c>
      <c r="Q176" s="1529" t="s">
        <v>12</v>
      </c>
      <c r="R176" s="1529"/>
      <c r="S176" s="1529"/>
      <c r="T176" s="1529"/>
      <c r="U176" s="1529"/>
      <c r="V176" s="1529"/>
      <c r="W176" s="1529"/>
      <c r="X176" s="1529"/>
      <c r="Y176" s="1529"/>
      <c r="Z176" s="1529"/>
      <c r="AA176" s="1529"/>
      <c r="AB176" s="1529"/>
      <c r="AC176" s="1529" t="s">
        <v>13</v>
      </c>
      <c r="AD176" s="1542" t="s">
        <v>221</v>
      </c>
    </row>
    <row r="177" spans="2:30" ht="24" customHeight="1" thickTop="1" thickBot="1" x14ac:dyDescent="0.3">
      <c r="B177" s="1529"/>
      <c r="C177" s="1529"/>
      <c r="D177" s="1529"/>
      <c r="E177" s="1529"/>
      <c r="F177" s="1529"/>
      <c r="G177" s="138" t="s">
        <v>14</v>
      </c>
      <c r="H177" s="138" t="s">
        <v>15</v>
      </c>
      <c r="I177" s="138" t="s">
        <v>16</v>
      </c>
      <c r="J177" s="138" t="s">
        <v>17</v>
      </c>
      <c r="K177" s="1529"/>
      <c r="L177" s="1529"/>
      <c r="M177" s="1529"/>
      <c r="N177" s="1529"/>
      <c r="O177" s="1529"/>
      <c r="P177" s="1529"/>
      <c r="Q177" s="139" t="s">
        <v>18</v>
      </c>
      <c r="R177" s="139" t="s">
        <v>19</v>
      </c>
      <c r="S177" s="139" t="s">
        <v>20</v>
      </c>
      <c r="T177" s="139" t="s">
        <v>21</v>
      </c>
      <c r="U177" s="139" t="s">
        <v>22</v>
      </c>
      <c r="V177" s="139" t="s">
        <v>23</v>
      </c>
      <c r="W177" s="139" t="s">
        <v>24</v>
      </c>
      <c r="X177" s="139" t="s">
        <v>25</v>
      </c>
      <c r="Y177" s="139" t="s">
        <v>26</v>
      </c>
      <c r="Z177" s="139" t="s">
        <v>27</v>
      </c>
      <c r="AA177" s="139" t="s">
        <v>28</v>
      </c>
      <c r="AB177" s="139" t="s">
        <v>29</v>
      </c>
      <c r="AC177" s="1529"/>
      <c r="AD177" s="1542"/>
    </row>
    <row r="178" spans="2:30" ht="48" customHeight="1" thickTop="1" x14ac:dyDescent="0.25">
      <c r="B178" s="1990" t="s">
        <v>1328</v>
      </c>
      <c r="C178" s="1990" t="s">
        <v>1329</v>
      </c>
      <c r="D178" s="1990" t="s">
        <v>1330</v>
      </c>
      <c r="E178" s="2057">
        <v>1</v>
      </c>
      <c r="F178" s="2057">
        <v>1</v>
      </c>
      <c r="G178" s="2057"/>
      <c r="H178" s="2057"/>
      <c r="I178" s="2057">
        <v>1</v>
      </c>
      <c r="J178" s="1896"/>
      <c r="K178" s="1896" t="s">
        <v>1331</v>
      </c>
      <c r="L178" s="1896" t="s">
        <v>1332</v>
      </c>
      <c r="M178" s="921">
        <v>1</v>
      </c>
      <c r="N178" s="20" t="s">
        <v>1526</v>
      </c>
      <c r="O178" s="921">
        <v>5</v>
      </c>
      <c r="P178" s="980" t="s">
        <v>1527</v>
      </c>
      <c r="Q178" s="1108"/>
      <c r="R178" s="1108"/>
      <c r="S178" s="1108"/>
      <c r="T178" s="1108"/>
      <c r="U178" s="1108"/>
      <c r="V178" s="1108"/>
      <c r="W178" s="1108"/>
      <c r="X178" s="1108"/>
      <c r="Y178" s="1108"/>
      <c r="Z178" s="1108"/>
      <c r="AA178" s="1108"/>
      <c r="AB178" s="1108"/>
      <c r="AC178" s="1149">
        <v>56400</v>
      </c>
      <c r="AD178" s="234" t="s">
        <v>1332</v>
      </c>
    </row>
    <row r="179" spans="2:30" ht="60.75" customHeight="1" x14ac:dyDescent="0.25">
      <c r="B179" s="1900"/>
      <c r="C179" s="1900"/>
      <c r="D179" s="1900"/>
      <c r="E179" s="2058"/>
      <c r="F179" s="2058"/>
      <c r="G179" s="2058"/>
      <c r="H179" s="2058"/>
      <c r="I179" s="2058"/>
      <c r="J179" s="1897"/>
      <c r="K179" s="1897"/>
      <c r="L179" s="1897"/>
      <c r="M179" s="921">
        <v>2</v>
      </c>
      <c r="N179" s="20" t="s">
        <v>1528</v>
      </c>
      <c r="O179" s="921">
        <v>5</v>
      </c>
      <c r="P179" s="980" t="s">
        <v>1527</v>
      </c>
      <c r="Q179" s="1032"/>
      <c r="R179" s="1033"/>
      <c r="S179" s="1032"/>
      <c r="T179" s="1032"/>
      <c r="U179" s="1032"/>
      <c r="V179" s="1033"/>
      <c r="W179" s="1032"/>
      <c r="X179" s="1032"/>
      <c r="Y179" s="1032"/>
      <c r="Z179" s="1032"/>
      <c r="AA179" s="1033"/>
      <c r="AB179" s="1032"/>
      <c r="AC179" s="1149">
        <v>0</v>
      </c>
      <c r="AD179" s="234" t="s">
        <v>1332</v>
      </c>
    </row>
    <row r="180" spans="2:30" ht="59.25" customHeight="1" x14ac:dyDescent="0.25">
      <c r="B180" s="1900"/>
      <c r="C180" s="1900"/>
      <c r="D180" s="1900"/>
      <c r="E180" s="2058"/>
      <c r="F180" s="2058"/>
      <c r="G180" s="2058"/>
      <c r="H180" s="2058"/>
      <c r="I180" s="2058"/>
      <c r="J180" s="1897"/>
      <c r="K180" s="1897"/>
      <c r="L180" s="1897"/>
      <c r="M180" s="921">
        <v>3</v>
      </c>
      <c r="N180" s="20" t="s">
        <v>1529</v>
      </c>
      <c r="O180" s="921">
        <v>6</v>
      </c>
      <c r="P180" s="980" t="s">
        <v>1527</v>
      </c>
      <c r="Q180" s="1032"/>
      <c r="R180" s="1033"/>
      <c r="S180" s="1033"/>
      <c r="T180" s="1032"/>
      <c r="U180" s="1032"/>
      <c r="V180" s="1033"/>
      <c r="W180" s="1032"/>
      <c r="X180" s="1032"/>
      <c r="Y180" s="1033"/>
      <c r="Z180" s="1032"/>
      <c r="AA180" s="1033"/>
      <c r="AB180" s="1033"/>
      <c r="AC180" s="1149">
        <v>0</v>
      </c>
      <c r="AD180" s="234" t="s">
        <v>1332</v>
      </c>
    </row>
    <row r="181" spans="2:30" ht="60" customHeight="1" x14ac:dyDescent="0.25">
      <c r="B181" s="1900"/>
      <c r="C181" s="1900"/>
      <c r="D181" s="1900"/>
      <c r="E181" s="2058"/>
      <c r="F181" s="2058"/>
      <c r="G181" s="2058"/>
      <c r="H181" s="2058"/>
      <c r="I181" s="2058"/>
      <c r="J181" s="1897"/>
      <c r="K181" s="1897"/>
      <c r="L181" s="1897"/>
      <c r="M181" s="921">
        <v>4</v>
      </c>
      <c r="N181" s="20" t="s">
        <v>2090</v>
      </c>
      <c r="O181" s="921">
        <v>6</v>
      </c>
      <c r="P181" s="980" t="s">
        <v>1527</v>
      </c>
      <c r="Q181" s="1032"/>
      <c r="R181" s="1033"/>
      <c r="S181" s="1033"/>
      <c r="T181" s="1032"/>
      <c r="U181" s="1032"/>
      <c r="V181" s="1033"/>
      <c r="W181" s="1032"/>
      <c r="X181" s="1032"/>
      <c r="Y181" s="1033"/>
      <c r="Z181" s="1032"/>
      <c r="AA181" s="1033"/>
      <c r="AB181" s="1033"/>
      <c r="AC181" s="1149">
        <v>250000</v>
      </c>
      <c r="AD181" s="234" t="s">
        <v>1332</v>
      </c>
    </row>
    <row r="182" spans="2:30" ht="63.75" x14ac:dyDescent="0.25">
      <c r="B182" s="1901"/>
      <c r="C182" s="1901"/>
      <c r="D182" s="1901"/>
      <c r="E182" s="2059"/>
      <c r="F182" s="2059"/>
      <c r="G182" s="2059"/>
      <c r="H182" s="2059"/>
      <c r="I182" s="2059"/>
      <c r="J182" s="1898"/>
      <c r="K182" s="1898"/>
      <c r="L182" s="1898"/>
      <c r="M182" s="921">
        <v>5</v>
      </c>
      <c r="N182" s="20" t="s">
        <v>1530</v>
      </c>
      <c r="O182" s="921">
        <v>3</v>
      </c>
      <c r="P182" s="980" t="s">
        <v>1527</v>
      </c>
      <c r="Q182" s="1033"/>
      <c r="R182" s="1033"/>
      <c r="S182" s="1033"/>
      <c r="T182" s="1033"/>
      <c r="U182" s="1032"/>
      <c r="V182" s="1033"/>
      <c r="W182" s="1033"/>
      <c r="X182" s="1032"/>
      <c r="Y182" s="1033"/>
      <c r="Z182" s="1033"/>
      <c r="AA182" s="1032"/>
      <c r="AB182" s="1033"/>
      <c r="AC182" s="1149">
        <v>22500</v>
      </c>
      <c r="AD182" s="234" t="s">
        <v>1332</v>
      </c>
    </row>
    <row r="183" spans="2:30" x14ac:dyDescent="0.25">
      <c r="B183" s="1105"/>
      <c r="C183" s="1105"/>
      <c r="D183" s="1105"/>
      <c r="E183" s="1105"/>
      <c r="F183" s="1106"/>
      <c r="G183" s="1105"/>
      <c r="H183" s="1105"/>
      <c r="I183" s="1105"/>
      <c r="J183" s="1105"/>
      <c r="K183" s="954"/>
      <c r="L183" s="954"/>
      <c r="M183" s="954"/>
      <c r="N183" s="904"/>
      <c r="O183" s="239"/>
      <c r="U183" s="1014"/>
      <c r="V183" s="1014"/>
      <c r="W183" s="1014"/>
      <c r="X183" s="1014"/>
      <c r="Y183" s="1014"/>
      <c r="Z183" s="1014"/>
      <c r="AD183" s="954"/>
    </row>
    <row r="184" spans="2:30" ht="12.75" customHeight="1" x14ac:dyDescent="0.25">
      <c r="B184" s="1105"/>
      <c r="C184" s="1105"/>
      <c r="D184" s="1105"/>
      <c r="E184" s="1105"/>
      <c r="F184" s="1106"/>
      <c r="G184" s="1105"/>
      <c r="H184" s="1105"/>
      <c r="I184" s="1105"/>
      <c r="J184" s="1105"/>
      <c r="K184" s="954"/>
      <c r="L184" s="954"/>
      <c r="M184" s="954"/>
      <c r="N184" s="904"/>
      <c r="O184" s="239"/>
      <c r="U184" s="1014"/>
      <c r="V184" s="1014"/>
      <c r="W184" s="1014"/>
      <c r="X184" s="1014"/>
      <c r="Y184" s="1014"/>
      <c r="Z184" s="1014"/>
      <c r="AD184" s="954"/>
    </row>
    <row r="185" spans="2:30" ht="12.75" customHeight="1" x14ac:dyDescent="0.25">
      <c r="B185" s="1965" t="s">
        <v>1525</v>
      </c>
      <c r="C185" s="1965"/>
      <c r="D185" s="1965"/>
      <c r="E185" s="1965"/>
      <c r="F185" s="1965"/>
      <c r="G185" s="1965"/>
      <c r="H185" s="1965"/>
      <c r="I185" s="1965"/>
      <c r="J185" s="1965"/>
      <c r="K185" s="1965"/>
      <c r="L185" s="1965"/>
      <c r="M185" s="1965"/>
      <c r="N185" s="1107"/>
      <c r="O185" s="1107"/>
      <c r="P185" s="1312"/>
      <c r="Q185" s="1540" t="s">
        <v>213</v>
      </c>
      <c r="R185" s="1540"/>
      <c r="S185" s="1540"/>
      <c r="T185" s="1540"/>
      <c r="U185" s="1540"/>
      <c r="V185" s="1540"/>
      <c r="W185" s="1540"/>
      <c r="X185" s="1540"/>
      <c r="Y185" s="1540"/>
      <c r="Z185" s="1540"/>
      <c r="AA185" s="1540"/>
      <c r="AB185" s="1540"/>
      <c r="AC185" s="1540"/>
      <c r="AD185" s="1540"/>
    </row>
    <row r="186" spans="2:30" ht="12.75" customHeight="1" thickBot="1" x14ac:dyDescent="0.3"/>
    <row r="187" spans="2:30" ht="14.1" customHeight="1" thickTop="1" thickBot="1" x14ac:dyDescent="0.3">
      <c r="B187" s="1529" t="s">
        <v>1</v>
      </c>
      <c r="C187" s="1529" t="s">
        <v>2</v>
      </c>
      <c r="D187" s="1529" t="s">
        <v>3</v>
      </c>
      <c r="E187" s="1529" t="s">
        <v>55</v>
      </c>
      <c r="F187" s="1529" t="s">
        <v>4</v>
      </c>
      <c r="G187" s="1529" t="s">
        <v>5</v>
      </c>
      <c r="H187" s="1529"/>
      <c r="I187" s="1529"/>
      <c r="J187" s="1529"/>
      <c r="K187" s="1529" t="s">
        <v>6</v>
      </c>
      <c r="L187" s="1529" t="s">
        <v>7</v>
      </c>
      <c r="M187" s="1529" t="s">
        <v>8</v>
      </c>
      <c r="N187" s="1529" t="s">
        <v>9</v>
      </c>
      <c r="O187" s="1529" t="s">
        <v>10</v>
      </c>
      <c r="P187" s="1529" t="s">
        <v>11</v>
      </c>
      <c r="Q187" s="1529" t="s">
        <v>12</v>
      </c>
      <c r="R187" s="1529"/>
      <c r="S187" s="1529"/>
      <c r="T187" s="1529"/>
      <c r="U187" s="1529"/>
      <c r="V187" s="1529"/>
      <c r="W187" s="1529"/>
      <c r="X187" s="1529"/>
      <c r="Y187" s="1529"/>
      <c r="Z187" s="1529"/>
      <c r="AA187" s="1529"/>
      <c r="AB187" s="1529"/>
      <c r="AC187" s="1529" t="s">
        <v>13</v>
      </c>
      <c r="AD187" s="1542" t="s">
        <v>221</v>
      </c>
    </row>
    <row r="188" spans="2:30" ht="24" customHeight="1" thickTop="1" thickBot="1" x14ac:dyDescent="0.3">
      <c r="B188" s="1529"/>
      <c r="C188" s="1529"/>
      <c r="D188" s="1529"/>
      <c r="E188" s="1529"/>
      <c r="F188" s="1529"/>
      <c r="G188" s="138" t="s">
        <v>14</v>
      </c>
      <c r="H188" s="138" t="s">
        <v>15</v>
      </c>
      <c r="I188" s="138" t="s">
        <v>16</v>
      </c>
      <c r="J188" s="138" t="s">
        <v>17</v>
      </c>
      <c r="K188" s="1529"/>
      <c r="L188" s="1529"/>
      <c r="M188" s="1529"/>
      <c r="N188" s="1529"/>
      <c r="O188" s="1529"/>
      <c r="P188" s="1529"/>
      <c r="Q188" s="139" t="s">
        <v>18</v>
      </c>
      <c r="R188" s="139" t="s">
        <v>19</v>
      </c>
      <c r="S188" s="139" t="s">
        <v>20</v>
      </c>
      <c r="T188" s="139" t="s">
        <v>21</v>
      </c>
      <c r="U188" s="139" t="s">
        <v>22</v>
      </c>
      <c r="V188" s="139" t="s">
        <v>23</v>
      </c>
      <c r="W188" s="139" t="s">
        <v>24</v>
      </c>
      <c r="X188" s="139" t="s">
        <v>25</v>
      </c>
      <c r="Y188" s="139" t="s">
        <v>26</v>
      </c>
      <c r="Z188" s="139" t="s">
        <v>27</v>
      </c>
      <c r="AA188" s="139" t="s">
        <v>28</v>
      </c>
      <c r="AB188" s="139" t="s">
        <v>29</v>
      </c>
      <c r="AC188" s="1529"/>
      <c r="AD188" s="1542"/>
    </row>
    <row r="189" spans="2:30" ht="237.75" customHeight="1" thickTop="1" x14ac:dyDescent="0.25">
      <c r="B189" s="1899" t="s">
        <v>1538</v>
      </c>
      <c r="C189" s="1899" t="s">
        <v>1539</v>
      </c>
      <c r="D189" s="1908" t="s">
        <v>1333</v>
      </c>
      <c r="E189" s="1908">
        <v>6</v>
      </c>
      <c r="F189" s="1908">
        <v>6</v>
      </c>
      <c r="G189" s="1908">
        <v>2</v>
      </c>
      <c r="H189" s="1908">
        <v>1</v>
      </c>
      <c r="I189" s="1908">
        <v>2</v>
      </c>
      <c r="J189" s="1908">
        <v>1</v>
      </c>
      <c r="K189" s="1908" t="s">
        <v>1334</v>
      </c>
      <c r="L189" s="1908" t="s">
        <v>1332</v>
      </c>
      <c r="M189" s="921">
        <v>6</v>
      </c>
      <c r="N189" s="20" t="s">
        <v>1531</v>
      </c>
      <c r="O189" s="1045">
        <v>4</v>
      </c>
      <c r="P189" s="980" t="s">
        <v>1532</v>
      </c>
      <c r="Q189" s="1032"/>
      <c r="R189" s="1032"/>
      <c r="S189" s="1032"/>
      <c r="T189" s="1032"/>
      <c r="U189" s="1032"/>
      <c r="V189" s="1033"/>
      <c r="W189" s="1033"/>
      <c r="X189" s="1033"/>
      <c r="Y189" s="1033"/>
      <c r="Z189" s="1033"/>
      <c r="AA189" s="1033"/>
      <c r="AB189" s="1033"/>
      <c r="AC189" s="1149">
        <v>19000</v>
      </c>
      <c r="AD189" s="234" t="s">
        <v>1332</v>
      </c>
    </row>
    <row r="190" spans="2:30" ht="124.5" customHeight="1" x14ac:dyDescent="0.25">
      <c r="B190" s="1900"/>
      <c r="C190" s="1900"/>
      <c r="D190" s="1908"/>
      <c r="E190" s="1908"/>
      <c r="F190" s="1908"/>
      <c r="G190" s="1908"/>
      <c r="H190" s="1908"/>
      <c r="I190" s="1908"/>
      <c r="J190" s="1908"/>
      <c r="K190" s="1908"/>
      <c r="L190" s="1908"/>
      <c r="M190" s="921">
        <v>7</v>
      </c>
      <c r="N190" s="20" t="s">
        <v>1533</v>
      </c>
      <c r="O190" s="1045">
        <v>1</v>
      </c>
      <c r="P190" s="980" t="s">
        <v>1534</v>
      </c>
      <c r="Q190" s="1033"/>
      <c r="R190" s="1033"/>
      <c r="S190" s="1033"/>
      <c r="T190" s="1032"/>
      <c r="U190" s="1032"/>
      <c r="V190" s="1032"/>
      <c r="W190" s="1033"/>
      <c r="X190" s="1033"/>
      <c r="Y190" s="1033"/>
      <c r="Z190" s="1033"/>
      <c r="AA190" s="1033"/>
      <c r="AB190" s="1033"/>
      <c r="AC190" s="1149">
        <v>1822020</v>
      </c>
      <c r="AD190" s="234" t="s">
        <v>1332</v>
      </c>
    </row>
    <row r="191" spans="2:30" ht="72" customHeight="1" x14ac:dyDescent="0.25">
      <c r="B191" s="1900"/>
      <c r="C191" s="1900"/>
      <c r="D191" s="1908"/>
      <c r="E191" s="1908"/>
      <c r="F191" s="1908"/>
      <c r="G191" s="1908"/>
      <c r="H191" s="1908"/>
      <c r="I191" s="1908"/>
      <c r="J191" s="1908"/>
      <c r="K191" s="1908"/>
      <c r="L191" s="1908"/>
      <c r="M191" s="921">
        <v>8</v>
      </c>
      <c r="N191" s="20" t="s">
        <v>1535</v>
      </c>
      <c r="O191" s="1045">
        <v>1</v>
      </c>
      <c r="P191" s="980"/>
      <c r="Q191" s="1033"/>
      <c r="R191" s="1033"/>
      <c r="S191" s="1033"/>
      <c r="T191" s="1032"/>
      <c r="U191" s="1032"/>
      <c r="V191" s="1033"/>
      <c r="W191" s="1033"/>
      <c r="X191" s="1033"/>
      <c r="Y191" s="1033"/>
      <c r="Z191" s="1033"/>
      <c r="AA191" s="1033"/>
      <c r="AB191" s="1033"/>
      <c r="AC191" s="1149">
        <v>0</v>
      </c>
      <c r="AD191" s="234" t="s">
        <v>1332</v>
      </c>
    </row>
    <row r="192" spans="2:30" ht="122.25" customHeight="1" x14ac:dyDescent="0.25">
      <c r="B192" s="1900"/>
      <c r="C192" s="1900"/>
      <c r="D192" s="1908"/>
      <c r="E192" s="1908"/>
      <c r="F192" s="1908"/>
      <c r="G192" s="1908"/>
      <c r="H192" s="1908"/>
      <c r="I192" s="1908"/>
      <c r="J192" s="1908"/>
      <c r="K192" s="1908"/>
      <c r="L192" s="1908"/>
      <c r="M192" s="921">
        <v>9</v>
      </c>
      <c r="N192" s="20" t="s">
        <v>1536</v>
      </c>
      <c r="O192" s="1045">
        <v>1</v>
      </c>
      <c r="P192" s="980" t="s">
        <v>1537</v>
      </c>
      <c r="Q192" s="1033"/>
      <c r="R192" s="1033"/>
      <c r="S192" s="1033"/>
      <c r="T192" s="1032"/>
      <c r="U192" s="1032"/>
      <c r="V192" s="1032"/>
      <c r="W192" s="1033"/>
      <c r="X192" s="1033"/>
      <c r="Y192" s="1033"/>
      <c r="Z192" s="1033"/>
      <c r="AA192" s="1033"/>
      <c r="AB192" s="1033"/>
      <c r="AC192" s="1149">
        <v>99550</v>
      </c>
      <c r="AD192" s="234" t="s">
        <v>1332</v>
      </c>
    </row>
    <row r="193" spans="2:30" ht="60.75" customHeight="1" x14ac:dyDescent="0.25">
      <c r="B193" s="1900"/>
      <c r="C193" s="1900"/>
      <c r="D193" s="1899" t="s">
        <v>2022</v>
      </c>
      <c r="E193" s="1991">
        <v>0.96</v>
      </c>
      <c r="F193" s="1991">
        <v>0.98</v>
      </c>
      <c r="G193" s="1991"/>
      <c r="H193" s="1991">
        <v>0.98</v>
      </c>
      <c r="I193" s="1991"/>
      <c r="J193" s="1991"/>
      <c r="K193" s="1991" t="s">
        <v>1336</v>
      </c>
      <c r="L193" s="1908"/>
      <c r="M193" s="921">
        <v>10</v>
      </c>
      <c r="N193" s="20" t="s">
        <v>1540</v>
      </c>
      <c r="O193" s="1045">
        <v>1</v>
      </c>
      <c r="P193" s="980"/>
      <c r="Q193" s="1033"/>
      <c r="R193" s="1033"/>
      <c r="S193" s="1033"/>
      <c r="T193" s="1033"/>
      <c r="U193" s="1033"/>
      <c r="V193" s="1032"/>
      <c r="W193" s="1033"/>
      <c r="X193" s="1033"/>
      <c r="Y193" s="1033"/>
      <c r="Z193" s="1033"/>
      <c r="AA193" s="1033"/>
      <c r="AB193" s="1033"/>
      <c r="AC193" s="1149">
        <v>0</v>
      </c>
      <c r="AD193" s="234" t="s">
        <v>1332</v>
      </c>
    </row>
    <row r="194" spans="2:30" ht="62.25" customHeight="1" x14ac:dyDescent="0.25">
      <c r="B194" s="1900"/>
      <c r="C194" s="1900"/>
      <c r="D194" s="1900"/>
      <c r="E194" s="1992"/>
      <c r="F194" s="1992"/>
      <c r="G194" s="1992"/>
      <c r="H194" s="1992"/>
      <c r="I194" s="1992"/>
      <c r="J194" s="1992"/>
      <c r="K194" s="1992"/>
      <c r="L194" s="1908"/>
      <c r="M194" s="921">
        <v>11</v>
      </c>
      <c r="N194" s="20" t="s">
        <v>1541</v>
      </c>
      <c r="O194" s="1324">
        <v>1</v>
      </c>
      <c r="P194" s="1109" t="s">
        <v>1289</v>
      </c>
      <c r="Q194" s="1033"/>
      <c r="R194" s="1033"/>
      <c r="S194" s="1033"/>
      <c r="T194" s="1033"/>
      <c r="U194" s="1033"/>
      <c r="V194" s="1033"/>
      <c r="W194" s="1032"/>
      <c r="X194" s="1032"/>
      <c r="Y194" s="1033"/>
      <c r="Z194" s="1033"/>
      <c r="AA194" s="1033"/>
      <c r="AB194" s="1033"/>
      <c r="AC194" s="1149">
        <v>18000</v>
      </c>
      <c r="AD194" s="234" t="s">
        <v>1332</v>
      </c>
    </row>
    <row r="195" spans="2:30" ht="63" customHeight="1" x14ac:dyDescent="0.25">
      <c r="B195" s="1900"/>
      <c r="C195" s="1900"/>
      <c r="D195" s="1900"/>
      <c r="E195" s="1992"/>
      <c r="F195" s="1992"/>
      <c r="G195" s="1992"/>
      <c r="H195" s="1992"/>
      <c r="I195" s="1992"/>
      <c r="J195" s="1992"/>
      <c r="K195" s="1992"/>
      <c r="L195" s="1908"/>
      <c r="M195" s="921">
        <v>12</v>
      </c>
      <c r="N195" s="20" t="s">
        <v>1542</v>
      </c>
      <c r="O195" s="1324">
        <v>1</v>
      </c>
      <c r="P195" s="1109" t="s">
        <v>1289</v>
      </c>
      <c r="Q195" s="1033"/>
      <c r="R195" s="1033"/>
      <c r="S195" s="1033"/>
      <c r="T195" s="1033"/>
      <c r="U195" s="1033"/>
      <c r="V195" s="1033"/>
      <c r="W195" s="1032"/>
      <c r="X195" s="1033"/>
      <c r="Y195" s="1033"/>
      <c r="Z195" s="1033"/>
      <c r="AA195" s="1033"/>
      <c r="AB195" s="1033"/>
      <c r="AC195" s="1149">
        <v>7500</v>
      </c>
      <c r="AD195" s="234" t="s">
        <v>1332</v>
      </c>
    </row>
    <row r="196" spans="2:30" ht="66" customHeight="1" x14ac:dyDescent="0.25">
      <c r="B196" s="1900"/>
      <c r="C196" s="1900"/>
      <c r="D196" s="1900"/>
      <c r="E196" s="1992"/>
      <c r="F196" s="1992"/>
      <c r="G196" s="1992"/>
      <c r="H196" s="1992"/>
      <c r="I196" s="1992"/>
      <c r="J196" s="1992"/>
      <c r="K196" s="1992"/>
      <c r="L196" s="1908"/>
      <c r="M196" s="921">
        <v>13</v>
      </c>
      <c r="N196" s="20" t="s">
        <v>1543</v>
      </c>
      <c r="O196" s="1324">
        <v>1</v>
      </c>
      <c r="P196" s="1109" t="s">
        <v>1289</v>
      </c>
      <c r="Q196" s="1033"/>
      <c r="R196" s="1033"/>
      <c r="S196" s="1033"/>
      <c r="T196" s="1033"/>
      <c r="U196" s="1033"/>
      <c r="V196" s="1033"/>
      <c r="W196" s="1032"/>
      <c r="X196" s="1033"/>
      <c r="Y196" s="1033"/>
      <c r="Z196" s="1033"/>
      <c r="AA196" s="1033"/>
      <c r="AB196" s="1033"/>
      <c r="AC196" s="1149">
        <v>18800</v>
      </c>
      <c r="AD196" s="234" t="s">
        <v>1332</v>
      </c>
    </row>
    <row r="197" spans="2:30" ht="63.75" x14ac:dyDescent="0.25">
      <c r="B197" s="1901"/>
      <c r="C197" s="1901"/>
      <c r="D197" s="1901"/>
      <c r="E197" s="1993"/>
      <c r="F197" s="1993"/>
      <c r="G197" s="1993"/>
      <c r="H197" s="1993"/>
      <c r="I197" s="1993"/>
      <c r="J197" s="1993"/>
      <c r="K197" s="1993"/>
      <c r="L197" s="1908"/>
      <c r="M197" s="921">
        <v>14</v>
      </c>
      <c r="N197" s="20" t="s">
        <v>1544</v>
      </c>
      <c r="O197" s="1324">
        <v>1</v>
      </c>
      <c r="P197" s="1109" t="s">
        <v>1289</v>
      </c>
      <c r="Q197" s="1033"/>
      <c r="R197" s="1033"/>
      <c r="S197" s="1033"/>
      <c r="T197" s="1032"/>
      <c r="U197" s="1033"/>
      <c r="V197" s="1033"/>
      <c r="W197" s="1033"/>
      <c r="X197" s="1033"/>
      <c r="Y197" s="1033"/>
      <c r="Z197" s="1033"/>
      <c r="AA197" s="1033"/>
      <c r="AB197" s="1033"/>
      <c r="AC197" s="1149">
        <v>22800</v>
      </c>
      <c r="AD197" s="234" t="s">
        <v>1332</v>
      </c>
    </row>
    <row r="198" spans="2:30" ht="12.75" customHeight="1" x14ac:dyDescent="0.25">
      <c r="B198" s="1105"/>
      <c r="C198" s="1105"/>
      <c r="D198" s="1105"/>
      <c r="E198" s="1105"/>
      <c r="F198" s="1106"/>
      <c r="G198" s="1105"/>
      <c r="H198" s="1105"/>
      <c r="I198" s="1105"/>
      <c r="J198" s="1105"/>
      <c r="K198" s="954"/>
      <c r="L198" s="1036"/>
      <c r="M198" s="954"/>
      <c r="N198" s="904"/>
      <c r="O198" s="239"/>
      <c r="U198" s="1014"/>
      <c r="V198" s="1014"/>
      <c r="W198" s="1014"/>
      <c r="X198" s="1014"/>
      <c r="Y198" s="1014"/>
      <c r="Z198" s="1014"/>
      <c r="AD198" s="954"/>
    </row>
    <row r="199" spans="2:30" ht="12.75" customHeight="1" x14ac:dyDescent="0.25">
      <c r="B199" s="1105"/>
      <c r="C199" s="1105"/>
      <c r="D199" s="1105"/>
      <c r="E199" s="1105"/>
      <c r="F199" s="1106"/>
      <c r="G199" s="1105"/>
      <c r="H199" s="1105"/>
      <c r="I199" s="1105"/>
      <c r="J199" s="1105"/>
      <c r="K199" s="954"/>
      <c r="L199" s="1036"/>
      <c r="M199" s="954"/>
      <c r="N199" s="904"/>
      <c r="O199" s="239"/>
      <c r="U199" s="1014"/>
      <c r="V199" s="1014"/>
      <c r="W199" s="1014"/>
      <c r="X199" s="1014"/>
      <c r="Y199" s="1014"/>
      <c r="Z199" s="1014"/>
      <c r="AD199" s="954"/>
    </row>
    <row r="200" spans="2:30" ht="12.75" customHeight="1" x14ac:dyDescent="0.25">
      <c r="B200" s="1965" t="s">
        <v>1525</v>
      </c>
      <c r="C200" s="1965"/>
      <c r="D200" s="1965"/>
      <c r="E200" s="1965"/>
      <c r="F200" s="1965"/>
      <c r="G200" s="1965"/>
      <c r="H200" s="1965"/>
      <c r="I200" s="1965"/>
      <c r="J200" s="1965"/>
      <c r="K200" s="1965"/>
      <c r="L200" s="1965"/>
      <c r="M200" s="1965"/>
      <c r="N200" s="904"/>
      <c r="O200" s="1107"/>
      <c r="P200" s="1312"/>
      <c r="Q200" s="1540" t="s">
        <v>213</v>
      </c>
      <c r="R200" s="1540"/>
      <c r="S200" s="1540"/>
      <c r="T200" s="1540"/>
      <c r="U200" s="1540"/>
      <c r="V200" s="1540"/>
      <c r="W200" s="1540"/>
      <c r="X200" s="1540"/>
      <c r="Y200" s="1540"/>
      <c r="Z200" s="1540"/>
      <c r="AA200" s="1540"/>
      <c r="AB200" s="1540"/>
      <c r="AC200" s="1540"/>
      <c r="AD200" s="1540"/>
    </row>
    <row r="201" spans="2:30" ht="12.75" customHeight="1" thickBot="1" x14ac:dyDescent="0.3">
      <c r="B201" s="1105"/>
      <c r="C201" s="1105"/>
      <c r="D201" s="1105"/>
      <c r="E201" s="1105"/>
      <c r="F201" s="1106"/>
      <c r="G201" s="1105"/>
      <c r="H201" s="1105"/>
      <c r="I201" s="1105"/>
      <c r="J201" s="1105"/>
      <c r="K201" s="954"/>
      <c r="L201" s="1036"/>
      <c r="M201" s="954"/>
      <c r="N201" s="904"/>
    </row>
    <row r="202" spans="2:30" ht="14.1" customHeight="1" thickTop="1" thickBot="1" x14ac:dyDescent="0.3">
      <c r="B202" s="1529" t="s">
        <v>1</v>
      </c>
      <c r="C202" s="1529" t="s">
        <v>2</v>
      </c>
      <c r="D202" s="1529" t="s">
        <v>3</v>
      </c>
      <c r="E202" s="1529" t="s">
        <v>55</v>
      </c>
      <c r="F202" s="1529" t="s">
        <v>4</v>
      </c>
      <c r="G202" s="1529" t="s">
        <v>5</v>
      </c>
      <c r="H202" s="1529"/>
      <c r="I202" s="1529"/>
      <c r="J202" s="1529"/>
      <c r="K202" s="1529" t="s">
        <v>6</v>
      </c>
      <c r="L202" s="1529" t="s">
        <v>7</v>
      </c>
      <c r="M202" s="1529" t="s">
        <v>8</v>
      </c>
      <c r="N202" s="1529" t="s">
        <v>9</v>
      </c>
      <c r="O202" s="1529" t="s">
        <v>10</v>
      </c>
      <c r="P202" s="1529" t="s">
        <v>11</v>
      </c>
      <c r="Q202" s="1529" t="s">
        <v>12</v>
      </c>
      <c r="R202" s="1529"/>
      <c r="S202" s="1529"/>
      <c r="T202" s="1529"/>
      <c r="U202" s="1529"/>
      <c r="V202" s="1529"/>
      <c r="W202" s="1529"/>
      <c r="X202" s="1529"/>
      <c r="Y202" s="1529"/>
      <c r="Z202" s="1529"/>
      <c r="AA202" s="1529"/>
      <c r="AB202" s="1529"/>
      <c r="AC202" s="1529" t="s">
        <v>13</v>
      </c>
      <c r="AD202" s="1542" t="s">
        <v>221</v>
      </c>
    </row>
    <row r="203" spans="2:30" ht="24" customHeight="1" thickTop="1" thickBot="1" x14ac:dyDescent="0.3">
      <c r="B203" s="1529"/>
      <c r="C203" s="1529"/>
      <c r="D203" s="1529"/>
      <c r="E203" s="1529"/>
      <c r="F203" s="1529"/>
      <c r="G203" s="138" t="s">
        <v>14</v>
      </c>
      <c r="H203" s="138" t="s">
        <v>15</v>
      </c>
      <c r="I203" s="138" t="s">
        <v>16</v>
      </c>
      <c r="J203" s="138" t="s">
        <v>17</v>
      </c>
      <c r="K203" s="1529"/>
      <c r="L203" s="1529"/>
      <c r="M203" s="1529"/>
      <c r="N203" s="1529"/>
      <c r="O203" s="1529"/>
      <c r="P203" s="1529"/>
      <c r="Q203" s="139" t="s">
        <v>18</v>
      </c>
      <c r="R203" s="139" t="s">
        <v>19</v>
      </c>
      <c r="S203" s="139" t="s">
        <v>20</v>
      </c>
      <c r="T203" s="139" t="s">
        <v>21</v>
      </c>
      <c r="U203" s="139" t="s">
        <v>22</v>
      </c>
      <c r="V203" s="139" t="s">
        <v>23</v>
      </c>
      <c r="W203" s="139" t="s">
        <v>24</v>
      </c>
      <c r="X203" s="139" t="s">
        <v>25</v>
      </c>
      <c r="Y203" s="139" t="s">
        <v>26</v>
      </c>
      <c r="Z203" s="139" t="s">
        <v>27</v>
      </c>
      <c r="AA203" s="139" t="s">
        <v>28</v>
      </c>
      <c r="AB203" s="139" t="s">
        <v>29</v>
      </c>
      <c r="AC203" s="1529"/>
      <c r="AD203" s="1542"/>
    </row>
    <row r="204" spans="2:30" ht="60.75" customHeight="1" thickTop="1" x14ac:dyDescent="0.25">
      <c r="B204" s="1990" t="s">
        <v>1538</v>
      </c>
      <c r="C204" s="1990" t="s">
        <v>1539</v>
      </c>
      <c r="D204" s="1896"/>
      <c r="E204" s="1896"/>
      <c r="F204" s="1896"/>
      <c r="G204" s="1896"/>
      <c r="H204" s="1896"/>
      <c r="I204" s="1896"/>
      <c r="J204" s="1896"/>
      <c r="K204" s="1896" t="s">
        <v>1336</v>
      </c>
      <c r="L204" s="1908" t="s">
        <v>1332</v>
      </c>
      <c r="M204" s="1045">
        <v>15</v>
      </c>
      <c r="N204" s="20" t="s">
        <v>1545</v>
      </c>
      <c r="O204" s="839">
        <v>1</v>
      </c>
      <c r="P204" s="1110"/>
      <c r="Q204" s="1033"/>
      <c r="R204" s="1033"/>
      <c r="S204" s="1033"/>
      <c r="T204" s="1033"/>
      <c r="U204" s="1033"/>
      <c r="V204" s="1033"/>
      <c r="W204" s="1033"/>
      <c r="X204" s="1032"/>
      <c r="Y204" s="1033"/>
      <c r="Z204" s="1033"/>
      <c r="AA204" s="1033"/>
      <c r="AB204" s="1033"/>
      <c r="AC204" s="1149">
        <v>0</v>
      </c>
      <c r="AD204" s="234" t="s">
        <v>1332</v>
      </c>
    </row>
    <row r="205" spans="2:30" ht="63.75" x14ac:dyDescent="0.25">
      <c r="B205" s="1900"/>
      <c r="C205" s="1900"/>
      <c r="D205" s="1897"/>
      <c r="E205" s="1897"/>
      <c r="F205" s="1897"/>
      <c r="G205" s="1897"/>
      <c r="H205" s="1897"/>
      <c r="I205" s="1897"/>
      <c r="J205" s="1897"/>
      <c r="K205" s="1897"/>
      <c r="L205" s="1908"/>
      <c r="M205" s="1045">
        <v>16</v>
      </c>
      <c r="N205" s="20" t="s">
        <v>1546</v>
      </c>
      <c r="O205" s="839">
        <v>1</v>
      </c>
      <c r="P205" s="1110"/>
      <c r="Q205" s="1033"/>
      <c r="R205" s="1033"/>
      <c r="S205" s="1033"/>
      <c r="T205" s="1033"/>
      <c r="U205" s="1033"/>
      <c r="V205" s="1033"/>
      <c r="W205" s="1033"/>
      <c r="X205" s="1032"/>
      <c r="Y205" s="1033"/>
      <c r="Z205" s="1033"/>
      <c r="AA205" s="1033"/>
      <c r="AB205" s="1033"/>
      <c r="AC205" s="1149">
        <v>70000</v>
      </c>
      <c r="AD205" s="234" t="s">
        <v>1332</v>
      </c>
    </row>
    <row r="206" spans="2:30" ht="63.75" x14ac:dyDescent="0.25">
      <c r="B206" s="1900"/>
      <c r="C206" s="1900"/>
      <c r="D206" s="1897"/>
      <c r="E206" s="1897"/>
      <c r="F206" s="1897"/>
      <c r="G206" s="1897"/>
      <c r="H206" s="1897"/>
      <c r="I206" s="1897"/>
      <c r="J206" s="1897"/>
      <c r="K206" s="1897"/>
      <c r="L206" s="1908"/>
      <c r="M206" s="1045">
        <v>17</v>
      </c>
      <c r="N206" s="20" t="s">
        <v>1547</v>
      </c>
      <c r="O206" s="839">
        <v>1</v>
      </c>
      <c r="P206" s="1110"/>
      <c r="Q206" s="1033"/>
      <c r="R206" s="1033"/>
      <c r="S206" s="1033"/>
      <c r="T206" s="1033"/>
      <c r="U206" s="1033"/>
      <c r="V206" s="1033"/>
      <c r="W206" s="1033"/>
      <c r="X206" s="1032"/>
      <c r="Y206" s="1033"/>
      <c r="Z206" s="1033"/>
      <c r="AA206" s="1033"/>
      <c r="AB206" s="1033"/>
      <c r="AC206" s="1149">
        <v>500000</v>
      </c>
      <c r="AD206" s="234" t="s">
        <v>1332</v>
      </c>
    </row>
    <row r="207" spans="2:30" ht="63.75" x14ac:dyDescent="0.25">
      <c r="B207" s="1900"/>
      <c r="C207" s="1900"/>
      <c r="D207" s="1897"/>
      <c r="E207" s="1897"/>
      <c r="F207" s="1897"/>
      <c r="G207" s="1897"/>
      <c r="H207" s="1897"/>
      <c r="I207" s="1897"/>
      <c r="J207" s="1897"/>
      <c r="K207" s="1897"/>
      <c r="L207" s="1908"/>
      <c r="M207" s="1045">
        <v>18</v>
      </c>
      <c r="N207" s="20" t="s">
        <v>1548</v>
      </c>
      <c r="O207" s="839">
        <v>1</v>
      </c>
      <c r="P207" s="1110"/>
      <c r="Q207" s="1033"/>
      <c r="R207" s="1033"/>
      <c r="S207" s="1033"/>
      <c r="T207" s="1033"/>
      <c r="U207" s="1033"/>
      <c r="V207" s="1033"/>
      <c r="W207" s="1033"/>
      <c r="X207" s="1033"/>
      <c r="Y207" s="1032"/>
      <c r="Z207" s="1032"/>
      <c r="AA207" s="1033"/>
      <c r="AB207" s="1033"/>
      <c r="AC207" s="1149">
        <v>750</v>
      </c>
      <c r="AD207" s="234" t="s">
        <v>1332</v>
      </c>
    </row>
    <row r="208" spans="2:30" ht="76.5" x14ac:dyDescent="0.25">
      <c r="B208" s="1900"/>
      <c r="C208" s="1900"/>
      <c r="D208" s="1897"/>
      <c r="E208" s="1897"/>
      <c r="F208" s="1897"/>
      <c r="G208" s="1897"/>
      <c r="H208" s="1897"/>
      <c r="I208" s="1897"/>
      <c r="J208" s="1897"/>
      <c r="K208" s="1897"/>
      <c r="L208" s="1908"/>
      <c r="M208" s="1045">
        <v>19</v>
      </c>
      <c r="N208" s="20" t="s">
        <v>1549</v>
      </c>
      <c r="O208" s="839">
        <v>1</v>
      </c>
      <c r="P208" s="1109" t="s">
        <v>1550</v>
      </c>
      <c r="Q208" s="1033"/>
      <c r="R208" s="1033"/>
      <c r="S208" s="1033"/>
      <c r="T208" s="1033"/>
      <c r="U208" s="1033"/>
      <c r="V208" s="1033"/>
      <c r="W208" s="1033"/>
      <c r="X208" s="1033"/>
      <c r="Y208" s="1033"/>
      <c r="Z208" s="1032"/>
      <c r="AA208" s="1033"/>
      <c r="AB208" s="1033"/>
      <c r="AC208" s="1149">
        <v>0</v>
      </c>
      <c r="AD208" s="234" t="s">
        <v>1332</v>
      </c>
    </row>
    <row r="209" spans="2:30" ht="30" customHeight="1" x14ac:dyDescent="0.25">
      <c r="B209" s="1900"/>
      <c r="C209" s="1900"/>
      <c r="D209" s="1897"/>
      <c r="E209" s="1897"/>
      <c r="F209" s="1897"/>
      <c r="G209" s="1897"/>
      <c r="H209" s="1897"/>
      <c r="I209" s="1897"/>
      <c r="J209" s="1897"/>
      <c r="K209" s="1897"/>
      <c r="L209" s="1908"/>
      <c r="M209" s="1045">
        <v>20</v>
      </c>
      <c r="N209" s="20" t="s">
        <v>1551</v>
      </c>
      <c r="O209" s="1111">
        <v>12</v>
      </c>
      <c r="P209" s="1112" t="s">
        <v>1552</v>
      </c>
      <c r="Q209" s="1097"/>
      <c r="R209" s="1097"/>
      <c r="S209" s="1097"/>
      <c r="T209" s="1097"/>
      <c r="U209" s="1097"/>
      <c r="V209" s="1097"/>
      <c r="W209" s="1097"/>
      <c r="X209" s="1097"/>
      <c r="Y209" s="1097"/>
      <c r="Z209" s="1097"/>
      <c r="AA209" s="1097"/>
      <c r="AB209" s="1097"/>
      <c r="AC209" s="1149">
        <v>0</v>
      </c>
      <c r="AD209" s="234" t="s">
        <v>1553</v>
      </c>
    </row>
    <row r="210" spans="2:30" ht="38.25" customHeight="1" x14ac:dyDescent="0.25">
      <c r="B210" s="1900"/>
      <c r="C210" s="1900"/>
      <c r="D210" s="1897"/>
      <c r="E210" s="1897"/>
      <c r="F210" s="1897"/>
      <c r="G210" s="1897"/>
      <c r="H210" s="1897"/>
      <c r="I210" s="1897"/>
      <c r="J210" s="1897"/>
      <c r="K210" s="1897"/>
      <c r="L210" s="1908"/>
      <c r="M210" s="1045">
        <v>21</v>
      </c>
      <c r="N210" s="20" t="s">
        <v>1554</v>
      </c>
      <c r="O210" s="1113">
        <v>2</v>
      </c>
      <c r="P210" s="1114" t="s">
        <v>1555</v>
      </c>
      <c r="Q210" s="1115"/>
      <c r="R210" s="1116"/>
      <c r="S210" s="1117"/>
      <c r="T210" s="1117"/>
      <c r="U210" s="1117"/>
      <c r="V210" s="1117"/>
      <c r="W210" s="1117"/>
      <c r="X210" s="1117"/>
      <c r="Y210" s="1117"/>
      <c r="Z210" s="1117"/>
      <c r="AA210" s="1117"/>
      <c r="AB210" s="1117"/>
      <c r="AC210" s="1313">
        <v>0</v>
      </c>
      <c r="AD210" s="246" t="s">
        <v>1553</v>
      </c>
    </row>
    <row r="211" spans="2:30" ht="30.75" customHeight="1" x14ac:dyDescent="0.25">
      <c r="B211" s="1900"/>
      <c r="C211" s="1900"/>
      <c r="D211" s="1897"/>
      <c r="E211" s="1897"/>
      <c r="F211" s="1897"/>
      <c r="G211" s="1897"/>
      <c r="H211" s="1897"/>
      <c r="I211" s="1897"/>
      <c r="J211" s="1897"/>
      <c r="K211" s="1897"/>
      <c r="L211" s="1908"/>
      <c r="M211" s="1045">
        <v>22</v>
      </c>
      <c r="N211" s="20" t="s">
        <v>1556</v>
      </c>
      <c r="O211" s="1094">
        <v>12</v>
      </c>
      <c r="P211" s="1098" t="s">
        <v>1557</v>
      </c>
      <c r="Q211" s="1118"/>
      <c r="R211" s="1118"/>
      <c r="S211" s="1118"/>
      <c r="T211" s="1118"/>
      <c r="U211" s="1118"/>
      <c r="V211" s="1118"/>
      <c r="W211" s="1118"/>
      <c r="X211" s="1118"/>
      <c r="Y211" s="1118"/>
      <c r="Z211" s="1118"/>
      <c r="AA211" s="1118"/>
      <c r="AB211" s="1118"/>
      <c r="AC211" s="1149">
        <v>0</v>
      </c>
      <c r="AD211" s="234" t="s">
        <v>1553</v>
      </c>
    </row>
    <row r="212" spans="2:30" ht="38.25" x14ac:dyDescent="0.25">
      <c r="B212" s="1900"/>
      <c r="C212" s="1900"/>
      <c r="D212" s="1897"/>
      <c r="E212" s="1897"/>
      <c r="F212" s="1897"/>
      <c r="G212" s="1897"/>
      <c r="H212" s="1897"/>
      <c r="I212" s="1897"/>
      <c r="J212" s="1897"/>
      <c r="K212" s="1897"/>
      <c r="L212" s="1908"/>
      <c r="M212" s="1045">
        <v>23</v>
      </c>
      <c r="N212" s="20" t="s">
        <v>1558</v>
      </c>
      <c r="O212" s="618">
        <v>3</v>
      </c>
      <c r="P212" s="1098" t="s">
        <v>1555</v>
      </c>
      <c r="Q212" s="1118"/>
      <c r="R212" s="1119"/>
      <c r="S212" s="1119"/>
      <c r="T212" s="1119"/>
      <c r="U212" s="1119"/>
      <c r="V212" s="1119"/>
      <c r="W212" s="1119"/>
      <c r="X212" s="1119"/>
      <c r="Y212" s="1119"/>
      <c r="Z212" s="1119"/>
      <c r="AA212" s="1119"/>
      <c r="AB212" s="1119"/>
      <c r="AC212" s="1149">
        <v>0</v>
      </c>
      <c r="AD212" s="234" t="s">
        <v>1553</v>
      </c>
    </row>
    <row r="213" spans="2:30" ht="38.25" x14ac:dyDescent="0.25">
      <c r="B213" s="1900"/>
      <c r="C213" s="1900"/>
      <c r="D213" s="1897"/>
      <c r="E213" s="1897"/>
      <c r="F213" s="1897"/>
      <c r="G213" s="1897"/>
      <c r="H213" s="1897"/>
      <c r="I213" s="1897"/>
      <c r="J213" s="1897"/>
      <c r="K213" s="1897"/>
      <c r="L213" s="1908"/>
      <c r="M213" s="1045">
        <v>24</v>
      </c>
      <c r="N213" s="20" t="s">
        <v>1559</v>
      </c>
      <c r="O213" s="618">
        <v>4</v>
      </c>
      <c r="P213" s="1098" t="s">
        <v>1560</v>
      </c>
      <c r="Q213" s="1118"/>
      <c r="R213" s="1118"/>
      <c r="S213" s="1118"/>
      <c r="T213" s="1118"/>
      <c r="U213" s="1118"/>
      <c r="V213" s="1118"/>
      <c r="W213" s="1118"/>
      <c r="X213" s="1118"/>
      <c r="Y213" s="1118"/>
      <c r="Z213" s="1118"/>
      <c r="AA213" s="1118"/>
      <c r="AB213" s="1118"/>
      <c r="AC213" s="1149">
        <v>0</v>
      </c>
      <c r="AD213" s="234" t="s">
        <v>1553</v>
      </c>
    </row>
    <row r="214" spans="2:30" ht="40.5" customHeight="1" x14ac:dyDescent="0.25">
      <c r="B214" s="1900"/>
      <c r="C214" s="1900"/>
      <c r="D214" s="1897"/>
      <c r="E214" s="1897"/>
      <c r="F214" s="1897"/>
      <c r="G214" s="1897"/>
      <c r="H214" s="1897"/>
      <c r="I214" s="1897"/>
      <c r="J214" s="1897"/>
      <c r="K214" s="1897"/>
      <c r="L214" s="1908"/>
      <c r="M214" s="1045">
        <v>25</v>
      </c>
      <c r="N214" s="20" t="s">
        <v>1561</v>
      </c>
      <c r="O214" s="618">
        <v>1</v>
      </c>
      <c r="P214" s="1094"/>
      <c r="Q214" s="1119"/>
      <c r="R214" s="1119"/>
      <c r="S214" s="1118"/>
      <c r="T214" s="1119"/>
      <c r="U214" s="1119"/>
      <c r="V214" s="1118"/>
      <c r="W214" s="1119"/>
      <c r="X214" s="1119"/>
      <c r="Y214" s="1118"/>
      <c r="Z214" s="1119"/>
      <c r="AA214" s="1119"/>
      <c r="AB214" s="1118"/>
      <c r="AC214" s="1149">
        <v>0</v>
      </c>
      <c r="AD214" s="234" t="s">
        <v>1553</v>
      </c>
    </row>
    <row r="215" spans="2:30" ht="72" customHeight="1" x14ac:dyDescent="0.25">
      <c r="B215" s="1900"/>
      <c r="C215" s="1900"/>
      <c r="D215" s="1897"/>
      <c r="E215" s="1897"/>
      <c r="F215" s="1897"/>
      <c r="G215" s="1897"/>
      <c r="H215" s="1897"/>
      <c r="I215" s="1897"/>
      <c r="J215" s="1897"/>
      <c r="K215" s="1897"/>
      <c r="L215" s="1908"/>
      <c r="M215" s="921">
        <v>26</v>
      </c>
      <c r="N215" s="20" t="s">
        <v>1563</v>
      </c>
      <c r="O215" s="921">
        <v>6</v>
      </c>
      <c r="P215" s="980"/>
      <c r="Q215" s="1033"/>
      <c r="R215" s="1032"/>
      <c r="S215" s="1033"/>
      <c r="T215" s="1033"/>
      <c r="U215" s="1032"/>
      <c r="V215" s="1033"/>
      <c r="W215" s="1033"/>
      <c r="X215" s="1032"/>
      <c r="Y215" s="1033"/>
      <c r="Z215" s="1033"/>
      <c r="AA215" s="1032"/>
      <c r="AB215" s="1033"/>
      <c r="AC215" s="1149">
        <v>142500</v>
      </c>
      <c r="AD215" s="234" t="s">
        <v>1332</v>
      </c>
    </row>
    <row r="216" spans="2:30" ht="142.5" customHeight="1" x14ac:dyDescent="0.25">
      <c r="B216" s="1900"/>
      <c r="C216" s="1900"/>
      <c r="D216" s="1897"/>
      <c r="E216" s="1897"/>
      <c r="F216" s="1897"/>
      <c r="G216" s="1897"/>
      <c r="H216" s="1897"/>
      <c r="I216" s="1897"/>
      <c r="J216" s="1897"/>
      <c r="K216" s="1897"/>
      <c r="L216" s="1908"/>
      <c r="M216" s="921">
        <v>27</v>
      </c>
      <c r="N216" s="20" t="s">
        <v>1564</v>
      </c>
      <c r="O216" s="839">
        <v>6</v>
      </c>
      <c r="P216" s="1120" t="s">
        <v>1565</v>
      </c>
      <c r="Q216" s="1033"/>
      <c r="R216" s="1032"/>
      <c r="S216" s="1033"/>
      <c r="T216" s="1033"/>
      <c r="U216" s="1032"/>
      <c r="V216" s="1033"/>
      <c r="W216" s="1033"/>
      <c r="X216" s="1032"/>
      <c r="Y216" s="1033"/>
      <c r="Z216" s="1033"/>
      <c r="AA216" s="1032"/>
      <c r="AB216" s="1033"/>
      <c r="AC216" s="1149">
        <v>33075</v>
      </c>
      <c r="AD216" s="234" t="s">
        <v>1332</v>
      </c>
    </row>
    <row r="217" spans="2:30" ht="50.25" customHeight="1" x14ac:dyDescent="0.25">
      <c r="B217" s="1900"/>
      <c r="C217" s="1900"/>
      <c r="D217" s="1897"/>
      <c r="E217" s="1897"/>
      <c r="F217" s="1897"/>
      <c r="G217" s="1897"/>
      <c r="H217" s="1897"/>
      <c r="I217" s="1897"/>
      <c r="J217" s="1897"/>
      <c r="K217" s="1897"/>
      <c r="L217" s="1908"/>
      <c r="M217" s="921">
        <v>28</v>
      </c>
      <c r="N217" s="20" t="s">
        <v>1566</v>
      </c>
      <c r="O217" s="1121">
        <v>6</v>
      </c>
      <c r="P217" s="1057"/>
      <c r="Q217" s="1122"/>
      <c r="R217" s="1123"/>
      <c r="S217" s="1122"/>
      <c r="T217" s="1122"/>
      <c r="U217" s="1123"/>
      <c r="V217" s="1122"/>
      <c r="W217" s="1122"/>
      <c r="X217" s="1123"/>
      <c r="Y217" s="1122"/>
      <c r="Z217" s="1122"/>
      <c r="AA217" s="1123"/>
      <c r="AB217" s="1122"/>
      <c r="AC217" s="1313">
        <v>200</v>
      </c>
      <c r="AD217" s="246" t="s">
        <v>1332</v>
      </c>
    </row>
    <row r="218" spans="2:30" ht="63" customHeight="1" x14ac:dyDescent="0.25">
      <c r="B218" s="1901"/>
      <c r="C218" s="1901"/>
      <c r="D218" s="1898"/>
      <c r="E218" s="1898"/>
      <c r="F218" s="1898"/>
      <c r="G218" s="1898"/>
      <c r="H218" s="1898"/>
      <c r="I218" s="1898"/>
      <c r="J218" s="1898"/>
      <c r="K218" s="1898"/>
      <c r="L218" s="1908"/>
      <c r="M218" s="921">
        <v>29</v>
      </c>
      <c r="N218" s="20" t="s">
        <v>1567</v>
      </c>
      <c r="O218" s="921">
        <v>6</v>
      </c>
      <c r="P218" s="900"/>
      <c r="Q218" s="1033"/>
      <c r="R218" s="1032"/>
      <c r="S218" s="1033"/>
      <c r="T218" s="1033"/>
      <c r="U218" s="1032"/>
      <c r="V218" s="1033"/>
      <c r="W218" s="1033"/>
      <c r="X218" s="1032"/>
      <c r="Y218" s="1033"/>
      <c r="Z218" s="1033"/>
      <c r="AA218" s="1032"/>
      <c r="AB218" s="1033"/>
      <c r="AC218" s="1149">
        <v>18800</v>
      </c>
      <c r="AD218" s="234" t="s">
        <v>1332</v>
      </c>
    </row>
    <row r="219" spans="2:30" x14ac:dyDescent="0.25">
      <c r="B219" s="1036"/>
      <c r="C219" s="1036"/>
      <c r="D219" s="1036"/>
      <c r="E219" s="1036"/>
      <c r="F219" s="1036"/>
      <c r="G219" s="1036"/>
      <c r="H219" s="1036"/>
      <c r="I219" s="1036"/>
      <c r="J219" s="1036"/>
      <c r="K219" s="1036"/>
      <c r="L219" s="1036"/>
      <c r="M219" s="1040"/>
      <c r="N219" s="904"/>
      <c r="O219" s="1040"/>
      <c r="P219" s="1037"/>
      <c r="Q219" s="1053"/>
      <c r="R219" s="1053"/>
      <c r="S219" s="1053"/>
      <c r="T219" s="1053"/>
      <c r="U219" s="1053"/>
      <c r="V219" s="1053"/>
      <c r="W219" s="1053"/>
      <c r="X219" s="1053"/>
      <c r="Y219" s="1053"/>
      <c r="Z219" s="1053"/>
      <c r="AA219" s="1053"/>
      <c r="AB219" s="1053"/>
      <c r="AC219" s="1424"/>
      <c r="AD219" s="972"/>
    </row>
    <row r="220" spans="2:30" x14ac:dyDescent="0.25">
      <c r="B220" s="1036"/>
      <c r="C220" s="1036"/>
      <c r="D220" s="1036"/>
      <c r="E220" s="1036"/>
      <c r="F220" s="1036"/>
      <c r="G220" s="1036"/>
      <c r="H220" s="1036"/>
      <c r="I220" s="1036"/>
      <c r="J220" s="1036"/>
      <c r="K220" s="1036"/>
      <c r="L220" s="1036"/>
      <c r="M220" s="1040"/>
      <c r="N220" s="904"/>
      <c r="O220" s="1040"/>
      <c r="P220" s="1037"/>
      <c r="Q220" s="1053"/>
      <c r="R220" s="1053"/>
      <c r="S220" s="1053"/>
      <c r="T220" s="1053"/>
      <c r="U220" s="1053"/>
      <c r="V220" s="1053"/>
      <c r="W220" s="1053"/>
      <c r="X220" s="1053"/>
      <c r="Y220" s="1053"/>
      <c r="Z220" s="1053"/>
      <c r="AA220" s="1053"/>
      <c r="AB220" s="1053"/>
      <c r="AC220" s="1424"/>
      <c r="AD220" s="972"/>
    </row>
    <row r="221" spans="2:30" ht="15" customHeight="1" x14ac:dyDescent="0.25">
      <c r="B221" s="1965" t="s">
        <v>1525</v>
      </c>
      <c r="C221" s="1965"/>
      <c r="D221" s="1965"/>
      <c r="E221" s="1965"/>
      <c r="F221" s="1965"/>
      <c r="G221" s="1965"/>
      <c r="H221" s="1965"/>
      <c r="I221" s="1965"/>
      <c r="J221" s="1965"/>
      <c r="K221" s="1965"/>
      <c r="L221" s="1965"/>
      <c r="M221" s="1965"/>
      <c r="N221" s="1107"/>
      <c r="O221" s="1107"/>
      <c r="P221" s="1312"/>
      <c r="Q221" s="1540" t="s">
        <v>213</v>
      </c>
      <c r="R221" s="1540"/>
      <c r="S221" s="1540"/>
      <c r="T221" s="1540"/>
      <c r="U221" s="1540"/>
      <c r="V221" s="1540"/>
      <c r="W221" s="1540"/>
      <c r="X221" s="1540"/>
      <c r="Y221" s="1540"/>
      <c r="Z221" s="1540"/>
      <c r="AA221" s="1540"/>
      <c r="AB221" s="1540"/>
      <c r="AC221" s="1540"/>
      <c r="AD221" s="1540"/>
    </row>
    <row r="222" spans="2:30" ht="13.5" thickBot="1" x14ac:dyDescent="0.3">
      <c r="B222" s="1036"/>
      <c r="C222" s="1036"/>
      <c r="D222" s="1036"/>
      <c r="E222" s="1036"/>
      <c r="F222" s="1036"/>
      <c r="G222" s="1036"/>
      <c r="H222" s="1036"/>
      <c r="I222" s="1036"/>
      <c r="J222" s="1036"/>
      <c r="K222" s="1036"/>
      <c r="L222" s="1036"/>
      <c r="M222" s="1040"/>
      <c r="N222" s="904"/>
      <c r="O222" s="1040"/>
      <c r="P222" s="1037"/>
      <c r="Q222" s="1053"/>
      <c r="R222" s="1053"/>
      <c r="S222" s="1053"/>
      <c r="T222" s="1053"/>
      <c r="U222" s="1053"/>
      <c r="V222" s="1053"/>
      <c r="W222" s="1053"/>
      <c r="X222" s="1053"/>
      <c r="Y222" s="1053"/>
      <c r="Z222" s="1053"/>
      <c r="AA222" s="1053"/>
      <c r="AB222" s="1053"/>
      <c r="AC222" s="1424"/>
      <c r="AD222" s="972"/>
    </row>
    <row r="223" spans="2:30" ht="14.1" customHeight="1" thickTop="1" thickBot="1" x14ac:dyDescent="0.3">
      <c r="B223" s="1529" t="s">
        <v>1</v>
      </c>
      <c r="C223" s="1529" t="s">
        <v>2</v>
      </c>
      <c r="D223" s="1529" t="s">
        <v>3</v>
      </c>
      <c r="E223" s="1529" t="s">
        <v>55</v>
      </c>
      <c r="F223" s="1529" t="s">
        <v>4</v>
      </c>
      <c r="G223" s="1529" t="s">
        <v>5</v>
      </c>
      <c r="H223" s="1529"/>
      <c r="I223" s="1529"/>
      <c r="J223" s="1529"/>
      <c r="K223" s="1529" t="s">
        <v>6</v>
      </c>
      <c r="L223" s="1529" t="s">
        <v>7</v>
      </c>
      <c r="M223" s="1529" t="s">
        <v>8</v>
      </c>
      <c r="N223" s="1529" t="s">
        <v>9</v>
      </c>
      <c r="O223" s="1529" t="s">
        <v>10</v>
      </c>
      <c r="P223" s="1529" t="s">
        <v>11</v>
      </c>
      <c r="Q223" s="1529" t="s">
        <v>12</v>
      </c>
      <c r="R223" s="1529"/>
      <c r="S223" s="1529"/>
      <c r="T223" s="1529"/>
      <c r="U223" s="1529"/>
      <c r="V223" s="1529"/>
      <c r="W223" s="1529"/>
      <c r="X223" s="1529"/>
      <c r="Y223" s="1529"/>
      <c r="Z223" s="1529"/>
      <c r="AA223" s="1529"/>
      <c r="AB223" s="1529"/>
      <c r="AC223" s="1529" t="s">
        <v>13</v>
      </c>
      <c r="AD223" s="1542" t="s">
        <v>221</v>
      </c>
    </row>
    <row r="224" spans="2:30" ht="24" customHeight="1" thickTop="1" thickBot="1" x14ac:dyDescent="0.3">
      <c r="B224" s="1529"/>
      <c r="C224" s="1529"/>
      <c r="D224" s="1529"/>
      <c r="E224" s="1529"/>
      <c r="F224" s="1529"/>
      <c r="G224" s="138" t="s">
        <v>14</v>
      </c>
      <c r="H224" s="138" t="s">
        <v>15</v>
      </c>
      <c r="I224" s="138" t="s">
        <v>16</v>
      </c>
      <c r="J224" s="138" t="s">
        <v>17</v>
      </c>
      <c r="K224" s="1529"/>
      <c r="L224" s="1529"/>
      <c r="M224" s="1529"/>
      <c r="N224" s="1529"/>
      <c r="O224" s="1529"/>
      <c r="P224" s="1529"/>
      <c r="Q224" s="139" t="s">
        <v>18</v>
      </c>
      <c r="R224" s="139" t="s">
        <v>19</v>
      </c>
      <c r="S224" s="139" t="s">
        <v>20</v>
      </c>
      <c r="T224" s="139" t="s">
        <v>21</v>
      </c>
      <c r="U224" s="139" t="s">
        <v>22</v>
      </c>
      <c r="V224" s="139" t="s">
        <v>23</v>
      </c>
      <c r="W224" s="139" t="s">
        <v>24</v>
      </c>
      <c r="X224" s="139" t="s">
        <v>25</v>
      </c>
      <c r="Y224" s="139" t="s">
        <v>26</v>
      </c>
      <c r="Z224" s="139" t="s">
        <v>27</v>
      </c>
      <c r="AA224" s="139" t="s">
        <v>28</v>
      </c>
      <c r="AB224" s="139" t="s">
        <v>29</v>
      </c>
      <c r="AC224" s="1529"/>
      <c r="AD224" s="1542"/>
    </row>
    <row r="225" spans="2:30" ht="63.75" customHeight="1" thickTop="1" x14ac:dyDescent="0.25">
      <c r="B225" s="1908" t="s">
        <v>1538</v>
      </c>
      <c r="C225" s="1908" t="s">
        <v>1539</v>
      </c>
      <c r="D225" s="1908" t="s">
        <v>1562</v>
      </c>
      <c r="E225" s="1908"/>
      <c r="F225" s="1908"/>
      <c r="G225" s="1908"/>
      <c r="H225" s="1908"/>
      <c r="I225" s="1908"/>
      <c r="J225" s="1908"/>
      <c r="K225" s="1908"/>
      <c r="L225" s="2056"/>
      <c r="M225" s="921">
        <v>30</v>
      </c>
      <c r="N225" s="20" t="s">
        <v>1568</v>
      </c>
      <c r="O225" s="921">
        <v>6</v>
      </c>
      <c r="P225" s="900" t="s">
        <v>263</v>
      </c>
      <c r="Q225" s="1033"/>
      <c r="R225" s="1032"/>
      <c r="S225" s="1033"/>
      <c r="T225" s="1033"/>
      <c r="U225" s="1032"/>
      <c r="V225" s="1033"/>
      <c r="W225" s="1033"/>
      <c r="X225" s="1032"/>
      <c r="Y225" s="1033"/>
      <c r="Z225" s="1033"/>
      <c r="AA225" s="1032"/>
      <c r="AB225" s="1033"/>
      <c r="AC225" s="1149">
        <v>63354.9</v>
      </c>
      <c r="AD225" s="234" t="s">
        <v>1332</v>
      </c>
    </row>
    <row r="226" spans="2:30" ht="108" customHeight="1" x14ac:dyDescent="0.25">
      <c r="B226" s="1908"/>
      <c r="C226" s="1908"/>
      <c r="D226" s="1908"/>
      <c r="E226" s="1908"/>
      <c r="F226" s="1908"/>
      <c r="G226" s="1908"/>
      <c r="H226" s="1908"/>
      <c r="I226" s="1908"/>
      <c r="J226" s="1908"/>
      <c r="K226" s="1908"/>
      <c r="L226" s="1897"/>
      <c r="M226" s="921">
        <v>31</v>
      </c>
      <c r="N226" s="20" t="s">
        <v>1569</v>
      </c>
      <c r="O226" s="921">
        <v>6</v>
      </c>
      <c r="P226" s="900" t="s">
        <v>2023</v>
      </c>
      <c r="Q226" s="1033"/>
      <c r="R226" s="1032"/>
      <c r="S226" s="1033"/>
      <c r="T226" s="1033"/>
      <c r="U226" s="1032"/>
      <c r="V226" s="1033"/>
      <c r="W226" s="1033"/>
      <c r="X226" s="1032"/>
      <c r="Y226" s="1033"/>
      <c r="Z226" s="1033"/>
      <c r="AA226" s="1032"/>
      <c r="AB226" s="1033"/>
      <c r="AC226" s="1149">
        <v>91200</v>
      </c>
      <c r="AD226" s="234" t="s">
        <v>1332</v>
      </c>
    </row>
    <row r="227" spans="2:30" ht="63" customHeight="1" x14ac:dyDescent="0.25">
      <c r="B227" s="1908"/>
      <c r="C227" s="1908"/>
      <c r="D227" s="1908"/>
      <c r="E227" s="1908"/>
      <c r="F227" s="1908"/>
      <c r="G227" s="1908"/>
      <c r="H227" s="1908"/>
      <c r="I227" s="1908"/>
      <c r="J227" s="1908"/>
      <c r="K227" s="1908"/>
      <c r="L227" s="1898"/>
      <c r="M227" s="921">
        <v>32</v>
      </c>
      <c r="N227" s="20" t="s">
        <v>1570</v>
      </c>
      <c r="O227" s="921">
        <v>6</v>
      </c>
      <c r="P227" s="900"/>
      <c r="Q227" s="1033"/>
      <c r="R227" s="1032"/>
      <c r="S227" s="1033"/>
      <c r="T227" s="1033"/>
      <c r="U227" s="1032"/>
      <c r="V227" s="1033"/>
      <c r="W227" s="1033"/>
      <c r="X227" s="1032"/>
      <c r="Y227" s="1033"/>
      <c r="Z227" s="1033"/>
      <c r="AA227" s="1032"/>
      <c r="AB227" s="1033"/>
      <c r="AC227" s="1149">
        <v>800</v>
      </c>
      <c r="AD227" s="234" t="s">
        <v>1332</v>
      </c>
    </row>
    <row r="228" spans="2:30" ht="46.5" customHeight="1" x14ac:dyDescent="0.25">
      <c r="B228" s="1989" t="s">
        <v>1571</v>
      </c>
      <c r="C228" s="1970" t="s">
        <v>1337</v>
      </c>
      <c r="D228" s="1827" t="s">
        <v>1338</v>
      </c>
      <c r="E228" s="1949">
        <v>4584</v>
      </c>
      <c r="F228" s="1949">
        <v>1221</v>
      </c>
      <c r="G228" s="1949">
        <v>122</v>
      </c>
      <c r="H228" s="1949">
        <v>427</v>
      </c>
      <c r="I228" s="1949">
        <v>427</v>
      </c>
      <c r="J228" s="1949">
        <v>245</v>
      </c>
      <c r="K228" s="1827" t="s">
        <v>1339</v>
      </c>
      <c r="L228" s="2055" t="s">
        <v>1340</v>
      </c>
      <c r="M228" s="235">
        <v>1</v>
      </c>
      <c r="N228" s="20" t="s">
        <v>1572</v>
      </c>
      <c r="O228" s="235">
        <v>1</v>
      </c>
      <c r="P228" s="209"/>
      <c r="Q228" s="1074"/>
      <c r="R228" s="209"/>
      <c r="S228" s="209"/>
      <c r="T228" s="209"/>
      <c r="U228" s="209"/>
      <c r="V228" s="209"/>
      <c r="W228" s="209"/>
      <c r="X228" s="209"/>
      <c r="Y228" s="209"/>
      <c r="Z228" s="209"/>
      <c r="AA228" s="209"/>
      <c r="AB228" s="209"/>
      <c r="AC228" s="1490">
        <v>0</v>
      </c>
      <c r="AD228" s="234" t="s">
        <v>1340</v>
      </c>
    </row>
    <row r="229" spans="2:30" ht="59.25" customHeight="1" x14ac:dyDescent="0.25">
      <c r="B229" s="1989"/>
      <c r="C229" s="1970"/>
      <c r="D229" s="1827"/>
      <c r="E229" s="1949"/>
      <c r="F229" s="1949"/>
      <c r="G229" s="1949"/>
      <c r="H229" s="1949"/>
      <c r="I229" s="1949"/>
      <c r="J229" s="1949"/>
      <c r="K229" s="1827"/>
      <c r="L229" s="2055"/>
      <c r="M229" s="235">
        <v>2</v>
      </c>
      <c r="N229" s="20" t="s">
        <v>1573</v>
      </c>
      <c r="O229" s="235">
        <v>12</v>
      </c>
      <c r="P229" s="209"/>
      <c r="Q229" s="1074"/>
      <c r="R229" s="1074"/>
      <c r="S229" s="1074"/>
      <c r="T229" s="1074"/>
      <c r="U229" s="1074"/>
      <c r="V229" s="1074"/>
      <c r="W229" s="1074"/>
      <c r="X229" s="1074"/>
      <c r="Y229" s="1074"/>
      <c r="Z229" s="1074"/>
      <c r="AA229" s="1074"/>
      <c r="AB229" s="1074"/>
      <c r="AC229" s="1314">
        <v>23260015.600000001</v>
      </c>
      <c r="AD229" s="234" t="s">
        <v>1340</v>
      </c>
    </row>
    <row r="230" spans="2:30" ht="50.25" customHeight="1" x14ac:dyDescent="0.25">
      <c r="B230" s="1989"/>
      <c r="C230" s="1970"/>
      <c r="D230" s="1827"/>
      <c r="E230" s="1949"/>
      <c r="F230" s="1949"/>
      <c r="G230" s="1949"/>
      <c r="H230" s="1949"/>
      <c r="I230" s="1949"/>
      <c r="J230" s="1949"/>
      <c r="K230" s="1827"/>
      <c r="L230" s="2055"/>
      <c r="M230" s="235">
        <v>3</v>
      </c>
      <c r="N230" s="20" t="s">
        <v>1574</v>
      </c>
      <c r="O230" s="235">
        <v>12</v>
      </c>
      <c r="P230" s="209"/>
      <c r="Q230" s="1074"/>
      <c r="R230" s="1074"/>
      <c r="S230" s="1074"/>
      <c r="T230" s="1074"/>
      <c r="U230" s="1074"/>
      <c r="V230" s="1074"/>
      <c r="W230" s="1074"/>
      <c r="X230" s="1074"/>
      <c r="Y230" s="1074"/>
      <c r="Z230" s="1074"/>
      <c r="AA230" s="1074"/>
      <c r="AB230" s="1074"/>
      <c r="AC230" s="1149">
        <v>0</v>
      </c>
      <c r="AD230" s="234" t="s">
        <v>1340</v>
      </c>
    </row>
    <row r="231" spans="2:30" ht="85.5" customHeight="1" x14ac:dyDescent="0.25">
      <c r="B231" s="1989"/>
      <c r="C231" s="1970"/>
      <c r="D231" s="1827"/>
      <c r="E231" s="1949"/>
      <c r="F231" s="1949"/>
      <c r="G231" s="1949"/>
      <c r="H231" s="1949"/>
      <c r="I231" s="1949"/>
      <c r="J231" s="1949"/>
      <c r="K231" s="1827"/>
      <c r="L231" s="2055"/>
      <c r="M231" s="235">
        <v>4</v>
      </c>
      <c r="N231" s="20" t="s">
        <v>1575</v>
      </c>
      <c r="O231" s="235">
        <v>12</v>
      </c>
      <c r="P231" s="209"/>
      <c r="Q231" s="1074"/>
      <c r="R231" s="1074"/>
      <c r="S231" s="1074"/>
      <c r="T231" s="1074"/>
      <c r="U231" s="1074"/>
      <c r="V231" s="1074"/>
      <c r="W231" s="1074"/>
      <c r="X231" s="1074"/>
      <c r="Y231" s="1074"/>
      <c r="Z231" s="1074"/>
      <c r="AA231" s="1074"/>
      <c r="AB231" s="1074"/>
      <c r="AC231" s="1149">
        <v>501696.4</v>
      </c>
      <c r="AD231" s="234" t="s">
        <v>1340</v>
      </c>
    </row>
    <row r="232" spans="2:30" ht="44.25" customHeight="1" x14ac:dyDescent="0.25">
      <c r="B232" s="1989"/>
      <c r="C232" s="1970"/>
      <c r="D232" s="1827"/>
      <c r="E232" s="1949"/>
      <c r="F232" s="1949"/>
      <c r="G232" s="1949"/>
      <c r="H232" s="1949"/>
      <c r="I232" s="1949"/>
      <c r="J232" s="1949"/>
      <c r="K232" s="1827"/>
      <c r="L232" s="2055"/>
      <c r="M232" s="235">
        <v>5</v>
      </c>
      <c r="N232" s="20" t="s">
        <v>1576</v>
      </c>
      <c r="O232" s="235">
        <v>12</v>
      </c>
      <c r="P232" s="209"/>
      <c r="Q232" s="1074"/>
      <c r="R232" s="1074"/>
      <c r="S232" s="1074"/>
      <c r="T232" s="1074"/>
      <c r="U232" s="1074"/>
      <c r="V232" s="1074"/>
      <c r="W232" s="1074"/>
      <c r="X232" s="1074"/>
      <c r="Y232" s="1074"/>
      <c r="Z232" s="1074"/>
      <c r="AA232" s="1074"/>
      <c r="AB232" s="1074"/>
      <c r="AC232" s="1149">
        <v>109628.99999999999</v>
      </c>
      <c r="AD232" s="234" t="s">
        <v>1340</v>
      </c>
    </row>
    <row r="233" spans="2:30" ht="77.25" customHeight="1" x14ac:dyDescent="0.25">
      <c r="B233" s="1989"/>
      <c r="C233" s="1970"/>
      <c r="D233" s="1827"/>
      <c r="E233" s="1949"/>
      <c r="F233" s="1949"/>
      <c r="G233" s="1949"/>
      <c r="H233" s="1949"/>
      <c r="I233" s="1949"/>
      <c r="J233" s="1949"/>
      <c r="K233" s="1827"/>
      <c r="L233" s="2055"/>
      <c r="M233" s="235">
        <v>6</v>
      </c>
      <c r="N233" s="20" t="s">
        <v>1578</v>
      </c>
      <c r="O233" s="235">
        <v>3</v>
      </c>
      <c r="P233" s="209"/>
      <c r="Q233" s="194"/>
      <c r="R233" s="194"/>
      <c r="S233" s="194"/>
      <c r="T233" s="194"/>
      <c r="U233" s="194"/>
      <c r="V233" s="194"/>
      <c r="W233" s="194"/>
      <c r="X233" s="194"/>
      <c r="Y233" s="194"/>
      <c r="Z233" s="1019"/>
      <c r="AA233" s="1019"/>
      <c r="AB233" s="1019"/>
      <c r="AC233" s="1149">
        <v>0</v>
      </c>
      <c r="AD233" s="234" t="s">
        <v>1340</v>
      </c>
    </row>
    <row r="234" spans="2:30" ht="69" customHeight="1" x14ac:dyDescent="0.25">
      <c r="B234" s="1989"/>
      <c r="C234" s="1970"/>
      <c r="D234" s="1827"/>
      <c r="E234" s="1949"/>
      <c r="F234" s="1949"/>
      <c r="G234" s="1949"/>
      <c r="H234" s="1949"/>
      <c r="I234" s="1949"/>
      <c r="J234" s="1949"/>
      <c r="K234" s="1827"/>
      <c r="L234" s="2055"/>
      <c r="M234" s="235">
        <v>7</v>
      </c>
      <c r="N234" s="20" t="s">
        <v>1579</v>
      </c>
      <c r="O234" s="1035">
        <v>2</v>
      </c>
      <c r="P234" s="1125" t="s">
        <v>1289</v>
      </c>
      <c r="Q234" s="1033"/>
      <c r="R234" s="1032"/>
      <c r="S234" s="1032"/>
      <c r="T234" s="1032"/>
      <c r="U234" s="1033"/>
      <c r="V234" s="1033"/>
      <c r="W234" s="1033"/>
      <c r="X234" s="1033"/>
      <c r="Y234" s="1033"/>
      <c r="Z234" s="1032"/>
      <c r="AA234" s="1032"/>
      <c r="AB234" s="1033"/>
      <c r="AC234" s="1149">
        <v>2989986.1343466667</v>
      </c>
      <c r="AD234" s="1126" t="s">
        <v>1580</v>
      </c>
    </row>
    <row r="235" spans="2:30" ht="197.25" customHeight="1" x14ac:dyDescent="0.25">
      <c r="B235" s="1989"/>
      <c r="C235" s="1970"/>
      <c r="D235" s="1827"/>
      <c r="E235" s="1949"/>
      <c r="F235" s="1949"/>
      <c r="G235" s="1949"/>
      <c r="H235" s="1949"/>
      <c r="I235" s="1949"/>
      <c r="J235" s="1949"/>
      <c r="K235" s="1827"/>
      <c r="L235" s="2055"/>
      <c r="M235" s="235">
        <v>8</v>
      </c>
      <c r="N235" s="20" t="s">
        <v>1581</v>
      </c>
      <c r="O235" s="921">
        <v>1</v>
      </c>
      <c r="P235" s="900" t="s">
        <v>1582</v>
      </c>
      <c r="Q235" s="1033"/>
      <c r="R235" s="1033"/>
      <c r="S235" s="1033"/>
      <c r="T235" s="1033"/>
      <c r="U235" s="1033"/>
      <c r="V235" s="1033"/>
      <c r="W235" s="1033"/>
      <c r="X235" s="1033"/>
      <c r="Y235" s="1033"/>
      <c r="Z235" s="1032"/>
      <c r="AA235" s="1032"/>
      <c r="AB235" s="1033"/>
      <c r="AC235" s="1149">
        <v>13500</v>
      </c>
      <c r="AD235" s="234" t="s">
        <v>1583</v>
      </c>
    </row>
    <row r="236" spans="2:30" ht="12.75" customHeight="1" x14ac:dyDescent="0.25">
      <c r="B236" s="1124"/>
      <c r="C236" s="1099"/>
      <c r="D236" s="236"/>
      <c r="E236" s="236"/>
      <c r="F236" s="236"/>
      <c r="G236" s="236"/>
      <c r="H236" s="236"/>
      <c r="I236" s="236"/>
      <c r="J236" s="236"/>
      <c r="K236" s="236"/>
      <c r="L236" s="1124"/>
      <c r="M236" s="954"/>
      <c r="N236" s="904"/>
      <c r="O236" s="954"/>
      <c r="P236" s="236"/>
      <c r="R236" s="1014"/>
      <c r="S236" s="1014"/>
      <c r="T236" s="1014"/>
      <c r="U236" s="1014"/>
      <c r="V236" s="1014"/>
      <c r="W236" s="1014"/>
      <c r="X236" s="1014"/>
      <c r="Y236" s="1014"/>
      <c r="Z236" s="1014"/>
      <c r="AA236" s="1014"/>
      <c r="AB236" s="1014"/>
      <c r="AC236" s="1424"/>
      <c r="AD236" s="972"/>
    </row>
    <row r="237" spans="2:30" ht="12.75" customHeight="1" x14ac:dyDescent="0.25">
      <c r="B237" s="1124"/>
      <c r="C237" s="1099"/>
      <c r="D237" s="236"/>
      <c r="E237" s="236"/>
      <c r="F237" s="236"/>
      <c r="G237" s="236"/>
      <c r="H237" s="236"/>
      <c r="I237" s="236"/>
      <c r="J237" s="236"/>
      <c r="K237" s="236"/>
      <c r="L237" s="1124"/>
      <c r="M237" s="954"/>
      <c r="N237" s="904"/>
      <c r="O237" s="954"/>
      <c r="P237" s="236"/>
      <c r="R237" s="1014"/>
      <c r="S237" s="1014"/>
      <c r="T237" s="1014"/>
      <c r="U237" s="1014"/>
      <c r="V237" s="1014"/>
      <c r="W237" s="1014"/>
      <c r="X237" s="1014"/>
      <c r="Y237" s="1014"/>
      <c r="Z237" s="1014"/>
      <c r="AA237" s="1014"/>
      <c r="AB237" s="1014"/>
      <c r="AC237" s="1424"/>
      <c r="AD237" s="972"/>
    </row>
    <row r="238" spans="2:30" ht="12.75" customHeight="1" x14ac:dyDescent="0.25">
      <c r="B238" s="1965" t="s">
        <v>1525</v>
      </c>
      <c r="C238" s="1965"/>
      <c r="D238" s="1965"/>
      <c r="E238" s="1965"/>
      <c r="F238" s="1965"/>
      <c r="G238" s="1965"/>
      <c r="H238" s="1965"/>
      <c r="I238" s="1965"/>
      <c r="J238" s="1965"/>
      <c r="K238" s="1965"/>
      <c r="L238" s="1965"/>
      <c r="M238" s="1965"/>
      <c r="N238" s="1107"/>
      <c r="O238" s="1107"/>
      <c r="P238" s="1312"/>
      <c r="Q238" s="1540" t="s">
        <v>213</v>
      </c>
      <c r="R238" s="1540"/>
      <c r="S238" s="1540"/>
      <c r="T238" s="1540"/>
      <c r="U238" s="1540"/>
      <c r="V238" s="1540"/>
      <c r="W238" s="1540"/>
      <c r="X238" s="1540"/>
      <c r="Y238" s="1540"/>
      <c r="Z238" s="1540"/>
      <c r="AA238" s="1540"/>
      <c r="AB238" s="1540"/>
      <c r="AC238" s="1540"/>
      <c r="AD238" s="1540"/>
    </row>
    <row r="239" spans="2:30" ht="12.75" customHeight="1" thickBot="1" x14ac:dyDescent="0.3">
      <c r="B239" s="1124"/>
      <c r="C239" s="1099"/>
      <c r="D239" s="236"/>
      <c r="E239" s="236"/>
      <c r="F239" s="236"/>
      <c r="G239" s="236"/>
      <c r="H239" s="236"/>
      <c r="I239" s="236"/>
      <c r="J239" s="236"/>
      <c r="K239" s="236"/>
      <c r="L239" s="1124"/>
      <c r="M239" s="954"/>
      <c r="N239" s="904"/>
      <c r="O239" s="954"/>
      <c r="P239" s="236"/>
      <c r="R239" s="1014"/>
      <c r="S239" s="1014"/>
      <c r="T239" s="1014"/>
      <c r="U239" s="1014"/>
      <c r="V239" s="1014"/>
      <c r="W239" s="1014"/>
      <c r="X239" s="1014"/>
      <c r="Y239" s="1014"/>
      <c r="Z239" s="1014"/>
      <c r="AA239" s="1014"/>
      <c r="AB239" s="1014"/>
      <c r="AC239" s="1424"/>
      <c r="AD239" s="972"/>
    </row>
    <row r="240" spans="2:30" ht="14.1" customHeight="1" thickTop="1" thickBot="1" x14ac:dyDescent="0.3">
      <c r="B240" s="1529" t="s">
        <v>1</v>
      </c>
      <c r="C240" s="1529" t="s">
        <v>2</v>
      </c>
      <c r="D240" s="1529" t="s">
        <v>3</v>
      </c>
      <c r="E240" s="1529" t="s">
        <v>55</v>
      </c>
      <c r="F240" s="1529" t="s">
        <v>4</v>
      </c>
      <c r="G240" s="1529" t="s">
        <v>5</v>
      </c>
      <c r="H240" s="1529"/>
      <c r="I240" s="1529"/>
      <c r="J240" s="1529"/>
      <c r="K240" s="1529" t="s">
        <v>6</v>
      </c>
      <c r="L240" s="1529" t="s">
        <v>7</v>
      </c>
      <c r="M240" s="1529" t="s">
        <v>8</v>
      </c>
      <c r="N240" s="1529" t="s">
        <v>9</v>
      </c>
      <c r="O240" s="1529" t="s">
        <v>10</v>
      </c>
      <c r="P240" s="1529" t="s">
        <v>11</v>
      </c>
      <c r="Q240" s="1529" t="s">
        <v>12</v>
      </c>
      <c r="R240" s="1529"/>
      <c r="S240" s="1529"/>
      <c r="T240" s="1529"/>
      <c r="U240" s="1529"/>
      <c r="V240" s="1529"/>
      <c r="W240" s="1529"/>
      <c r="X240" s="1529"/>
      <c r="Y240" s="1529"/>
      <c r="Z240" s="1529"/>
      <c r="AA240" s="1529"/>
      <c r="AB240" s="1529"/>
      <c r="AC240" s="1529" t="s">
        <v>13</v>
      </c>
      <c r="AD240" s="1542" t="s">
        <v>221</v>
      </c>
    </row>
    <row r="241" spans="2:30" ht="24" customHeight="1" thickTop="1" thickBot="1" x14ac:dyDescent="0.3">
      <c r="B241" s="1529"/>
      <c r="C241" s="1529"/>
      <c r="D241" s="1529"/>
      <c r="E241" s="1529"/>
      <c r="F241" s="1529"/>
      <c r="G241" s="138" t="s">
        <v>14</v>
      </c>
      <c r="H241" s="138" t="s">
        <v>15</v>
      </c>
      <c r="I241" s="138" t="s">
        <v>16</v>
      </c>
      <c r="J241" s="138" t="s">
        <v>17</v>
      </c>
      <c r="K241" s="1529"/>
      <c r="L241" s="1529"/>
      <c r="M241" s="1529"/>
      <c r="N241" s="1529"/>
      <c r="O241" s="1529"/>
      <c r="P241" s="1529"/>
      <c r="Q241" s="139" t="s">
        <v>18</v>
      </c>
      <c r="R241" s="139" t="s">
        <v>19</v>
      </c>
      <c r="S241" s="139" t="s">
        <v>20</v>
      </c>
      <c r="T241" s="139" t="s">
        <v>21</v>
      </c>
      <c r="U241" s="139" t="s">
        <v>22</v>
      </c>
      <c r="V241" s="139" t="s">
        <v>23</v>
      </c>
      <c r="W241" s="139" t="s">
        <v>24</v>
      </c>
      <c r="X241" s="139" t="s">
        <v>25</v>
      </c>
      <c r="Y241" s="139" t="s">
        <v>26</v>
      </c>
      <c r="Z241" s="139" t="s">
        <v>27</v>
      </c>
      <c r="AA241" s="139" t="s">
        <v>28</v>
      </c>
      <c r="AB241" s="139" t="s">
        <v>29</v>
      </c>
      <c r="AC241" s="1529"/>
      <c r="AD241" s="1542"/>
    </row>
    <row r="242" spans="2:30" ht="249" customHeight="1" thickTop="1" x14ac:dyDescent="0.25">
      <c r="B242" s="1989" t="s">
        <v>1538</v>
      </c>
      <c r="C242" s="1970" t="s">
        <v>1577</v>
      </c>
      <c r="D242" s="1827"/>
      <c r="E242" s="1827"/>
      <c r="F242" s="1827"/>
      <c r="G242" s="1827"/>
      <c r="H242" s="1827"/>
      <c r="I242" s="1827"/>
      <c r="J242" s="1827"/>
      <c r="K242" s="1827" t="s">
        <v>1339</v>
      </c>
      <c r="L242" s="1827" t="s">
        <v>1340</v>
      </c>
      <c r="M242" s="235">
        <v>9</v>
      </c>
      <c r="N242" s="20" t="s">
        <v>1584</v>
      </c>
      <c r="O242" s="921">
        <v>1</v>
      </c>
      <c r="P242" s="900" t="s">
        <v>1585</v>
      </c>
      <c r="Q242" s="1033"/>
      <c r="R242" s="1033"/>
      <c r="S242" s="1033"/>
      <c r="T242" s="1033"/>
      <c r="U242" s="1033"/>
      <c r="V242" s="1033"/>
      <c r="W242" s="1033"/>
      <c r="X242" s="1033"/>
      <c r="Y242" s="1033"/>
      <c r="Z242" s="1032"/>
      <c r="AA242" s="1032"/>
      <c r="AB242" s="1033"/>
      <c r="AC242" s="1325">
        <v>11923476.35</v>
      </c>
      <c r="AD242" s="234" t="s">
        <v>1583</v>
      </c>
    </row>
    <row r="243" spans="2:30" ht="250.5" customHeight="1" x14ac:dyDescent="0.25">
      <c r="B243" s="1989"/>
      <c r="C243" s="1970"/>
      <c r="D243" s="1827"/>
      <c r="E243" s="1827"/>
      <c r="F243" s="1827"/>
      <c r="G243" s="1827"/>
      <c r="H243" s="1827"/>
      <c r="I243" s="1827"/>
      <c r="J243" s="1827"/>
      <c r="K243" s="1827"/>
      <c r="L243" s="1827"/>
      <c r="M243" s="235">
        <v>10</v>
      </c>
      <c r="N243" s="20" t="s">
        <v>1586</v>
      </c>
      <c r="O243" s="921">
        <v>1</v>
      </c>
      <c r="P243" s="900" t="s">
        <v>1585</v>
      </c>
      <c r="Q243" s="1033"/>
      <c r="R243" s="1033"/>
      <c r="S243" s="1033"/>
      <c r="T243" s="1033"/>
      <c r="U243" s="1033"/>
      <c r="V243" s="1033"/>
      <c r="W243" s="1033"/>
      <c r="X243" s="1033"/>
      <c r="Y243" s="1033"/>
      <c r="Z243" s="1032"/>
      <c r="AA243" s="1032"/>
      <c r="AB243" s="1033"/>
      <c r="AC243" s="1149">
        <v>3968797.9</v>
      </c>
      <c r="AD243" s="234" t="s">
        <v>1583</v>
      </c>
    </row>
    <row r="244" spans="2:30" ht="93.75" customHeight="1" x14ac:dyDescent="0.25">
      <c r="B244" s="1989"/>
      <c r="C244" s="1970"/>
      <c r="D244" s="1827"/>
      <c r="E244" s="1827"/>
      <c r="F244" s="1827"/>
      <c r="G244" s="1827"/>
      <c r="H244" s="1827"/>
      <c r="I244" s="1827"/>
      <c r="J244" s="1827"/>
      <c r="K244" s="1827"/>
      <c r="L244" s="1827"/>
      <c r="M244" s="235">
        <v>11</v>
      </c>
      <c r="N244" s="20" t="s">
        <v>1587</v>
      </c>
      <c r="O244" s="921">
        <v>1</v>
      </c>
      <c r="P244" s="900" t="s">
        <v>1588</v>
      </c>
      <c r="Q244" s="1033"/>
      <c r="R244" s="1033"/>
      <c r="S244" s="1033"/>
      <c r="T244" s="1033"/>
      <c r="U244" s="1033"/>
      <c r="V244" s="1033"/>
      <c r="W244" s="1033"/>
      <c r="X244" s="1033"/>
      <c r="Y244" s="1033"/>
      <c r="Z244" s="1032"/>
      <c r="AA244" s="1032"/>
      <c r="AB244" s="1033"/>
      <c r="AC244" s="1149">
        <v>1135900</v>
      </c>
      <c r="AD244" s="234" t="s">
        <v>1583</v>
      </c>
    </row>
    <row r="245" spans="2:30" ht="220.5" customHeight="1" x14ac:dyDescent="0.25">
      <c r="B245" s="1989"/>
      <c r="C245" s="1970"/>
      <c r="D245" s="1827"/>
      <c r="E245" s="1827"/>
      <c r="F245" s="1827"/>
      <c r="G245" s="1827"/>
      <c r="H245" s="1827"/>
      <c r="I245" s="1827"/>
      <c r="J245" s="1827"/>
      <c r="K245" s="1827"/>
      <c r="L245" s="1827"/>
      <c r="M245" s="235">
        <v>12</v>
      </c>
      <c r="N245" s="20" t="s">
        <v>1589</v>
      </c>
      <c r="O245" s="921">
        <v>1</v>
      </c>
      <c r="P245" s="900" t="s">
        <v>1590</v>
      </c>
      <c r="Q245" s="1033"/>
      <c r="R245" s="1033"/>
      <c r="S245" s="1033"/>
      <c r="T245" s="1033"/>
      <c r="U245" s="1033"/>
      <c r="V245" s="1033"/>
      <c r="W245" s="1033"/>
      <c r="X245" s="1033"/>
      <c r="Y245" s="1033"/>
      <c r="Z245" s="1032"/>
      <c r="AA245" s="1032"/>
      <c r="AB245" s="1033"/>
      <c r="AC245" s="1149">
        <v>9000</v>
      </c>
      <c r="AD245" s="234" t="s">
        <v>1583</v>
      </c>
    </row>
    <row r="246" spans="2:30" ht="56.25" customHeight="1" x14ac:dyDescent="0.25">
      <c r="B246" s="1989"/>
      <c r="C246" s="1970"/>
      <c r="D246" s="1827"/>
      <c r="E246" s="1827"/>
      <c r="F246" s="1827"/>
      <c r="G246" s="1827"/>
      <c r="H246" s="1827"/>
      <c r="I246" s="1827"/>
      <c r="J246" s="1827"/>
      <c r="K246" s="1827"/>
      <c r="L246" s="1827"/>
      <c r="M246" s="235">
        <v>13</v>
      </c>
      <c r="N246" s="20" t="s">
        <v>1591</v>
      </c>
      <c r="O246" s="235">
        <v>1</v>
      </c>
      <c r="P246" s="209" t="s">
        <v>1592</v>
      </c>
      <c r="Q246" s="1128"/>
      <c r="R246" s="209"/>
      <c r="S246" s="209"/>
      <c r="T246" s="209"/>
      <c r="U246" s="209"/>
      <c r="V246" s="209"/>
      <c r="W246" s="209"/>
      <c r="X246" s="209"/>
      <c r="Y246" s="209"/>
      <c r="Z246" s="209"/>
      <c r="AA246" s="209"/>
      <c r="AB246" s="209"/>
      <c r="AC246" s="1149">
        <v>32370</v>
      </c>
      <c r="AD246" s="234" t="s">
        <v>265</v>
      </c>
    </row>
    <row r="247" spans="2:30" ht="12.75" customHeight="1" x14ac:dyDescent="0.25">
      <c r="B247" s="1127"/>
      <c r="C247" s="1036"/>
      <c r="D247" s="1036"/>
      <c r="E247" s="236"/>
      <c r="F247" s="236"/>
      <c r="G247" s="236"/>
      <c r="H247" s="236"/>
      <c r="I247" s="236"/>
      <c r="J247" s="236"/>
      <c r="K247" s="236"/>
      <c r="L247" s="236"/>
      <c r="M247" s="954"/>
      <c r="N247" s="904"/>
      <c r="O247" s="1040"/>
      <c r="P247" s="1042"/>
      <c r="Q247" s="1043"/>
      <c r="R247" s="1043"/>
      <c r="S247" s="1043"/>
      <c r="T247" s="1043"/>
      <c r="U247" s="1043"/>
      <c r="V247" s="1053"/>
      <c r="W247" s="1053"/>
      <c r="X247" s="1053"/>
      <c r="Y247" s="1053"/>
      <c r="Z247" s="1053"/>
      <c r="AA247" s="1053"/>
      <c r="AB247" s="1053"/>
      <c r="AC247" s="1424"/>
      <c r="AD247" s="904"/>
    </row>
    <row r="248" spans="2:30" ht="12.75" customHeight="1" x14ac:dyDescent="0.25">
      <c r="B248" s="1127"/>
      <c r="C248" s="1036"/>
      <c r="D248" s="1036"/>
      <c r="E248" s="236"/>
      <c r="F248" s="236"/>
      <c r="G248" s="236"/>
      <c r="H248" s="236"/>
      <c r="I248" s="236"/>
      <c r="J248" s="236"/>
      <c r="K248" s="236"/>
      <c r="L248" s="236"/>
      <c r="M248" s="954"/>
      <c r="N248" s="904"/>
      <c r="O248" s="1040"/>
      <c r="P248" s="1042"/>
      <c r="Q248" s="1043"/>
      <c r="R248" s="1043"/>
      <c r="S248" s="1043"/>
      <c r="T248" s="1043"/>
      <c r="U248" s="1043"/>
      <c r="V248" s="1053"/>
      <c r="W248" s="1053"/>
      <c r="X248" s="1053"/>
      <c r="Y248" s="1053"/>
      <c r="Z248" s="1053"/>
      <c r="AA248" s="1053"/>
      <c r="AB248" s="1053"/>
      <c r="AC248" s="1424"/>
      <c r="AD248" s="904"/>
    </row>
    <row r="249" spans="2:30" ht="12.75" customHeight="1" x14ac:dyDescent="0.25">
      <c r="B249" s="1965" t="s">
        <v>1525</v>
      </c>
      <c r="C249" s="1965"/>
      <c r="D249" s="1965"/>
      <c r="E249" s="1965"/>
      <c r="F249" s="1965"/>
      <c r="G249" s="1965"/>
      <c r="H249" s="1965"/>
      <c r="I249" s="1965"/>
      <c r="J249" s="1965"/>
      <c r="K249" s="1965"/>
      <c r="L249" s="1965"/>
      <c r="M249" s="1965"/>
      <c r="N249" s="1107"/>
      <c r="O249" s="1107"/>
      <c r="P249" s="1312"/>
      <c r="Q249" s="1540" t="s">
        <v>213</v>
      </c>
      <c r="R249" s="1540"/>
      <c r="S249" s="1540"/>
      <c r="T249" s="1540"/>
      <c r="U249" s="1540"/>
      <c r="V249" s="1540"/>
      <c r="W249" s="1540"/>
      <c r="X249" s="1540"/>
      <c r="Y249" s="1540"/>
      <c r="Z249" s="1540"/>
      <c r="AA249" s="1540"/>
      <c r="AB249" s="1540"/>
      <c r="AC249" s="1540"/>
      <c r="AD249" s="1540"/>
    </row>
    <row r="250" spans="2:30" ht="12.75" customHeight="1" thickBot="1" x14ac:dyDescent="0.3">
      <c r="B250" s="1124"/>
      <c r="C250" s="1099"/>
      <c r="D250" s="236"/>
      <c r="E250" s="236"/>
      <c r="F250" s="236"/>
      <c r="G250" s="236"/>
      <c r="H250" s="236"/>
      <c r="I250" s="236"/>
      <c r="J250" s="236"/>
      <c r="K250" s="236"/>
      <c r="L250" s="1124"/>
      <c r="M250" s="954"/>
      <c r="N250" s="904"/>
      <c r="O250" s="954"/>
      <c r="P250" s="236"/>
      <c r="R250" s="1014"/>
      <c r="S250" s="1014"/>
      <c r="T250" s="1014"/>
      <c r="U250" s="1014"/>
      <c r="V250" s="1014"/>
      <c r="W250" s="1014"/>
      <c r="X250" s="1014"/>
      <c r="Y250" s="1014"/>
      <c r="Z250" s="1014"/>
      <c r="AA250" s="1014"/>
      <c r="AB250" s="1014"/>
      <c r="AC250" s="1424"/>
      <c r="AD250" s="972"/>
    </row>
    <row r="251" spans="2:30" ht="14.1" customHeight="1" thickTop="1" thickBot="1" x14ac:dyDescent="0.3">
      <c r="B251" s="1529" t="s">
        <v>1</v>
      </c>
      <c r="C251" s="1529" t="s">
        <v>2</v>
      </c>
      <c r="D251" s="1529" t="s">
        <v>3</v>
      </c>
      <c r="E251" s="1529" t="s">
        <v>55</v>
      </c>
      <c r="F251" s="1529" t="s">
        <v>4</v>
      </c>
      <c r="G251" s="1529" t="s">
        <v>5</v>
      </c>
      <c r="H251" s="1529"/>
      <c r="I251" s="1529"/>
      <c r="J251" s="1529"/>
      <c r="K251" s="1529" t="s">
        <v>6</v>
      </c>
      <c r="L251" s="1529" t="s">
        <v>7</v>
      </c>
      <c r="M251" s="1529" t="s">
        <v>8</v>
      </c>
      <c r="N251" s="1529" t="s">
        <v>9</v>
      </c>
      <c r="O251" s="1529" t="s">
        <v>10</v>
      </c>
      <c r="P251" s="1529" t="s">
        <v>11</v>
      </c>
      <c r="Q251" s="1529" t="s">
        <v>12</v>
      </c>
      <c r="R251" s="1529"/>
      <c r="S251" s="1529"/>
      <c r="T251" s="1529"/>
      <c r="U251" s="1529"/>
      <c r="V251" s="1529"/>
      <c r="W251" s="1529"/>
      <c r="X251" s="1529"/>
      <c r="Y251" s="1529"/>
      <c r="Z251" s="1529"/>
      <c r="AA251" s="1529"/>
      <c r="AB251" s="1529"/>
      <c r="AC251" s="1529" t="s">
        <v>13</v>
      </c>
      <c r="AD251" s="1542" t="s">
        <v>221</v>
      </c>
    </row>
    <row r="252" spans="2:30" ht="24" customHeight="1" thickTop="1" thickBot="1" x14ac:dyDescent="0.3">
      <c r="B252" s="1529"/>
      <c r="C252" s="1529"/>
      <c r="D252" s="1529"/>
      <c r="E252" s="1529"/>
      <c r="F252" s="1529"/>
      <c r="G252" s="138" t="s">
        <v>14</v>
      </c>
      <c r="H252" s="138" t="s">
        <v>15</v>
      </c>
      <c r="I252" s="138" t="s">
        <v>16</v>
      </c>
      <c r="J252" s="138" t="s">
        <v>17</v>
      </c>
      <c r="K252" s="1529"/>
      <c r="L252" s="1529"/>
      <c r="M252" s="1529"/>
      <c r="N252" s="1529"/>
      <c r="O252" s="1529"/>
      <c r="P252" s="1529"/>
      <c r="Q252" s="139" t="s">
        <v>18</v>
      </c>
      <c r="R252" s="139" t="s">
        <v>19</v>
      </c>
      <c r="S252" s="139" t="s">
        <v>20</v>
      </c>
      <c r="T252" s="139" t="s">
        <v>21</v>
      </c>
      <c r="U252" s="139" t="s">
        <v>22</v>
      </c>
      <c r="V252" s="139" t="s">
        <v>23</v>
      </c>
      <c r="W252" s="139" t="s">
        <v>24</v>
      </c>
      <c r="X252" s="139" t="s">
        <v>25</v>
      </c>
      <c r="Y252" s="139" t="s">
        <v>26</v>
      </c>
      <c r="Z252" s="139" t="s">
        <v>27</v>
      </c>
      <c r="AA252" s="139" t="s">
        <v>28</v>
      </c>
      <c r="AB252" s="139" t="s">
        <v>29</v>
      </c>
      <c r="AC252" s="1529"/>
      <c r="AD252" s="1542"/>
    </row>
    <row r="253" spans="2:30" ht="39" thickTop="1" x14ac:dyDescent="0.25">
      <c r="B253" s="1899" t="s">
        <v>1538</v>
      </c>
      <c r="C253" s="1899" t="s">
        <v>1577</v>
      </c>
      <c r="D253" s="1909"/>
      <c r="E253" s="1909"/>
      <c r="F253" s="1909"/>
      <c r="G253" s="1909"/>
      <c r="H253" s="1909"/>
      <c r="I253" s="1909"/>
      <c r="J253" s="1909"/>
      <c r="K253" s="1909"/>
      <c r="L253" s="1909"/>
      <c r="M253" s="235">
        <v>14</v>
      </c>
      <c r="N253" s="20" t="s">
        <v>1593</v>
      </c>
      <c r="O253" s="1129">
        <v>1</v>
      </c>
      <c r="P253" s="209" t="s">
        <v>1592</v>
      </c>
      <c r="Q253" s="1130"/>
      <c r="R253" s="1130"/>
      <c r="S253" s="1130"/>
      <c r="T253" s="1130"/>
      <c r="U253" s="1130"/>
      <c r="V253" s="1130"/>
      <c r="W253" s="209"/>
      <c r="X253" s="209"/>
      <c r="Y253" s="209"/>
      <c r="Z253" s="209"/>
      <c r="AA253" s="209"/>
      <c r="AB253" s="209"/>
      <c r="AC253" s="1149">
        <v>64740</v>
      </c>
      <c r="AD253" s="234" t="s">
        <v>265</v>
      </c>
    </row>
    <row r="254" spans="2:30" ht="38.25" x14ac:dyDescent="0.25">
      <c r="B254" s="1900"/>
      <c r="C254" s="1900"/>
      <c r="D254" s="1897"/>
      <c r="E254" s="1897"/>
      <c r="F254" s="1897"/>
      <c r="G254" s="1897"/>
      <c r="H254" s="1897"/>
      <c r="I254" s="1897"/>
      <c r="J254" s="1897"/>
      <c r="K254" s="1897"/>
      <c r="L254" s="1897"/>
      <c r="M254" s="235">
        <v>15</v>
      </c>
      <c r="N254" s="20" t="s">
        <v>1594</v>
      </c>
      <c r="O254" s="1129">
        <v>1</v>
      </c>
      <c r="P254" s="209" t="s">
        <v>1595</v>
      </c>
      <c r="Q254" s="209"/>
      <c r="R254" s="209"/>
      <c r="S254" s="209"/>
      <c r="T254" s="209"/>
      <c r="U254" s="209"/>
      <c r="V254" s="209"/>
      <c r="W254" s="209"/>
      <c r="X254" s="209"/>
      <c r="Y254" s="209"/>
      <c r="Z254" s="1130"/>
      <c r="AA254" s="1130"/>
      <c r="AB254" s="1130"/>
      <c r="AC254" s="1149">
        <v>32370</v>
      </c>
      <c r="AD254" s="234" t="s">
        <v>1592</v>
      </c>
    </row>
    <row r="255" spans="2:30" ht="51" customHeight="1" x14ac:dyDescent="0.25">
      <c r="B255" s="1901"/>
      <c r="C255" s="1901"/>
      <c r="D255" s="1898"/>
      <c r="E255" s="1898"/>
      <c r="F255" s="1898"/>
      <c r="G255" s="1898"/>
      <c r="H255" s="1898"/>
      <c r="I255" s="1898"/>
      <c r="J255" s="1898"/>
      <c r="K255" s="1898"/>
      <c r="L255" s="1898"/>
      <c r="M255" s="235">
        <v>16</v>
      </c>
      <c r="N255" s="20" t="s">
        <v>1596</v>
      </c>
      <c r="O255" s="1129">
        <v>1</v>
      </c>
      <c r="P255" s="209" t="s">
        <v>1592</v>
      </c>
      <c r="Q255" s="209"/>
      <c r="R255" s="209"/>
      <c r="S255" s="209"/>
      <c r="T255" s="209"/>
      <c r="U255" s="209"/>
      <c r="V255" s="209"/>
      <c r="W255" s="209"/>
      <c r="X255" s="209"/>
      <c r="Y255" s="209"/>
      <c r="Z255" s="1130"/>
      <c r="AA255" s="1130"/>
      <c r="AB255" s="1130"/>
      <c r="AC255" s="1149">
        <v>32370</v>
      </c>
      <c r="AD255" s="234" t="s">
        <v>1592</v>
      </c>
    </row>
    <row r="256" spans="2:30" ht="54" customHeight="1" x14ac:dyDescent="0.25">
      <c r="B256" s="1852" t="s">
        <v>1341</v>
      </c>
      <c r="C256" s="209" t="s">
        <v>1342</v>
      </c>
      <c r="D256" s="209" t="s">
        <v>1343</v>
      </c>
      <c r="E256" s="228">
        <v>400</v>
      </c>
      <c r="F256" s="228">
        <v>150</v>
      </c>
      <c r="G256" s="228"/>
      <c r="H256" s="228"/>
      <c r="I256" s="228">
        <v>150</v>
      </c>
      <c r="J256" s="228"/>
      <c r="K256" s="941" t="s">
        <v>384</v>
      </c>
      <c r="L256" s="235" t="s">
        <v>1344</v>
      </c>
      <c r="M256" s="228">
        <v>1</v>
      </c>
      <c r="N256" s="20" t="s">
        <v>1597</v>
      </c>
      <c r="O256" s="228">
        <v>12</v>
      </c>
      <c r="P256" s="194"/>
      <c r="Q256" s="1133"/>
      <c r="R256" s="1133"/>
      <c r="S256" s="1133"/>
      <c r="T256" s="1133"/>
      <c r="U256" s="1133"/>
      <c r="V256" s="1133"/>
      <c r="W256" s="1133"/>
      <c r="X256" s="1133"/>
      <c r="Y256" s="1133"/>
      <c r="Z256" s="1133"/>
      <c r="AA256" s="1133"/>
      <c r="AB256" s="1133"/>
      <c r="AC256" s="1427">
        <v>7603840</v>
      </c>
      <c r="AD256" s="234" t="s">
        <v>1344</v>
      </c>
    </row>
    <row r="257" spans="2:30" ht="38.25" customHeight="1" x14ac:dyDescent="0.25">
      <c r="B257" s="1853"/>
      <c r="C257" s="1939" t="s">
        <v>2097</v>
      </c>
      <c r="D257" s="1939" t="s">
        <v>1346</v>
      </c>
      <c r="E257" s="1955">
        <v>89</v>
      </c>
      <c r="F257" s="1955">
        <v>194</v>
      </c>
      <c r="G257" s="1955">
        <v>18</v>
      </c>
      <c r="H257" s="1955">
        <v>30</v>
      </c>
      <c r="I257" s="1955">
        <v>34</v>
      </c>
      <c r="J257" s="1955">
        <v>24</v>
      </c>
      <c r="K257" s="1827" t="s">
        <v>384</v>
      </c>
      <c r="L257" s="1827" t="s">
        <v>1344</v>
      </c>
      <c r="M257" s="228">
        <v>1</v>
      </c>
      <c r="N257" s="20" t="s">
        <v>1598</v>
      </c>
      <c r="O257" s="228">
        <v>12</v>
      </c>
      <c r="P257" s="209" t="s">
        <v>1599</v>
      </c>
      <c r="Q257" s="1133"/>
      <c r="R257" s="1133"/>
      <c r="S257" s="1133"/>
      <c r="T257" s="1133"/>
      <c r="U257" s="1133"/>
      <c r="V257" s="1133"/>
      <c r="W257" s="1133"/>
      <c r="X257" s="1133"/>
      <c r="Y257" s="1133"/>
      <c r="Z257" s="1133"/>
      <c r="AA257" s="1133"/>
      <c r="AB257" s="1133"/>
      <c r="AC257" s="1427">
        <v>0</v>
      </c>
      <c r="AD257" s="234" t="s">
        <v>1344</v>
      </c>
    </row>
    <row r="258" spans="2:30" ht="38.25" customHeight="1" x14ac:dyDescent="0.25">
      <c r="B258" s="1853"/>
      <c r="C258" s="1939"/>
      <c r="D258" s="1939"/>
      <c r="E258" s="1955"/>
      <c r="F258" s="1955"/>
      <c r="G258" s="1955"/>
      <c r="H258" s="1955"/>
      <c r="I258" s="1955"/>
      <c r="J258" s="1955"/>
      <c r="K258" s="1827"/>
      <c r="L258" s="1827"/>
      <c r="M258" s="228">
        <v>2</v>
      </c>
      <c r="N258" s="20" t="s">
        <v>1600</v>
      </c>
      <c r="O258" s="228">
        <v>12</v>
      </c>
      <c r="P258" s="209" t="s">
        <v>1599</v>
      </c>
      <c r="Q258" s="1133"/>
      <c r="R258" s="1133"/>
      <c r="S258" s="1133"/>
      <c r="T258" s="1133"/>
      <c r="U258" s="1133"/>
      <c r="V258" s="1133"/>
      <c r="W258" s="1133"/>
      <c r="X258" s="1133"/>
      <c r="Y258" s="1133"/>
      <c r="Z258" s="1133"/>
      <c r="AA258" s="1133"/>
      <c r="AB258" s="1133"/>
      <c r="AC258" s="1427">
        <v>0</v>
      </c>
      <c r="AD258" s="234" t="s">
        <v>1344</v>
      </c>
    </row>
    <row r="259" spans="2:30" ht="68.25" customHeight="1" x14ac:dyDescent="0.25">
      <c r="B259" s="1853"/>
      <c r="C259" s="1939"/>
      <c r="D259" s="1939"/>
      <c r="E259" s="1955"/>
      <c r="F259" s="1955"/>
      <c r="G259" s="1955"/>
      <c r="H259" s="1955"/>
      <c r="I259" s="1955"/>
      <c r="J259" s="1955"/>
      <c r="K259" s="1827"/>
      <c r="L259" s="1827"/>
      <c r="M259" s="228">
        <v>3</v>
      </c>
      <c r="N259" s="20" t="s">
        <v>1601</v>
      </c>
      <c r="O259" s="228">
        <v>12</v>
      </c>
      <c r="P259" s="194"/>
      <c r="Q259" s="1133"/>
      <c r="R259" s="1133"/>
      <c r="S259" s="1133"/>
      <c r="T259" s="1133"/>
      <c r="U259" s="1133"/>
      <c r="V259" s="1133"/>
      <c r="W259" s="1133"/>
      <c r="X259" s="1133"/>
      <c r="Y259" s="1133"/>
      <c r="Z259" s="1133"/>
      <c r="AA259" s="1133"/>
      <c r="AB259" s="1133"/>
      <c r="AC259" s="1441">
        <v>296192698.94999999</v>
      </c>
      <c r="AD259" s="234" t="s">
        <v>1344</v>
      </c>
    </row>
    <row r="260" spans="2:30" ht="39.75" customHeight="1" x14ac:dyDescent="0.25">
      <c r="B260" s="1853"/>
      <c r="C260" s="1632" t="s">
        <v>1347</v>
      </c>
      <c r="D260" s="1939" t="s">
        <v>1348</v>
      </c>
      <c r="E260" s="1967">
        <v>0.64</v>
      </c>
      <c r="F260" s="1967">
        <v>0.32</v>
      </c>
      <c r="G260" s="1967">
        <v>0.05</v>
      </c>
      <c r="H260" s="1967">
        <v>7.0000000000000007E-2</v>
      </c>
      <c r="I260" s="1967">
        <v>0.1</v>
      </c>
      <c r="J260" s="1967">
        <v>0.1</v>
      </c>
      <c r="K260" s="1827" t="s">
        <v>1349</v>
      </c>
      <c r="L260" s="1827" t="s">
        <v>1350</v>
      </c>
      <c r="M260" s="1280">
        <v>1</v>
      </c>
      <c r="N260" s="20" t="s">
        <v>1602</v>
      </c>
      <c r="O260" s="145">
        <v>12</v>
      </c>
      <c r="P260" s="144"/>
      <c r="Q260" s="1133"/>
      <c r="R260" s="1133"/>
      <c r="S260" s="1133"/>
      <c r="T260" s="1133"/>
      <c r="U260" s="1133"/>
      <c r="V260" s="1133"/>
      <c r="W260" s="1133"/>
      <c r="X260" s="1133"/>
      <c r="Y260" s="1133"/>
      <c r="Z260" s="1133"/>
      <c r="AA260" s="1133"/>
      <c r="AB260" s="1133"/>
      <c r="AC260" s="1427">
        <v>0</v>
      </c>
      <c r="AD260" s="234" t="s">
        <v>1344</v>
      </c>
    </row>
    <row r="261" spans="2:30" ht="42" customHeight="1" x14ac:dyDescent="0.25">
      <c r="B261" s="1853"/>
      <c r="C261" s="1632"/>
      <c r="D261" s="1939"/>
      <c r="E261" s="1967"/>
      <c r="F261" s="1967"/>
      <c r="G261" s="1967"/>
      <c r="H261" s="1967"/>
      <c r="I261" s="1967"/>
      <c r="J261" s="1967"/>
      <c r="K261" s="1827"/>
      <c r="L261" s="1827"/>
      <c r="M261" s="1280">
        <v>2</v>
      </c>
      <c r="N261" s="20" t="s">
        <v>1603</v>
      </c>
      <c r="O261" s="145">
        <v>12</v>
      </c>
      <c r="P261" s="144"/>
      <c r="Q261" s="1133"/>
      <c r="R261" s="1133"/>
      <c r="S261" s="1133"/>
      <c r="T261" s="1133"/>
      <c r="U261" s="1133"/>
      <c r="V261" s="1133"/>
      <c r="W261" s="1133"/>
      <c r="X261" s="1133"/>
      <c r="Y261" s="1133"/>
      <c r="Z261" s="1133"/>
      <c r="AA261" s="1133"/>
      <c r="AB261" s="1133"/>
      <c r="AC261" s="1441">
        <v>573155858.10000002</v>
      </c>
      <c r="AD261" s="234" t="s">
        <v>1344</v>
      </c>
    </row>
    <row r="262" spans="2:30" ht="38.25" x14ac:dyDescent="0.25">
      <c r="B262" s="1853"/>
      <c r="C262" s="1632"/>
      <c r="D262" s="1939"/>
      <c r="E262" s="1967"/>
      <c r="F262" s="1967"/>
      <c r="G262" s="1967"/>
      <c r="H262" s="1967"/>
      <c r="I262" s="1967"/>
      <c r="J262" s="1967"/>
      <c r="K262" s="1827"/>
      <c r="L262" s="1827"/>
      <c r="M262" s="1315">
        <v>3</v>
      </c>
      <c r="N262" s="20" t="s">
        <v>1604</v>
      </c>
      <c r="O262" s="1131">
        <v>12</v>
      </c>
      <c r="P262" s="1132"/>
      <c r="Q262" s="1133"/>
      <c r="R262" s="1133"/>
      <c r="S262" s="1133"/>
      <c r="T262" s="1133"/>
      <c r="U262" s="1133"/>
      <c r="V262" s="1133"/>
      <c r="W262" s="1133"/>
      <c r="X262" s="1133"/>
      <c r="Y262" s="1133"/>
      <c r="Z262" s="1133"/>
      <c r="AA262" s="1133"/>
      <c r="AB262" s="1133"/>
      <c r="AC262" s="1442">
        <v>3306419645.1799998</v>
      </c>
      <c r="AD262" s="234" t="s">
        <v>1344</v>
      </c>
    </row>
    <row r="263" spans="2:30" ht="54" customHeight="1" x14ac:dyDescent="0.25">
      <c r="B263" s="1853"/>
      <c r="C263" s="1632"/>
      <c r="D263" s="1939"/>
      <c r="E263" s="1967"/>
      <c r="F263" s="1967"/>
      <c r="G263" s="1967"/>
      <c r="H263" s="1967"/>
      <c r="I263" s="1967"/>
      <c r="J263" s="1967"/>
      <c r="K263" s="1827"/>
      <c r="L263" s="1827"/>
      <c r="M263" s="1315">
        <v>4</v>
      </c>
      <c r="N263" s="20" t="s">
        <v>1605</v>
      </c>
      <c r="O263" s="1134">
        <v>12</v>
      </c>
      <c r="P263" s="944"/>
      <c r="Q263" s="1135"/>
      <c r="R263" s="1135"/>
      <c r="S263" s="1135"/>
      <c r="T263" s="1135"/>
      <c r="U263" s="1135"/>
      <c r="V263" s="1135"/>
      <c r="W263" s="1135"/>
      <c r="X263" s="1135"/>
      <c r="Y263" s="1135"/>
      <c r="Z263" s="1135"/>
      <c r="AA263" s="1135"/>
      <c r="AB263" s="1135"/>
      <c r="AC263" s="1427">
        <v>7618240</v>
      </c>
      <c r="AD263" s="234" t="s">
        <v>1344</v>
      </c>
    </row>
    <row r="264" spans="2:30" s="1139" customFormat="1" ht="64.5" customHeight="1" x14ac:dyDescent="0.25">
      <c r="B264" s="1853"/>
      <c r="C264" s="942" t="s">
        <v>1351</v>
      </c>
      <c r="D264" s="942" t="s">
        <v>1352</v>
      </c>
      <c r="E264" s="943">
        <v>600</v>
      </c>
      <c r="F264" s="1136">
        <v>1950</v>
      </c>
      <c r="G264" s="941">
        <v>1250</v>
      </c>
      <c r="H264" s="941">
        <v>350</v>
      </c>
      <c r="I264" s="941"/>
      <c r="J264" s="941">
        <v>350</v>
      </c>
      <c r="K264" s="941" t="s">
        <v>1349</v>
      </c>
      <c r="L264" s="941" t="s">
        <v>1350</v>
      </c>
      <c r="M264" s="1134">
        <v>1</v>
      </c>
      <c r="N264" s="20" t="s">
        <v>1606</v>
      </c>
      <c r="O264" s="1138">
        <v>12</v>
      </c>
      <c r="P264" s="944"/>
      <c r="Q264" s="1135"/>
      <c r="R264" s="1135"/>
      <c r="S264" s="1135"/>
      <c r="T264" s="1135"/>
      <c r="U264" s="1135"/>
      <c r="V264" s="1135"/>
      <c r="W264" s="1135"/>
      <c r="X264" s="1135"/>
      <c r="Y264" s="1135"/>
      <c r="Z264" s="1135"/>
      <c r="AA264" s="1135"/>
      <c r="AB264" s="1135"/>
      <c r="AC264" s="1427">
        <v>5367840</v>
      </c>
      <c r="AD264" s="234" t="s">
        <v>1344</v>
      </c>
    </row>
    <row r="265" spans="2:30" ht="40.5" customHeight="1" x14ac:dyDescent="0.25">
      <c r="B265" s="1853"/>
      <c r="C265" s="1632" t="s">
        <v>1353</v>
      </c>
      <c r="D265" s="1632" t="s">
        <v>1354</v>
      </c>
      <c r="E265" s="1949">
        <v>600</v>
      </c>
      <c r="F265" s="1949">
        <v>300</v>
      </c>
      <c r="G265" s="1949">
        <v>75</v>
      </c>
      <c r="H265" s="1949">
        <v>75</v>
      </c>
      <c r="I265" s="1949">
        <v>75</v>
      </c>
      <c r="J265" s="1949">
        <v>75</v>
      </c>
      <c r="K265" s="1949" t="s">
        <v>1355</v>
      </c>
      <c r="L265" s="1827" t="s">
        <v>1350</v>
      </c>
      <c r="M265" s="1073">
        <v>1</v>
      </c>
      <c r="N265" s="20" t="s">
        <v>1598</v>
      </c>
      <c r="O265" s="1140">
        <v>12</v>
      </c>
      <c r="P265" s="234" t="s">
        <v>1599</v>
      </c>
      <c r="Q265" s="1019"/>
      <c r="R265" s="1019"/>
      <c r="S265" s="1019"/>
      <c r="T265" s="1019"/>
      <c r="U265" s="1019"/>
      <c r="V265" s="1019"/>
      <c r="W265" s="1019"/>
      <c r="X265" s="1019"/>
      <c r="Y265" s="1019"/>
      <c r="Z265" s="1019"/>
      <c r="AA265" s="1019"/>
      <c r="AB265" s="1019"/>
      <c r="AC265" s="1149">
        <v>5972082</v>
      </c>
      <c r="AD265" s="234" t="s">
        <v>1344</v>
      </c>
    </row>
    <row r="266" spans="2:30" ht="38.25" customHeight="1" x14ac:dyDescent="0.25">
      <c r="B266" s="1853"/>
      <c r="C266" s="1632"/>
      <c r="D266" s="1632"/>
      <c r="E266" s="1949"/>
      <c r="F266" s="1949"/>
      <c r="G266" s="1949"/>
      <c r="H266" s="1949"/>
      <c r="I266" s="1949"/>
      <c r="J266" s="1949"/>
      <c r="K266" s="1949"/>
      <c r="L266" s="1827"/>
      <c r="M266" s="1073">
        <v>2</v>
      </c>
      <c r="N266" s="20" t="s">
        <v>1600</v>
      </c>
      <c r="O266" s="1140">
        <v>12</v>
      </c>
      <c r="P266" s="234" t="s">
        <v>1599</v>
      </c>
      <c r="Q266" s="1019"/>
      <c r="R266" s="1019"/>
      <c r="S266" s="1019"/>
      <c r="T266" s="1019"/>
      <c r="U266" s="1019"/>
      <c r="V266" s="1019"/>
      <c r="W266" s="1019"/>
      <c r="X266" s="1019"/>
      <c r="Y266" s="1019"/>
      <c r="Z266" s="1019"/>
      <c r="AA266" s="1019"/>
      <c r="AB266" s="1019"/>
      <c r="AC266" s="1149">
        <v>0</v>
      </c>
      <c r="AD266" s="234" t="s">
        <v>1344</v>
      </c>
    </row>
    <row r="267" spans="2:30" ht="63" customHeight="1" x14ac:dyDescent="0.25">
      <c r="B267" s="1853"/>
      <c r="C267" s="1632"/>
      <c r="D267" s="1632"/>
      <c r="E267" s="1949"/>
      <c r="F267" s="1949"/>
      <c r="G267" s="1949"/>
      <c r="H267" s="1949"/>
      <c r="I267" s="1949"/>
      <c r="J267" s="1949"/>
      <c r="K267" s="1949"/>
      <c r="L267" s="1827"/>
      <c r="M267" s="1073">
        <v>3</v>
      </c>
      <c r="N267" s="20" t="s">
        <v>1607</v>
      </c>
      <c r="O267" s="228"/>
      <c r="P267" s="234" t="s">
        <v>1289</v>
      </c>
      <c r="Q267" s="1019"/>
      <c r="R267" s="1019"/>
      <c r="S267" s="1019"/>
      <c r="T267" s="1019"/>
      <c r="U267" s="1019"/>
      <c r="V267" s="1019"/>
      <c r="W267" s="1019"/>
      <c r="X267" s="1019"/>
      <c r="Y267" s="1019"/>
      <c r="Z267" s="1019"/>
      <c r="AA267" s="1019"/>
      <c r="AB267" s="1019"/>
      <c r="AC267" s="1149">
        <v>0</v>
      </c>
      <c r="AD267" s="234" t="s">
        <v>1344</v>
      </c>
    </row>
    <row r="268" spans="2:30" ht="51" x14ac:dyDescent="0.25">
      <c r="B268" s="1853"/>
      <c r="C268" s="1632"/>
      <c r="D268" s="1632"/>
      <c r="E268" s="1949"/>
      <c r="F268" s="1949"/>
      <c r="G268" s="1949"/>
      <c r="H268" s="1949"/>
      <c r="I268" s="1949"/>
      <c r="J268" s="1949"/>
      <c r="K268" s="1949"/>
      <c r="L268" s="1827"/>
      <c r="M268" s="1045">
        <v>4</v>
      </c>
      <c r="N268" s="20" t="s">
        <v>1608</v>
      </c>
      <c r="O268" s="1031">
        <v>18</v>
      </c>
      <c r="P268" s="900" t="s">
        <v>1502</v>
      </c>
      <c r="Q268" s="1141"/>
      <c r="R268" s="1141"/>
      <c r="S268" s="1141"/>
      <c r="T268" s="1141"/>
      <c r="U268" s="1141"/>
      <c r="V268" s="1142"/>
      <c r="W268" s="1142"/>
      <c r="X268" s="1142"/>
      <c r="Y268" s="1142"/>
      <c r="Z268" s="1141"/>
      <c r="AA268" s="1141"/>
      <c r="AB268" s="1141"/>
      <c r="AC268" s="1023">
        <v>615800</v>
      </c>
      <c r="AD268" s="234" t="s">
        <v>1344</v>
      </c>
    </row>
    <row r="269" spans="2:30" ht="51" x14ac:dyDescent="0.25">
      <c r="B269" s="1839"/>
      <c r="C269" s="1632"/>
      <c r="D269" s="1632"/>
      <c r="E269" s="1949"/>
      <c r="F269" s="1949"/>
      <c r="G269" s="1949"/>
      <c r="H269" s="1949"/>
      <c r="I269" s="1949"/>
      <c r="J269" s="1949"/>
      <c r="K269" s="1949"/>
      <c r="L269" s="1827"/>
      <c r="M269" s="1045">
        <v>5</v>
      </c>
      <c r="N269" s="20" t="s">
        <v>1609</v>
      </c>
      <c r="O269" s="1031">
        <v>18</v>
      </c>
      <c r="P269" s="900" t="s">
        <v>1502</v>
      </c>
      <c r="Q269" s="1141"/>
      <c r="R269" s="1141"/>
      <c r="S269" s="1141"/>
      <c r="T269" s="1141"/>
      <c r="U269" s="1141"/>
      <c r="V269" s="1142"/>
      <c r="W269" s="1142"/>
      <c r="X269" s="1142"/>
      <c r="Y269" s="1142"/>
      <c r="Z269" s="1141"/>
      <c r="AA269" s="1141"/>
      <c r="AB269" s="1141"/>
      <c r="AC269" s="1023">
        <v>449320</v>
      </c>
      <c r="AD269" s="234" t="s">
        <v>1344</v>
      </c>
    </row>
    <row r="270" spans="2:30" ht="12.75" customHeight="1" x14ac:dyDescent="0.25">
      <c r="B270" s="1036"/>
      <c r="C270" s="1036"/>
      <c r="D270" s="1036"/>
      <c r="E270" s="236"/>
      <c r="F270" s="236"/>
      <c r="G270" s="236"/>
      <c r="H270" s="236"/>
      <c r="I270" s="236"/>
      <c r="J270" s="236"/>
      <c r="K270" s="236"/>
      <c r="L270" s="236"/>
      <c r="M270" s="954"/>
      <c r="N270" s="904"/>
      <c r="O270" s="1040"/>
      <c r="P270" s="1042"/>
      <c r="Q270" s="1043"/>
      <c r="R270" s="1043"/>
      <c r="S270" s="1043"/>
      <c r="T270" s="1043"/>
      <c r="U270" s="1043"/>
      <c r="V270" s="1053"/>
      <c r="W270" s="1053"/>
      <c r="X270" s="1053"/>
      <c r="Y270" s="1053"/>
      <c r="Z270" s="1053"/>
      <c r="AA270" s="1053"/>
      <c r="AB270" s="1053"/>
      <c r="AC270" s="1424"/>
      <c r="AD270" s="904"/>
    </row>
    <row r="271" spans="2:30" ht="12.75" customHeight="1" x14ac:dyDescent="0.25">
      <c r="B271" s="1036"/>
      <c r="C271" s="1036"/>
      <c r="D271" s="1036"/>
      <c r="E271" s="236"/>
      <c r="F271" s="236"/>
      <c r="G271" s="236"/>
      <c r="H271" s="236"/>
      <c r="I271" s="236"/>
      <c r="J271" s="236"/>
      <c r="K271" s="236"/>
      <c r="L271" s="236"/>
      <c r="M271" s="954"/>
      <c r="N271" s="904"/>
      <c r="O271" s="1040"/>
      <c r="P271" s="1042"/>
      <c r="Q271" s="1043"/>
      <c r="R271" s="1043"/>
      <c r="S271" s="1043"/>
      <c r="T271" s="1043"/>
      <c r="U271" s="1043"/>
      <c r="V271" s="1053"/>
      <c r="W271" s="1053"/>
      <c r="X271" s="1053"/>
      <c r="Y271" s="1053"/>
      <c r="Z271" s="1053"/>
      <c r="AA271" s="1053"/>
      <c r="AB271" s="1053"/>
      <c r="AC271" s="1424"/>
      <c r="AD271" s="904"/>
    </row>
    <row r="272" spans="2:30" ht="12.75" customHeight="1" x14ac:dyDescent="0.25">
      <c r="B272" s="1965" t="s">
        <v>1525</v>
      </c>
      <c r="C272" s="1965"/>
      <c r="D272" s="1965"/>
      <c r="E272" s="1965"/>
      <c r="F272" s="1965"/>
      <c r="G272" s="1965"/>
      <c r="H272" s="1965"/>
      <c r="I272" s="1965"/>
      <c r="J272" s="1965"/>
      <c r="K272" s="1965"/>
      <c r="L272" s="1965"/>
      <c r="M272" s="1965"/>
      <c r="N272" s="1107"/>
      <c r="O272" s="1107"/>
      <c r="P272" s="1312"/>
      <c r="Q272" s="1540" t="s">
        <v>213</v>
      </c>
      <c r="R272" s="1540"/>
      <c r="S272" s="1540"/>
      <c r="T272" s="1540"/>
      <c r="U272" s="1540"/>
      <c r="V272" s="1540"/>
      <c r="W272" s="1540"/>
      <c r="X272" s="1540"/>
      <c r="Y272" s="1540"/>
      <c r="Z272" s="1540"/>
      <c r="AA272" s="1540"/>
      <c r="AB272" s="1540"/>
      <c r="AC272" s="1540"/>
      <c r="AD272" s="1540"/>
    </row>
    <row r="273" spans="2:30" ht="12.75" customHeight="1" thickBot="1" x14ac:dyDescent="0.3">
      <c r="B273" s="1124"/>
      <c r="C273" s="1099"/>
      <c r="D273" s="236"/>
      <c r="E273" s="236"/>
      <c r="F273" s="236"/>
      <c r="G273" s="236"/>
      <c r="H273" s="236"/>
      <c r="I273" s="236"/>
      <c r="J273" s="236"/>
      <c r="K273" s="236"/>
      <c r="L273" s="1124"/>
      <c r="M273" s="954"/>
      <c r="N273" s="904"/>
      <c r="O273" s="954"/>
      <c r="P273" s="236"/>
      <c r="R273" s="1014"/>
      <c r="S273" s="1014"/>
      <c r="T273" s="1014"/>
      <c r="U273" s="1014"/>
      <c r="V273" s="1014"/>
      <c r="W273" s="1014"/>
      <c r="X273" s="1014"/>
      <c r="Y273" s="1014"/>
      <c r="Z273" s="1014"/>
      <c r="AA273" s="1014"/>
      <c r="AB273" s="1014"/>
      <c r="AC273" s="1424"/>
      <c r="AD273" s="972"/>
    </row>
    <row r="274" spans="2:30" ht="14.1" customHeight="1" thickTop="1" thickBot="1" x14ac:dyDescent="0.3">
      <c r="B274" s="1529" t="s">
        <v>1</v>
      </c>
      <c r="C274" s="1529" t="s">
        <v>2</v>
      </c>
      <c r="D274" s="1529" t="s">
        <v>3</v>
      </c>
      <c r="E274" s="1529" t="s">
        <v>55</v>
      </c>
      <c r="F274" s="1529" t="s">
        <v>4</v>
      </c>
      <c r="G274" s="1529" t="s">
        <v>5</v>
      </c>
      <c r="H274" s="1529"/>
      <c r="I274" s="1529"/>
      <c r="J274" s="1529"/>
      <c r="K274" s="1529" t="s">
        <v>6</v>
      </c>
      <c r="L274" s="1529" t="s">
        <v>7</v>
      </c>
      <c r="M274" s="1529" t="s">
        <v>8</v>
      </c>
      <c r="N274" s="1529" t="s">
        <v>9</v>
      </c>
      <c r="O274" s="1529" t="s">
        <v>10</v>
      </c>
      <c r="P274" s="1529" t="s">
        <v>11</v>
      </c>
      <c r="Q274" s="1529" t="s">
        <v>12</v>
      </c>
      <c r="R274" s="1529"/>
      <c r="S274" s="1529"/>
      <c r="T274" s="1529"/>
      <c r="U274" s="1529"/>
      <c r="V274" s="1529"/>
      <c r="W274" s="1529"/>
      <c r="X274" s="1529"/>
      <c r="Y274" s="1529"/>
      <c r="Z274" s="1529"/>
      <c r="AA274" s="1529"/>
      <c r="AB274" s="1529"/>
      <c r="AC274" s="1529" t="s">
        <v>13</v>
      </c>
      <c r="AD274" s="1542" t="s">
        <v>221</v>
      </c>
    </row>
    <row r="275" spans="2:30" ht="24" customHeight="1" thickTop="1" thickBot="1" x14ac:dyDescent="0.3">
      <c r="B275" s="1529"/>
      <c r="C275" s="1529"/>
      <c r="D275" s="1529"/>
      <c r="E275" s="1529"/>
      <c r="F275" s="1529"/>
      <c r="G275" s="138" t="s">
        <v>14</v>
      </c>
      <c r="H275" s="138" t="s">
        <v>15</v>
      </c>
      <c r="I275" s="138" t="s">
        <v>16</v>
      </c>
      <c r="J275" s="138" t="s">
        <v>17</v>
      </c>
      <c r="K275" s="1529"/>
      <c r="L275" s="1529"/>
      <c r="M275" s="1529"/>
      <c r="N275" s="1529"/>
      <c r="O275" s="1529"/>
      <c r="P275" s="1529"/>
      <c r="Q275" s="139" t="s">
        <v>18</v>
      </c>
      <c r="R275" s="139" t="s">
        <v>19</v>
      </c>
      <c r="S275" s="139" t="s">
        <v>20</v>
      </c>
      <c r="T275" s="139" t="s">
        <v>21</v>
      </c>
      <c r="U275" s="139" t="s">
        <v>22</v>
      </c>
      <c r="V275" s="139" t="s">
        <v>23</v>
      </c>
      <c r="W275" s="139" t="s">
        <v>24</v>
      </c>
      <c r="X275" s="139" t="s">
        <v>25</v>
      </c>
      <c r="Y275" s="139" t="s">
        <v>26</v>
      </c>
      <c r="Z275" s="139" t="s">
        <v>27</v>
      </c>
      <c r="AA275" s="139" t="s">
        <v>28</v>
      </c>
      <c r="AB275" s="139" t="s">
        <v>29</v>
      </c>
      <c r="AC275" s="1529"/>
      <c r="AD275" s="1542"/>
    </row>
    <row r="276" spans="2:30" ht="64.5" customHeight="1" thickTop="1" x14ac:dyDescent="0.25">
      <c r="B276" s="1632" t="s">
        <v>1642</v>
      </c>
      <c r="C276" s="320" t="s">
        <v>2099</v>
      </c>
      <c r="D276" s="320" t="s">
        <v>2104</v>
      </c>
      <c r="E276" s="154" t="s">
        <v>52</v>
      </c>
      <c r="F276" s="1422">
        <v>1000</v>
      </c>
      <c r="G276" s="154"/>
      <c r="H276" s="154"/>
      <c r="I276" s="154"/>
      <c r="J276" s="1422">
        <v>1000</v>
      </c>
      <c r="K276" s="154" t="s">
        <v>1349</v>
      </c>
      <c r="L276" s="154" t="s">
        <v>2100</v>
      </c>
      <c r="M276" s="1316">
        <v>1</v>
      </c>
      <c r="N276" s="1364" t="s">
        <v>2084</v>
      </c>
      <c r="O276" s="941">
        <v>12</v>
      </c>
      <c r="P276" s="1137"/>
      <c r="Q276" s="1135"/>
      <c r="R276" s="1135"/>
      <c r="S276" s="1135"/>
      <c r="T276" s="1135"/>
      <c r="U276" s="1135"/>
      <c r="V276" s="1135"/>
      <c r="W276" s="1135"/>
      <c r="X276" s="1135"/>
      <c r="Y276" s="1135"/>
      <c r="Z276" s="1135"/>
      <c r="AA276" s="1135"/>
      <c r="AB276" s="1135"/>
      <c r="AC276" s="1441">
        <v>2000000000</v>
      </c>
      <c r="AD276" s="234" t="s">
        <v>1344</v>
      </c>
    </row>
    <row r="277" spans="2:30" ht="43.5" customHeight="1" x14ac:dyDescent="0.25">
      <c r="B277" s="1632"/>
      <c r="C277" s="1977" t="s">
        <v>2098</v>
      </c>
      <c r="D277" s="1977" t="s">
        <v>2105</v>
      </c>
      <c r="E277" s="1980">
        <v>18466</v>
      </c>
      <c r="F277" s="1980">
        <v>4928</v>
      </c>
      <c r="G277" s="1983">
        <v>1250</v>
      </c>
      <c r="H277" s="1983">
        <v>1668</v>
      </c>
      <c r="I277" s="1983">
        <v>1025</v>
      </c>
      <c r="J277" s="1983">
        <v>985</v>
      </c>
      <c r="K277" s="1986" t="s">
        <v>1349</v>
      </c>
      <c r="L277" s="1986" t="s">
        <v>1344</v>
      </c>
      <c r="M277" s="1316">
        <v>1</v>
      </c>
      <c r="N277" s="20" t="s">
        <v>1610</v>
      </c>
      <c r="O277" s="1138">
        <v>12</v>
      </c>
      <c r="P277" s="944"/>
      <c r="Q277" s="1135"/>
      <c r="R277" s="1135"/>
      <c r="S277" s="1135"/>
      <c r="T277" s="1135"/>
      <c r="U277" s="1135"/>
      <c r="V277" s="1135"/>
      <c r="W277" s="1135"/>
      <c r="X277" s="1135"/>
      <c r="Y277" s="1135"/>
      <c r="Z277" s="1135"/>
      <c r="AA277" s="1135"/>
      <c r="AB277" s="1135"/>
      <c r="AC277" s="1441">
        <v>1645224305.1199999</v>
      </c>
      <c r="AD277" s="234" t="s">
        <v>1344</v>
      </c>
    </row>
    <row r="278" spans="2:30" ht="47.25" customHeight="1" x14ac:dyDescent="0.25">
      <c r="B278" s="1632"/>
      <c r="C278" s="1978"/>
      <c r="D278" s="1978"/>
      <c r="E278" s="1981"/>
      <c r="F278" s="1981"/>
      <c r="G278" s="1984"/>
      <c r="H278" s="1984"/>
      <c r="I278" s="1984"/>
      <c r="J278" s="1984"/>
      <c r="K278" s="1987"/>
      <c r="L278" s="1987"/>
      <c r="M278" s="1316">
        <v>2</v>
      </c>
      <c r="N278" s="20" t="s">
        <v>1611</v>
      </c>
      <c r="O278" s="1138">
        <v>12</v>
      </c>
      <c r="P278" s="944"/>
      <c r="Q278" s="1135"/>
      <c r="R278" s="1135"/>
      <c r="S278" s="1135"/>
      <c r="T278" s="1135"/>
      <c r="U278" s="1135"/>
      <c r="V278" s="1135"/>
      <c r="W278" s="1135"/>
      <c r="X278" s="1135"/>
      <c r="Y278" s="1135"/>
      <c r="Z278" s="1135"/>
      <c r="AA278" s="1135"/>
      <c r="AB278" s="1135"/>
      <c r="AC278" s="1441">
        <v>3003512070.0300002</v>
      </c>
      <c r="AD278" s="234" t="s">
        <v>1344</v>
      </c>
    </row>
    <row r="279" spans="2:30" ht="40.5" customHeight="1" x14ac:dyDescent="0.25">
      <c r="B279" s="1632"/>
      <c r="C279" s="1979"/>
      <c r="D279" s="1979"/>
      <c r="E279" s="1982"/>
      <c r="F279" s="1982"/>
      <c r="G279" s="1985"/>
      <c r="H279" s="1985"/>
      <c r="I279" s="1985"/>
      <c r="J279" s="1985"/>
      <c r="K279" s="1988"/>
      <c r="L279" s="1988"/>
      <c r="M279" s="1316">
        <v>3</v>
      </c>
      <c r="N279" s="20" t="s">
        <v>1612</v>
      </c>
      <c r="O279" s="1138">
        <v>12</v>
      </c>
      <c r="P279" s="944"/>
      <c r="Q279" s="1135"/>
      <c r="R279" s="1135"/>
      <c r="S279" s="1135"/>
      <c r="T279" s="1135"/>
      <c r="U279" s="1135"/>
      <c r="V279" s="1135"/>
      <c r="W279" s="1135"/>
      <c r="X279" s="1135"/>
      <c r="Y279" s="1135"/>
      <c r="Z279" s="1135"/>
      <c r="AA279" s="1135"/>
      <c r="AB279" s="1135"/>
      <c r="AC279" s="1441">
        <v>1478301940.1199999</v>
      </c>
      <c r="AD279" s="234" t="s">
        <v>1344</v>
      </c>
    </row>
    <row r="280" spans="2:30" ht="127.5" x14ac:dyDescent="0.25">
      <c r="B280" s="1632"/>
      <c r="C280" s="1970" t="s">
        <v>2101</v>
      </c>
      <c r="D280" s="1970" t="s">
        <v>2106</v>
      </c>
      <c r="E280" s="1976">
        <v>60</v>
      </c>
      <c r="F280" s="1976">
        <v>57</v>
      </c>
      <c r="G280" s="2054"/>
      <c r="H280" s="2054"/>
      <c r="I280" s="1976">
        <v>57</v>
      </c>
      <c r="J280" s="1976"/>
      <c r="K280" s="1976" t="s">
        <v>1356</v>
      </c>
      <c r="L280" s="1976" t="s">
        <v>414</v>
      </c>
      <c r="M280" s="1144">
        <v>1</v>
      </c>
      <c r="N280" s="20" t="s">
        <v>1613</v>
      </c>
      <c r="O280" s="1145">
        <v>1</v>
      </c>
      <c r="P280" s="1146" t="s">
        <v>2024</v>
      </c>
      <c r="Q280" s="1146"/>
      <c r="R280" s="1146"/>
      <c r="S280" s="1146"/>
      <c r="T280" s="1147"/>
      <c r="U280" s="1146"/>
      <c r="V280" s="1146"/>
      <c r="W280" s="1146"/>
      <c r="X280" s="951"/>
      <c r="Y280" s="1146"/>
      <c r="Z280" s="1146"/>
      <c r="AA280" s="1146"/>
      <c r="AB280" s="1146"/>
      <c r="AC280" s="1443">
        <v>1501548</v>
      </c>
      <c r="AD280" s="234" t="s">
        <v>1018</v>
      </c>
    </row>
    <row r="281" spans="2:30" ht="77.25" customHeight="1" x14ac:dyDescent="0.25">
      <c r="B281" s="1632"/>
      <c r="C281" s="1970"/>
      <c r="D281" s="1970"/>
      <c r="E281" s="1976"/>
      <c r="F281" s="1976"/>
      <c r="G281" s="2054"/>
      <c r="H281" s="2054"/>
      <c r="I281" s="1976"/>
      <c r="J281" s="1976"/>
      <c r="K281" s="1976"/>
      <c r="L281" s="1976"/>
      <c r="M281" s="1144">
        <v>2</v>
      </c>
      <c r="N281" s="20" t="s">
        <v>1614</v>
      </c>
      <c r="O281" s="1145">
        <v>1</v>
      </c>
      <c r="P281" s="1146" t="s">
        <v>1037</v>
      </c>
      <c r="Q281" s="1146"/>
      <c r="R281" s="1146"/>
      <c r="S281" s="1146"/>
      <c r="T281" s="1147"/>
      <c r="U281" s="1146"/>
      <c r="V281" s="1146"/>
      <c r="W281" s="1146"/>
      <c r="X281" s="1148"/>
      <c r="Y281" s="1146"/>
      <c r="Z281" s="1146"/>
      <c r="AA281" s="1146"/>
      <c r="AB281" s="1146"/>
      <c r="AC281" s="1443">
        <v>6451579</v>
      </c>
      <c r="AD281" s="234" t="s">
        <v>1018</v>
      </c>
    </row>
    <row r="282" spans="2:30" ht="63.75" customHeight="1" x14ac:dyDescent="0.25">
      <c r="B282" s="1632"/>
      <c r="C282" s="1970"/>
      <c r="D282" s="1970"/>
      <c r="E282" s="1976"/>
      <c r="F282" s="1976"/>
      <c r="G282" s="2054"/>
      <c r="H282" s="2054"/>
      <c r="I282" s="1976"/>
      <c r="J282" s="1976"/>
      <c r="K282" s="1976"/>
      <c r="L282" s="1976"/>
      <c r="M282" s="1144">
        <v>3</v>
      </c>
      <c r="N282" s="20" t="s">
        <v>1615</v>
      </c>
      <c r="O282" s="1145">
        <v>1</v>
      </c>
      <c r="P282" s="1146" t="s">
        <v>1037</v>
      </c>
      <c r="Q282" s="1146"/>
      <c r="R282" s="1146"/>
      <c r="S282" s="1146"/>
      <c r="T282" s="1147"/>
      <c r="U282" s="1146"/>
      <c r="V282" s="1146"/>
      <c r="W282" s="951"/>
      <c r="X282" s="1146"/>
      <c r="Y282" s="1146"/>
      <c r="Z282" s="1146"/>
      <c r="AA282" s="1146"/>
      <c r="AB282" s="1146"/>
      <c r="AC282" s="1443">
        <v>13099250</v>
      </c>
      <c r="AD282" s="234" t="s">
        <v>1018</v>
      </c>
    </row>
    <row r="283" spans="2:30" ht="114" customHeight="1" x14ac:dyDescent="0.25">
      <c r="B283" s="1632"/>
      <c r="C283" s="1970"/>
      <c r="D283" s="1970"/>
      <c r="E283" s="1976"/>
      <c r="F283" s="1976"/>
      <c r="G283" s="2054"/>
      <c r="H283" s="2054"/>
      <c r="I283" s="1976"/>
      <c r="J283" s="1976"/>
      <c r="K283" s="1976"/>
      <c r="L283" s="1976"/>
      <c r="M283" s="1144">
        <v>4</v>
      </c>
      <c r="N283" s="20" t="s">
        <v>1616</v>
      </c>
      <c r="O283" s="1145">
        <v>1</v>
      </c>
      <c r="P283" s="1146" t="s">
        <v>1617</v>
      </c>
      <c r="Q283" s="1146"/>
      <c r="R283" s="1146"/>
      <c r="S283" s="1146"/>
      <c r="T283" s="1147"/>
      <c r="U283" s="1146"/>
      <c r="V283" s="1146"/>
      <c r="W283" s="951"/>
      <c r="X283" s="1146"/>
      <c r="Y283" s="1146"/>
      <c r="Z283" s="1146"/>
      <c r="AA283" s="1146"/>
      <c r="AB283" s="1146"/>
      <c r="AC283" s="1443">
        <v>2835433.5</v>
      </c>
      <c r="AD283" s="234" t="s">
        <v>1018</v>
      </c>
    </row>
    <row r="284" spans="2:30" ht="56.25" customHeight="1" x14ac:dyDescent="0.25">
      <c r="B284" s="1632"/>
      <c r="C284" s="1632" t="s">
        <v>2102</v>
      </c>
      <c r="D284" s="1632" t="s">
        <v>2107</v>
      </c>
      <c r="E284" s="1974">
        <v>1000</v>
      </c>
      <c r="F284" s="1974">
        <v>1865</v>
      </c>
      <c r="G284" s="1939"/>
      <c r="H284" s="1939"/>
      <c r="I284" s="1939"/>
      <c r="J284" s="1974">
        <v>1865</v>
      </c>
      <c r="K284" s="1975" t="s">
        <v>1357</v>
      </c>
      <c r="L284" s="1827" t="s">
        <v>414</v>
      </c>
      <c r="M284" s="1073">
        <v>1</v>
      </c>
      <c r="N284" s="20" t="s">
        <v>1618</v>
      </c>
      <c r="O284" s="235">
        <v>1</v>
      </c>
      <c r="P284" s="234" t="s">
        <v>1619</v>
      </c>
      <c r="Q284" s="1019"/>
      <c r="R284" s="194"/>
      <c r="S284" s="194"/>
      <c r="T284" s="194"/>
      <c r="U284" s="194"/>
      <c r="V284" s="194"/>
      <c r="W284" s="194"/>
      <c r="X284" s="194"/>
      <c r="Y284" s="194"/>
      <c r="Z284" s="194"/>
      <c r="AA284" s="194"/>
      <c r="AB284" s="194"/>
      <c r="AC284" s="1149">
        <v>141231628.80000001</v>
      </c>
      <c r="AD284" s="234" t="s">
        <v>30</v>
      </c>
    </row>
    <row r="285" spans="2:30" ht="54.75" customHeight="1" x14ac:dyDescent="0.25">
      <c r="B285" s="1632"/>
      <c r="C285" s="1632"/>
      <c r="D285" s="1632"/>
      <c r="E285" s="1974"/>
      <c r="F285" s="1974"/>
      <c r="G285" s="1939"/>
      <c r="H285" s="1939"/>
      <c r="I285" s="1939"/>
      <c r="J285" s="1974"/>
      <c r="K285" s="1975"/>
      <c r="L285" s="1827"/>
      <c r="M285" s="1073">
        <v>2</v>
      </c>
      <c r="N285" s="20" t="s">
        <v>1620</v>
      </c>
      <c r="O285" s="235">
        <v>1</v>
      </c>
      <c r="P285" s="234" t="s">
        <v>1619</v>
      </c>
      <c r="Q285" s="1019"/>
      <c r="R285" s="194"/>
      <c r="S285" s="194"/>
      <c r="T285" s="194"/>
      <c r="U285" s="194"/>
      <c r="V285" s="194"/>
      <c r="W285" s="194"/>
      <c r="X285" s="194"/>
      <c r="Y285" s="194"/>
      <c r="Z285" s="194"/>
      <c r="AA285" s="194"/>
      <c r="AB285" s="194"/>
      <c r="AC285" s="1149">
        <v>243113045.65000001</v>
      </c>
      <c r="AD285" s="234" t="s">
        <v>30</v>
      </c>
    </row>
    <row r="286" spans="2:30" ht="50.25" customHeight="1" x14ac:dyDescent="0.25">
      <c r="B286" s="1632"/>
      <c r="C286" s="1632"/>
      <c r="D286" s="1632"/>
      <c r="E286" s="1974"/>
      <c r="F286" s="1974"/>
      <c r="G286" s="1939"/>
      <c r="H286" s="1939"/>
      <c r="I286" s="1939"/>
      <c r="J286" s="1974"/>
      <c r="K286" s="1975"/>
      <c r="L286" s="1827"/>
      <c r="M286" s="1073">
        <v>3</v>
      </c>
      <c r="N286" s="20" t="s">
        <v>1621</v>
      </c>
      <c r="O286" s="228">
        <v>1</v>
      </c>
      <c r="P286" s="234" t="s">
        <v>1619</v>
      </c>
      <c r="Q286" s="1019"/>
      <c r="R286" s="194"/>
      <c r="S286" s="194"/>
      <c r="T286" s="194"/>
      <c r="U286" s="194"/>
      <c r="V286" s="194"/>
      <c r="W286" s="194"/>
      <c r="X286" s="194"/>
      <c r="Y286" s="194"/>
      <c r="Z286" s="194"/>
      <c r="AA286" s="194"/>
      <c r="AB286" s="194"/>
      <c r="AC286" s="1149">
        <v>30584400</v>
      </c>
      <c r="AD286" s="234" t="s">
        <v>30</v>
      </c>
    </row>
    <row r="287" spans="2:30" ht="58.5" customHeight="1" x14ac:dyDescent="0.25">
      <c r="B287" s="1632"/>
      <c r="C287" s="1632"/>
      <c r="D287" s="1632"/>
      <c r="E287" s="1974"/>
      <c r="F287" s="1974"/>
      <c r="G287" s="1939"/>
      <c r="H287" s="1939"/>
      <c r="I287" s="1939"/>
      <c r="J287" s="1974"/>
      <c r="K287" s="1975"/>
      <c r="L287" s="1827"/>
      <c r="M287" s="1073">
        <v>4</v>
      </c>
      <c r="N287" s="20" t="s">
        <v>1622</v>
      </c>
      <c r="O287" s="235">
        <v>1</v>
      </c>
      <c r="P287" s="234" t="s">
        <v>1619</v>
      </c>
      <c r="Q287" s="1019"/>
      <c r="R287" s="194"/>
      <c r="S287" s="194"/>
      <c r="T287" s="194"/>
      <c r="U287" s="194"/>
      <c r="V287" s="194"/>
      <c r="W287" s="194"/>
      <c r="X287" s="194"/>
      <c r="Y287" s="194"/>
      <c r="Z287" s="194"/>
      <c r="AA287" s="194"/>
      <c r="AB287" s="194"/>
      <c r="AC287" s="1149">
        <v>502194</v>
      </c>
      <c r="AD287" s="234" t="s">
        <v>30</v>
      </c>
    </row>
    <row r="288" spans="2:30" ht="54.75" customHeight="1" x14ac:dyDescent="0.25">
      <c r="B288" s="1632"/>
      <c r="C288" s="1632"/>
      <c r="D288" s="209" t="s">
        <v>2108</v>
      </c>
      <c r="E288" s="1327" t="s">
        <v>52</v>
      </c>
      <c r="F288" s="950">
        <v>10352</v>
      </c>
      <c r="G288" s="235"/>
      <c r="H288" s="235"/>
      <c r="I288" s="235"/>
      <c r="J288" s="950">
        <v>10352</v>
      </c>
      <c r="K288" s="209" t="s">
        <v>1358</v>
      </c>
      <c r="L288" s="1827"/>
      <c r="M288" s="228">
        <v>5</v>
      </c>
      <c r="N288" s="20" t="s">
        <v>1623</v>
      </c>
      <c r="O288" s="228">
        <v>1</v>
      </c>
      <c r="P288" s="234" t="s">
        <v>224</v>
      </c>
      <c r="Q288" s="194"/>
      <c r="R288" s="194"/>
      <c r="S288" s="194"/>
      <c r="T288" s="194"/>
      <c r="U288" s="194"/>
      <c r="V288" s="194"/>
      <c r="W288" s="1019"/>
      <c r="X288" s="1150"/>
      <c r="Y288" s="194"/>
      <c r="Z288" s="194"/>
      <c r="AA288" s="194"/>
      <c r="AB288" s="194"/>
      <c r="AC288" s="1149">
        <v>33632670</v>
      </c>
      <c r="AD288" s="234" t="s">
        <v>224</v>
      </c>
    </row>
    <row r="289" spans="2:33" ht="12.75" customHeight="1" x14ac:dyDescent="0.25">
      <c r="B289" s="1036"/>
      <c r="C289" s="1036"/>
      <c r="D289" s="1036"/>
      <c r="E289" s="236"/>
      <c r="F289" s="236"/>
      <c r="G289" s="236"/>
      <c r="H289" s="236"/>
      <c r="I289" s="236"/>
      <c r="J289" s="236"/>
      <c r="K289" s="236"/>
      <c r="L289" s="236"/>
      <c r="M289" s="954"/>
      <c r="N289" s="904"/>
      <c r="O289" s="1040"/>
      <c r="P289" s="1042"/>
      <c r="Q289" s="1043"/>
      <c r="R289" s="1043"/>
      <c r="S289" s="1043"/>
      <c r="T289" s="1043"/>
      <c r="U289" s="1043"/>
      <c r="V289" s="1053"/>
      <c r="W289" s="1053"/>
      <c r="X289" s="1053"/>
      <c r="Y289" s="1053"/>
      <c r="Z289" s="1053"/>
      <c r="AA289" s="1053"/>
      <c r="AB289" s="1053"/>
      <c r="AC289" s="1424"/>
      <c r="AD289" s="904"/>
    </row>
    <row r="290" spans="2:33" ht="12.75" customHeight="1" x14ac:dyDescent="0.25">
      <c r="B290" s="1036"/>
      <c r="C290" s="1036"/>
      <c r="D290" s="1036"/>
      <c r="E290" s="236"/>
      <c r="F290" s="236"/>
      <c r="G290" s="236"/>
      <c r="H290" s="236"/>
      <c r="I290" s="236"/>
      <c r="J290" s="236"/>
      <c r="K290" s="236"/>
      <c r="L290" s="236"/>
      <c r="M290" s="954"/>
      <c r="N290" s="904"/>
      <c r="O290" s="1040"/>
      <c r="P290" s="1042"/>
      <c r="Q290" s="1043"/>
      <c r="R290" s="1043"/>
      <c r="S290" s="1043"/>
      <c r="T290" s="1043"/>
      <c r="U290" s="1043"/>
      <c r="V290" s="1053"/>
      <c r="W290" s="1053"/>
      <c r="X290" s="1053"/>
      <c r="Y290" s="1053"/>
      <c r="Z290" s="1053"/>
      <c r="AA290" s="1053"/>
      <c r="AB290" s="1053"/>
      <c r="AC290" s="1424"/>
      <c r="AD290" s="904"/>
    </row>
    <row r="291" spans="2:33" ht="12.75" customHeight="1" x14ac:dyDescent="0.25">
      <c r="B291" s="1965" t="s">
        <v>1525</v>
      </c>
      <c r="C291" s="1965"/>
      <c r="D291" s="1965"/>
      <c r="E291" s="1965"/>
      <c r="F291" s="1965"/>
      <c r="G291" s="1965"/>
      <c r="H291" s="1965"/>
      <c r="I291" s="1965"/>
      <c r="J291" s="1965"/>
      <c r="K291" s="1965"/>
      <c r="L291" s="1965"/>
      <c r="M291" s="1965"/>
      <c r="N291" s="1107"/>
      <c r="O291" s="1107"/>
      <c r="P291" s="1312"/>
      <c r="Q291" s="1540" t="s">
        <v>213</v>
      </c>
      <c r="R291" s="1540"/>
      <c r="S291" s="1540"/>
      <c r="T291" s="1540"/>
      <c r="U291" s="1540"/>
      <c r="V291" s="1540"/>
      <c r="W291" s="1540"/>
      <c r="X291" s="1540"/>
      <c r="Y291" s="1540"/>
      <c r="Z291" s="1540"/>
      <c r="AA291" s="1540"/>
      <c r="AB291" s="1540"/>
      <c r="AC291" s="1540"/>
      <c r="AD291" s="1540"/>
    </row>
    <row r="292" spans="2:33" ht="12.75" customHeight="1" thickBot="1" x14ac:dyDescent="0.3">
      <c r="B292" s="1124"/>
      <c r="C292" s="1099"/>
      <c r="D292" s="236"/>
      <c r="E292" s="236"/>
      <c r="F292" s="236"/>
      <c r="G292" s="236"/>
      <c r="H292" s="236"/>
      <c r="I292" s="236"/>
      <c r="J292" s="236"/>
      <c r="K292" s="236"/>
      <c r="L292" s="1124"/>
      <c r="M292" s="954"/>
      <c r="N292" s="904"/>
      <c r="O292" s="954"/>
      <c r="P292" s="236"/>
      <c r="R292" s="1014"/>
      <c r="S292" s="1014"/>
      <c r="T292" s="1014"/>
      <c r="U292" s="1014"/>
      <c r="V292" s="1014"/>
      <c r="W292" s="1014"/>
      <c r="X292" s="1014"/>
      <c r="Y292" s="1014"/>
      <c r="Z292" s="1014"/>
      <c r="AA292" s="1014"/>
      <c r="AB292" s="1014"/>
      <c r="AC292" s="1424"/>
      <c r="AD292" s="972"/>
    </row>
    <row r="293" spans="2:33" ht="14.1" customHeight="1" thickTop="1" thickBot="1" x14ac:dyDescent="0.3">
      <c r="B293" s="1529" t="s">
        <v>1</v>
      </c>
      <c r="C293" s="1529" t="s">
        <v>2</v>
      </c>
      <c r="D293" s="1529" t="s">
        <v>3</v>
      </c>
      <c r="E293" s="1529" t="s">
        <v>55</v>
      </c>
      <c r="F293" s="1529" t="s">
        <v>4</v>
      </c>
      <c r="G293" s="1529" t="s">
        <v>5</v>
      </c>
      <c r="H293" s="1529"/>
      <c r="I293" s="1529"/>
      <c r="J293" s="1529"/>
      <c r="K293" s="1529" t="s">
        <v>6</v>
      </c>
      <c r="L293" s="1529" t="s">
        <v>7</v>
      </c>
      <c r="M293" s="1529" t="s">
        <v>8</v>
      </c>
      <c r="N293" s="1529" t="s">
        <v>9</v>
      </c>
      <c r="O293" s="1529" t="s">
        <v>10</v>
      </c>
      <c r="P293" s="1529" t="s">
        <v>11</v>
      </c>
      <c r="Q293" s="1529" t="s">
        <v>12</v>
      </c>
      <c r="R293" s="1529"/>
      <c r="S293" s="1529"/>
      <c r="T293" s="1529"/>
      <c r="U293" s="1529"/>
      <c r="V293" s="1529"/>
      <c r="W293" s="1529"/>
      <c r="X293" s="1529"/>
      <c r="Y293" s="1529"/>
      <c r="Z293" s="1529"/>
      <c r="AA293" s="1529"/>
      <c r="AB293" s="1529"/>
      <c r="AC293" s="1529" t="s">
        <v>13</v>
      </c>
      <c r="AD293" s="1542" t="s">
        <v>221</v>
      </c>
    </row>
    <row r="294" spans="2:33" ht="24" customHeight="1" thickTop="1" thickBot="1" x14ac:dyDescent="0.3">
      <c r="B294" s="1529"/>
      <c r="C294" s="1529"/>
      <c r="D294" s="1529"/>
      <c r="E294" s="1529"/>
      <c r="F294" s="1529"/>
      <c r="G294" s="138" t="s">
        <v>14</v>
      </c>
      <c r="H294" s="138" t="s">
        <v>15</v>
      </c>
      <c r="I294" s="138" t="s">
        <v>16</v>
      </c>
      <c r="J294" s="138" t="s">
        <v>17</v>
      </c>
      <c r="K294" s="1529"/>
      <c r="L294" s="1529"/>
      <c r="M294" s="1529"/>
      <c r="N294" s="1529"/>
      <c r="O294" s="1529"/>
      <c r="P294" s="1529"/>
      <c r="Q294" s="139" t="s">
        <v>18</v>
      </c>
      <c r="R294" s="139" t="s">
        <v>19</v>
      </c>
      <c r="S294" s="139" t="s">
        <v>20</v>
      </c>
      <c r="T294" s="139" t="s">
        <v>21</v>
      </c>
      <c r="U294" s="139" t="s">
        <v>22</v>
      </c>
      <c r="V294" s="139" t="s">
        <v>23</v>
      </c>
      <c r="W294" s="139" t="s">
        <v>24</v>
      </c>
      <c r="X294" s="139" t="s">
        <v>25</v>
      </c>
      <c r="Y294" s="139" t="s">
        <v>26</v>
      </c>
      <c r="Z294" s="139" t="s">
        <v>27</v>
      </c>
      <c r="AA294" s="139" t="s">
        <v>28</v>
      </c>
      <c r="AB294" s="139" t="s">
        <v>29</v>
      </c>
      <c r="AC294" s="1529"/>
      <c r="AD294" s="1542"/>
    </row>
    <row r="295" spans="2:33" ht="50.25" customHeight="1" thickTop="1" x14ac:dyDescent="0.25">
      <c r="B295" s="1972" t="s">
        <v>1642</v>
      </c>
      <c r="C295" s="1632" t="s">
        <v>1643</v>
      </c>
      <c r="D295" s="1827"/>
      <c r="E295" s="1827"/>
      <c r="F295" s="1827"/>
      <c r="G295" s="1827"/>
      <c r="H295" s="1827"/>
      <c r="I295" s="1827"/>
      <c r="J295" s="1827"/>
      <c r="K295" s="1827"/>
      <c r="L295" s="1827" t="s">
        <v>414</v>
      </c>
      <c r="M295" s="228">
        <v>6</v>
      </c>
      <c r="N295" s="20" t="s">
        <v>1624</v>
      </c>
      <c r="O295" s="228">
        <v>1</v>
      </c>
      <c r="P295" s="234" t="s">
        <v>224</v>
      </c>
      <c r="Q295" s="194"/>
      <c r="R295" s="194"/>
      <c r="S295" s="194"/>
      <c r="T295" s="194"/>
      <c r="U295" s="194"/>
      <c r="V295" s="194"/>
      <c r="W295" s="1019"/>
      <c r="X295" s="1150"/>
      <c r="Y295" s="194"/>
      <c r="Z295" s="194"/>
      <c r="AA295" s="194"/>
      <c r="AB295" s="194"/>
      <c r="AC295" s="1149">
        <v>33632670</v>
      </c>
      <c r="AD295" s="234" t="s">
        <v>224</v>
      </c>
    </row>
    <row r="296" spans="2:33" ht="51.75" customHeight="1" x14ac:dyDescent="0.25">
      <c r="B296" s="1972"/>
      <c r="C296" s="1632"/>
      <c r="D296" s="1827"/>
      <c r="E296" s="1827"/>
      <c r="F296" s="1827"/>
      <c r="G296" s="1827"/>
      <c r="H296" s="1827"/>
      <c r="I296" s="1827"/>
      <c r="J296" s="1827"/>
      <c r="K296" s="1827"/>
      <c r="L296" s="1827"/>
      <c r="M296" s="228">
        <v>7</v>
      </c>
      <c r="N296" s="20" t="s">
        <v>1625</v>
      </c>
      <c r="O296" s="228">
        <v>1</v>
      </c>
      <c r="P296" s="234" t="s">
        <v>224</v>
      </c>
      <c r="Q296" s="194"/>
      <c r="R296" s="194"/>
      <c r="S296" s="194"/>
      <c r="T296" s="194"/>
      <c r="U296" s="194"/>
      <c r="V296" s="194"/>
      <c r="W296" s="1019"/>
      <c r="X296" s="1150"/>
      <c r="Y296" s="194"/>
      <c r="Z296" s="194"/>
      <c r="AA296" s="194"/>
      <c r="AB296" s="194"/>
      <c r="AC296" s="1149">
        <v>32114670</v>
      </c>
      <c r="AD296" s="234" t="s">
        <v>224</v>
      </c>
    </row>
    <row r="297" spans="2:33" ht="48" customHeight="1" x14ac:dyDescent="0.25">
      <c r="B297" s="1972"/>
      <c r="C297" s="1632"/>
      <c r="D297" s="1827"/>
      <c r="E297" s="1827"/>
      <c r="F297" s="1827"/>
      <c r="G297" s="1827"/>
      <c r="H297" s="1827"/>
      <c r="I297" s="1827"/>
      <c r="J297" s="1827"/>
      <c r="K297" s="1827"/>
      <c r="L297" s="1827"/>
      <c r="M297" s="228">
        <v>8</v>
      </c>
      <c r="N297" s="20" t="s">
        <v>1626</v>
      </c>
      <c r="O297" s="228">
        <v>1</v>
      </c>
      <c r="P297" s="234" t="s">
        <v>224</v>
      </c>
      <c r="Q297" s="194"/>
      <c r="R297" s="194"/>
      <c r="S297" s="194"/>
      <c r="T297" s="194"/>
      <c r="U297" s="194"/>
      <c r="V297" s="194"/>
      <c r="W297" s="1019"/>
      <c r="X297" s="1150"/>
      <c r="Y297" s="194"/>
      <c r="Z297" s="194"/>
      <c r="AA297" s="194"/>
      <c r="AB297" s="194"/>
      <c r="AC297" s="1413">
        <v>41981670</v>
      </c>
      <c r="AD297" s="234" t="s">
        <v>224</v>
      </c>
    </row>
    <row r="298" spans="2:33" ht="51.75" customHeight="1" x14ac:dyDescent="0.25">
      <c r="B298" s="1972"/>
      <c r="C298" s="1632"/>
      <c r="D298" s="1970" t="s">
        <v>2109</v>
      </c>
      <c r="E298" s="1955">
        <v>151</v>
      </c>
      <c r="F298" s="1949">
        <v>960</v>
      </c>
      <c r="G298" s="1949"/>
      <c r="H298" s="1949">
        <v>960</v>
      </c>
      <c r="I298" s="1949"/>
      <c r="J298" s="1949"/>
      <c r="K298" s="1827" t="s">
        <v>1359</v>
      </c>
      <c r="L298" s="1827"/>
      <c r="M298" s="228">
        <v>9</v>
      </c>
      <c r="N298" s="20" t="s">
        <v>1628</v>
      </c>
      <c r="O298" s="907">
        <v>1</v>
      </c>
      <c r="P298" s="149" t="s">
        <v>224</v>
      </c>
      <c r="Q298" s="1152"/>
      <c r="R298" s="1152"/>
      <c r="S298" s="1152"/>
      <c r="T298" s="1152"/>
      <c r="U298" s="1152"/>
      <c r="V298" s="1152"/>
      <c r="W298" s="1153"/>
      <c r="X298" s="1154"/>
      <c r="Y298" s="1152"/>
      <c r="Z298" s="1152"/>
      <c r="AA298" s="1152"/>
      <c r="AB298" s="1152"/>
      <c r="AC298" s="1412">
        <v>26501520</v>
      </c>
      <c r="AD298" s="149" t="s">
        <v>224</v>
      </c>
    </row>
    <row r="299" spans="2:33" ht="47.25" customHeight="1" x14ac:dyDescent="0.25">
      <c r="B299" s="1972"/>
      <c r="C299" s="1632"/>
      <c r="D299" s="1970"/>
      <c r="E299" s="1955"/>
      <c r="F299" s="1949"/>
      <c r="G299" s="1949"/>
      <c r="H299" s="1949"/>
      <c r="I299" s="1949"/>
      <c r="J299" s="1949"/>
      <c r="K299" s="1827"/>
      <c r="L299" s="1827"/>
      <c r="M299" s="228">
        <v>10</v>
      </c>
      <c r="N299" s="20" t="s">
        <v>1629</v>
      </c>
      <c r="O299" s="228">
        <v>1</v>
      </c>
      <c r="P299" s="234" t="s">
        <v>224</v>
      </c>
      <c r="Q299" s="194"/>
      <c r="R299" s="194"/>
      <c r="S299" s="194"/>
      <c r="T299" s="194"/>
      <c r="U299" s="194"/>
      <c r="V299" s="194"/>
      <c r="W299" s="1019"/>
      <c r="X299" s="1150"/>
      <c r="Y299" s="194"/>
      <c r="Z299" s="194"/>
      <c r="AA299" s="194"/>
      <c r="AB299" s="194"/>
      <c r="AC299" s="1413">
        <v>26501520</v>
      </c>
      <c r="AD299" s="234" t="s">
        <v>224</v>
      </c>
    </row>
    <row r="300" spans="2:33" ht="50.25" customHeight="1" x14ac:dyDescent="0.2">
      <c r="B300" s="1972"/>
      <c r="C300" s="1632"/>
      <c r="D300" s="1970"/>
      <c r="E300" s="1955"/>
      <c r="F300" s="1949"/>
      <c r="G300" s="1949"/>
      <c r="H300" s="1949"/>
      <c r="I300" s="1949"/>
      <c r="J300" s="1949"/>
      <c r="K300" s="1827"/>
      <c r="L300" s="1827"/>
      <c r="M300" s="228">
        <v>11</v>
      </c>
      <c r="N300" s="20" t="s">
        <v>1630</v>
      </c>
      <c r="O300" s="228">
        <v>3</v>
      </c>
      <c r="P300" s="968" t="s">
        <v>760</v>
      </c>
      <c r="Q300" s="1073"/>
      <c r="R300" s="228"/>
      <c r="S300" s="228"/>
      <c r="T300" s="1155"/>
      <c r="U300" s="1155"/>
      <c r="V300" s="1155"/>
      <c r="W300" s="228"/>
      <c r="X300" s="228"/>
      <c r="Y300" s="228"/>
      <c r="Z300" s="228"/>
      <c r="AA300" s="228"/>
      <c r="AB300" s="228"/>
      <c r="AC300" s="1413">
        <v>71280000</v>
      </c>
      <c r="AD300" s="234" t="s">
        <v>220</v>
      </c>
    </row>
    <row r="301" spans="2:33" ht="76.5" x14ac:dyDescent="0.25">
      <c r="B301" s="1972"/>
      <c r="C301" s="1632"/>
      <c r="D301" s="1973" t="s">
        <v>2110</v>
      </c>
      <c r="E301" s="1971" t="s">
        <v>52</v>
      </c>
      <c r="F301" s="1971">
        <v>64</v>
      </c>
      <c r="G301" s="1971"/>
      <c r="H301" s="1971"/>
      <c r="I301" s="1971">
        <v>64</v>
      </c>
      <c r="J301" s="1973"/>
      <c r="K301" s="1971" t="s">
        <v>1356</v>
      </c>
      <c r="L301" s="1827"/>
      <c r="M301" s="228">
        <v>12</v>
      </c>
      <c r="N301" s="20" t="s">
        <v>1631</v>
      </c>
      <c r="O301" s="1145">
        <v>1</v>
      </c>
      <c r="P301" s="962" t="s">
        <v>1018</v>
      </c>
      <c r="Q301" s="1146"/>
      <c r="R301" s="1146"/>
      <c r="S301" s="1146"/>
      <c r="T301" s="1146"/>
      <c r="U301" s="1146"/>
      <c r="V301" s="1147"/>
      <c r="W301" s="1146"/>
      <c r="X301" s="1146"/>
      <c r="Y301" s="1146"/>
      <c r="Z301" s="1146"/>
      <c r="AA301" s="1146"/>
      <c r="AB301" s="1146"/>
      <c r="AC301" s="1400">
        <v>12767000</v>
      </c>
      <c r="AD301" s="234" t="s">
        <v>1018</v>
      </c>
    </row>
    <row r="302" spans="2:33" ht="63.75" customHeight="1" x14ac:dyDescent="0.25">
      <c r="B302" s="1972"/>
      <c r="C302" s="1632"/>
      <c r="D302" s="1973"/>
      <c r="E302" s="1971"/>
      <c r="F302" s="1971"/>
      <c r="G302" s="1971"/>
      <c r="H302" s="1971"/>
      <c r="I302" s="1971"/>
      <c r="J302" s="1973"/>
      <c r="K302" s="1971"/>
      <c r="L302" s="1827"/>
      <c r="M302" s="228">
        <v>13</v>
      </c>
      <c r="N302" s="20" t="s">
        <v>1632</v>
      </c>
      <c r="O302" s="1145">
        <v>1</v>
      </c>
      <c r="P302" s="962" t="s">
        <v>1018</v>
      </c>
      <c r="Q302" s="1146"/>
      <c r="R302" s="1146"/>
      <c r="S302" s="1146"/>
      <c r="T302" s="1146"/>
      <c r="U302" s="1146"/>
      <c r="V302" s="1147"/>
      <c r="W302" s="1146"/>
      <c r="X302" s="1146"/>
      <c r="Y302" s="1146"/>
      <c r="Z302" s="1146"/>
      <c r="AA302" s="1146"/>
      <c r="AB302" s="1146"/>
      <c r="AC302" s="1400">
        <v>17982425</v>
      </c>
      <c r="AD302" s="234" t="s">
        <v>1018</v>
      </c>
    </row>
    <row r="303" spans="2:33" ht="51" x14ac:dyDescent="0.25">
      <c r="B303" s="1972"/>
      <c r="C303" s="1632"/>
      <c r="D303" s="1973"/>
      <c r="E303" s="1971"/>
      <c r="F303" s="1971"/>
      <c r="G303" s="1971"/>
      <c r="H303" s="1971"/>
      <c r="I303" s="1971"/>
      <c r="J303" s="1973"/>
      <c r="K303" s="1971"/>
      <c r="L303" s="1827"/>
      <c r="M303" s="228">
        <v>14</v>
      </c>
      <c r="N303" s="20" t="s">
        <v>1633</v>
      </c>
      <c r="O303" s="1145">
        <v>1</v>
      </c>
      <c r="P303" s="962" t="s">
        <v>1018</v>
      </c>
      <c r="Q303" s="1146"/>
      <c r="R303" s="1146"/>
      <c r="S303" s="1146"/>
      <c r="T303" s="1146"/>
      <c r="U303" s="1147"/>
      <c r="V303" s="1146"/>
      <c r="W303" s="1146"/>
      <c r="X303" s="1146"/>
      <c r="Y303" s="1146"/>
      <c r="Z303" s="1146"/>
      <c r="AA303" s="1146"/>
      <c r="AB303" s="1146"/>
      <c r="AC303" s="1400">
        <v>3000000</v>
      </c>
      <c r="AD303" s="234" t="s">
        <v>1018</v>
      </c>
    </row>
    <row r="304" spans="2:33" ht="116.25" customHeight="1" x14ac:dyDescent="0.25">
      <c r="B304" s="1972"/>
      <c r="C304" s="1632"/>
      <c r="D304" s="1973"/>
      <c r="E304" s="1971"/>
      <c r="F304" s="1971"/>
      <c r="G304" s="1971"/>
      <c r="H304" s="1971"/>
      <c r="I304" s="1971"/>
      <c r="J304" s="1973"/>
      <c r="K304" s="1971"/>
      <c r="L304" s="1827"/>
      <c r="M304" s="228">
        <v>15</v>
      </c>
      <c r="N304" s="20" t="s">
        <v>1634</v>
      </c>
      <c r="O304" s="1145">
        <v>1</v>
      </c>
      <c r="P304" s="962" t="s">
        <v>1018</v>
      </c>
      <c r="Q304" s="1146"/>
      <c r="R304" s="1146"/>
      <c r="S304" s="1146"/>
      <c r="T304" s="1147"/>
      <c r="U304" s="1146"/>
      <c r="V304" s="1146"/>
      <c r="W304" s="1146"/>
      <c r="X304" s="1146"/>
      <c r="Y304" s="1146"/>
      <c r="Z304" s="1146"/>
      <c r="AA304" s="1146"/>
      <c r="AB304" s="1146"/>
      <c r="AC304" s="1400">
        <v>16725580</v>
      </c>
      <c r="AD304" s="234" t="s">
        <v>1018</v>
      </c>
      <c r="AG304" s="1311"/>
    </row>
    <row r="305" spans="2:33" ht="49.5" customHeight="1" x14ac:dyDescent="0.25">
      <c r="B305" s="1972"/>
      <c r="C305" s="1632" t="s">
        <v>2103</v>
      </c>
      <c r="D305" s="1632" t="s">
        <v>2111</v>
      </c>
      <c r="E305" s="1955" t="s">
        <v>52</v>
      </c>
      <c r="F305" s="1967">
        <v>1</v>
      </c>
      <c r="G305" s="1967">
        <v>0.25</v>
      </c>
      <c r="H305" s="1967">
        <v>0.5</v>
      </c>
      <c r="I305" s="1967">
        <v>0.75</v>
      </c>
      <c r="J305" s="1967">
        <v>1</v>
      </c>
      <c r="K305" s="1969" t="s">
        <v>1360</v>
      </c>
      <c r="L305" s="1969" t="s">
        <v>1361</v>
      </c>
      <c r="M305" s="235">
        <v>1</v>
      </c>
      <c r="N305" s="20" t="s">
        <v>1635</v>
      </c>
      <c r="O305" s="1156">
        <v>1</v>
      </c>
      <c r="P305" s="930"/>
      <c r="Q305" s="400"/>
      <c r="R305" s="400"/>
      <c r="S305" s="400"/>
      <c r="T305" s="1157"/>
      <c r="U305" s="1157"/>
      <c r="V305" s="1157"/>
      <c r="W305" s="1157"/>
      <c r="X305" s="1157"/>
      <c r="Y305" s="1157"/>
      <c r="Z305" s="1157"/>
      <c r="AA305" s="1157"/>
      <c r="AB305" s="1157"/>
      <c r="AC305" s="1444">
        <v>222859507.08000001</v>
      </c>
      <c r="AD305" s="234" t="s">
        <v>177</v>
      </c>
    </row>
    <row r="306" spans="2:33" ht="38.25" x14ac:dyDescent="0.25">
      <c r="B306" s="1972"/>
      <c r="C306" s="1632"/>
      <c r="D306" s="1632"/>
      <c r="E306" s="1955"/>
      <c r="F306" s="1967"/>
      <c r="G306" s="1967"/>
      <c r="H306" s="1967"/>
      <c r="I306" s="1967"/>
      <c r="J306" s="1967"/>
      <c r="K306" s="1969"/>
      <c r="L306" s="1969"/>
      <c r="M306" s="235">
        <f>+M305+1</f>
        <v>2</v>
      </c>
      <c r="N306" s="20" t="s">
        <v>1636</v>
      </c>
      <c r="O306" s="1156">
        <v>1</v>
      </c>
      <c r="P306" s="930"/>
      <c r="Q306" s="400"/>
      <c r="R306" s="400"/>
      <c r="S306" s="400"/>
      <c r="T306" s="400"/>
      <c r="U306" s="400"/>
      <c r="V306" s="400"/>
      <c r="W306" s="1157"/>
      <c r="X306" s="1157"/>
      <c r="Y306" s="1157"/>
      <c r="Z306" s="1157"/>
      <c r="AA306" s="1157"/>
      <c r="AB306" s="1157"/>
      <c r="AC306" s="1444">
        <v>312003334.44</v>
      </c>
      <c r="AD306" s="234" t="s">
        <v>177</v>
      </c>
    </row>
    <row r="307" spans="2:33" ht="51" x14ac:dyDescent="0.25">
      <c r="B307" s="1972"/>
      <c r="C307" s="1632"/>
      <c r="D307" s="1632"/>
      <c r="E307" s="1955"/>
      <c r="F307" s="1967"/>
      <c r="G307" s="1967"/>
      <c r="H307" s="1967"/>
      <c r="I307" s="1967"/>
      <c r="J307" s="1967"/>
      <c r="K307" s="1969"/>
      <c r="L307" s="1969"/>
      <c r="M307" s="235">
        <v>3</v>
      </c>
      <c r="N307" s="20" t="s">
        <v>1637</v>
      </c>
      <c r="O307" s="953">
        <v>1</v>
      </c>
      <c r="P307" s="930"/>
      <c r="Q307" s="1157"/>
      <c r="R307" s="1157"/>
      <c r="S307" s="1157"/>
      <c r="T307" s="1157"/>
      <c r="U307" s="1157"/>
      <c r="V307" s="1157"/>
      <c r="W307" s="1157"/>
      <c r="X307" s="1157"/>
      <c r="Y307" s="1157"/>
      <c r="Z307" s="1157"/>
      <c r="AA307" s="1157"/>
      <c r="AB307" s="1157"/>
      <c r="AC307" s="1445">
        <v>1157296959</v>
      </c>
      <c r="AD307" s="234" t="s">
        <v>177</v>
      </c>
    </row>
    <row r="308" spans="2:33" ht="47.25" customHeight="1" x14ac:dyDescent="0.25">
      <c r="B308" s="1972"/>
      <c r="C308" s="1632"/>
      <c r="D308" s="1632"/>
      <c r="E308" s="1955"/>
      <c r="F308" s="1967"/>
      <c r="G308" s="1967"/>
      <c r="H308" s="1967"/>
      <c r="I308" s="1967"/>
      <c r="J308" s="1967"/>
      <c r="K308" s="1969"/>
      <c r="L308" s="1969"/>
      <c r="M308" s="235">
        <f>+M307+1</f>
        <v>4</v>
      </c>
      <c r="N308" s="20" t="s">
        <v>1638</v>
      </c>
      <c r="O308" s="953">
        <v>1</v>
      </c>
      <c r="P308" s="930"/>
      <c r="Q308" s="235"/>
      <c r="R308" s="235"/>
      <c r="S308" s="235"/>
      <c r="T308" s="235"/>
      <c r="U308" s="235"/>
      <c r="V308" s="235"/>
      <c r="W308" s="235"/>
      <c r="X308" s="235"/>
      <c r="Y308" s="235"/>
      <c r="Z308" s="235"/>
      <c r="AA308" s="1157"/>
      <c r="AB308" s="1157"/>
      <c r="AC308" s="1446">
        <v>35657518.68</v>
      </c>
      <c r="AD308" s="1395" t="s">
        <v>177</v>
      </c>
    </row>
    <row r="309" spans="2:33" ht="12.75" customHeight="1" x14ac:dyDescent="0.25">
      <c r="B309" s="1036"/>
      <c r="C309" s="1036"/>
      <c r="D309" s="1036"/>
      <c r="E309" s="236"/>
      <c r="F309" s="236"/>
      <c r="G309" s="236"/>
      <c r="H309" s="236"/>
      <c r="I309" s="236"/>
      <c r="J309" s="236"/>
      <c r="K309" s="236"/>
      <c r="L309" s="236"/>
      <c r="M309" s="954"/>
      <c r="N309" s="904"/>
      <c r="O309" s="1040"/>
      <c r="P309" s="1042"/>
      <c r="Q309" s="1043"/>
      <c r="R309" s="1043"/>
      <c r="S309" s="1043"/>
      <c r="T309" s="1043"/>
      <c r="U309" s="1043"/>
      <c r="V309" s="1053"/>
      <c r="W309" s="1053"/>
      <c r="X309" s="1053"/>
      <c r="Y309" s="1053"/>
      <c r="Z309" s="1053"/>
      <c r="AA309" s="1053"/>
      <c r="AB309" s="1053"/>
      <c r="AC309" s="1424"/>
      <c r="AD309" s="904"/>
    </row>
    <row r="310" spans="2:33" ht="12.75" customHeight="1" x14ac:dyDescent="0.25">
      <c r="B310" s="1036"/>
      <c r="C310" s="1036"/>
      <c r="D310" s="1036"/>
      <c r="E310" s="236"/>
      <c r="F310" s="236"/>
      <c r="G310" s="236"/>
      <c r="H310" s="236"/>
      <c r="I310" s="236"/>
      <c r="J310" s="236"/>
      <c r="K310" s="236"/>
      <c r="L310" s="236"/>
      <c r="M310" s="954"/>
      <c r="N310" s="904"/>
      <c r="O310" s="1040"/>
      <c r="P310" s="1042"/>
      <c r="Q310" s="1043"/>
      <c r="R310" s="1043"/>
      <c r="S310" s="1043"/>
      <c r="T310" s="1043"/>
      <c r="U310" s="1043"/>
      <c r="V310" s="1053"/>
      <c r="W310" s="1053"/>
      <c r="X310" s="1053"/>
      <c r="Y310" s="1053"/>
      <c r="Z310" s="1053"/>
      <c r="AA310" s="1053"/>
      <c r="AB310" s="1053"/>
      <c r="AC310" s="1424"/>
      <c r="AD310" s="904"/>
    </row>
    <row r="311" spans="2:33" ht="12.75" customHeight="1" x14ac:dyDescent="0.25">
      <c r="B311" s="1965" t="s">
        <v>1525</v>
      </c>
      <c r="C311" s="1965"/>
      <c r="D311" s="1965"/>
      <c r="E311" s="1965"/>
      <c r="F311" s="1965"/>
      <c r="G311" s="1965"/>
      <c r="H311" s="1965"/>
      <c r="I311" s="1965"/>
      <c r="J311" s="1965"/>
      <c r="K311" s="1965"/>
      <c r="L311" s="1965"/>
      <c r="M311" s="1965"/>
      <c r="N311" s="1107"/>
      <c r="O311" s="1107"/>
      <c r="P311" s="1312"/>
      <c r="Q311" s="1540" t="s">
        <v>213</v>
      </c>
      <c r="R311" s="1540"/>
      <c r="S311" s="1540"/>
      <c r="T311" s="1540"/>
      <c r="U311" s="1540"/>
      <c r="V311" s="1540"/>
      <c r="W311" s="1540"/>
      <c r="X311" s="1540"/>
      <c r="Y311" s="1540"/>
      <c r="Z311" s="1540"/>
      <c r="AA311" s="1540"/>
      <c r="AB311" s="1540"/>
      <c r="AC311" s="1540"/>
      <c r="AD311" s="1540"/>
    </row>
    <row r="312" spans="2:33" ht="12.75" customHeight="1" thickBot="1" x14ac:dyDescent="0.3">
      <c r="B312" s="1124"/>
      <c r="C312" s="1099"/>
      <c r="D312" s="236"/>
      <c r="E312" s="236"/>
      <c r="F312" s="236"/>
      <c r="G312" s="236"/>
      <c r="H312" s="236"/>
      <c r="I312" s="236"/>
      <c r="J312" s="236"/>
      <c r="K312" s="236"/>
      <c r="L312" s="1124"/>
      <c r="M312" s="954"/>
      <c r="N312" s="904"/>
      <c r="O312" s="954"/>
      <c r="P312" s="236"/>
      <c r="R312" s="1014"/>
      <c r="S312" s="1014"/>
      <c r="T312" s="1014"/>
      <c r="U312" s="1014"/>
      <c r="V312" s="1014"/>
      <c r="W312" s="1014"/>
      <c r="X312" s="1014"/>
      <c r="Y312" s="1014"/>
      <c r="Z312" s="1014"/>
      <c r="AA312" s="1014"/>
      <c r="AB312" s="1014"/>
      <c r="AC312" s="1424"/>
      <c r="AD312" s="972"/>
    </row>
    <row r="313" spans="2:33" ht="14.1" customHeight="1" thickTop="1" thickBot="1" x14ac:dyDescent="0.3">
      <c r="B313" s="1529" t="s">
        <v>1</v>
      </c>
      <c r="C313" s="1529" t="s">
        <v>2</v>
      </c>
      <c r="D313" s="1529" t="s">
        <v>3</v>
      </c>
      <c r="E313" s="1529" t="s">
        <v>55</v>
      </c>
      <c r="F313" s="1529" t="s">
        <v>4</v>
      </c>
      <c r="G313" s="1529" t="s">
        <v>5</v>
      </c>
      <c r="H313" s="1529"/>
      <c r="I313" s="1529"/>
      <c r="J313" s="1529"/>
      <c r="K313" s="1529" t="s">
        <v>6</v>
      </c>
      <c r="L313" s="1529" t="s">
        <v>7</v>
      </c>
      <c r="M313" s="1529" t="s">
        <v>8</v>
      </c>
      <c r="N313" s="1529" t="s">
        <v>9</v>
      </c>
      <c r="O313" s="1529" t="s">
        <v>10</v>
      </c>
      <c r="P313" s="1529" t="s">
        <v>11</v>
      </c>
      <c r="Q313" s="1529" t="s">
        <v>12</v>
      </c>
      <c r="R313" s="1529"/>
      <c r="S313" s="1529"/>
      <c r="T313" s="1529"/>
      <c r="U313" s="1529"/>
      <c r="V313" s="1529"/>
      <c r="W313" s="1529"/>
      <c r="X313" s="1529"/>
      <c r="Y313" s="1529"/>
      <c r="Z313" s="1529"/>
      <c r="AA313" s="1529"/>
      <c r="AB313" s="1529"/>
      <c r="AC313" s="1529" t="s">
        <v>13</v>
      </c>
      <c r="AD313" s="1542" t="s">
        <v>221</v>
      </c>
    </row>
    <row r="314" spans="2:33" ht="24" customHeight="1" thickTop="1" thickBot="1" x14ac:dyDescent="0.3">
      <c r="B314" s="1529"/>
      <c r="C314" s="1529"/>
      <c r="D314" s="1529"/>
      <c r="E314" s="1529"/>
      <c r="F314" s="1529"/>
      <c r="G314" s="138" t="s">
        <v>14</v>
      </c>
      <c r="H314" s="138" t="s">
        <v>15</v>
      </c>
      <c r="I314" s="138" t="s">
        <v>16</v>
      </c>
      <c r="J314" s="138" t="s">
        <v>17</v>
      </c>
      <c r="K314" s="1529"/>
      <c r="L314" s="1529"/>
      <c r="M314" s="1529"/>
      <c r="N314" s="1529"/>
      <c r="O314" s="1529"/>
      <c r="P314" s="1529"/>
      <c r="Q314" s="139" t="s">
        <v>18</v>
      </c>
      <c r="R314" s="139" t="s">
        <v>19</v>
      </c>
      <c r="S314" s="139" t="s">
        <v>20</v>
      </c>
      <c r="T314" s="139" t="s">
        <v>21</v>
      </c>
      <c r="U314" s="139" t="s">
        <v>22</v>
      </c>
      <c r="V314" s="139" t="s">
        <v>23</v>
      </c>
      <c r="W314" s="139" t="s">
        <v>24</v>
      </c>
      <c r="X314" s="139" t="s">
        <v>25</v>
      </c>
      <c r="Y314" s="139" t="s">
        <v>26</v>
      </c>
      <c r="Z314" s="139" t="s">
        <v>27</v>
      </c>
      <c r="AA314" s="139" t="s">
        <v>28</v>
      </c>
      <c r="AB314" s="139" t="s">
        <v>29</v>
      </c>
      <c r="AC314" s="1529"/>
      <c r="AD314" s="1542"/>
    </row>
    <row r="315" spans="2:33" ht="39" thickTop="1" x14ac:dyDescent="0.25">
      <c r="B315" s="1632" t="s">
        <v>1642</v>
      </c>
      <c r="C315" s="1632" t="s">
        <v>2112</v>
      </c>
      <c r="D315" s="1632"/>
      <c r="E315" s="1955"/>
      <c r="F315" s="1955"/>
      <c r="G315" s="1955"/>
      <c r="H315" s="1955"/>
      <c r="I315" s="1955"/>
      <c r="J315" s="1955"/>
      <c r="K315" s="1955"/>
      <c r="L315" s="1955"/>
      <c r="M315" s="235">
        <f>+M308+1</f>
        <v>5</v>
      </c>
      <c r="N315" s="20" t="s">
        <v>1639</v>
      </c>
      <c r="O315" s="1328">
        <v>1</v>
      </c>
      <c r="P315" s="930"/>
      <c r="Q315" s="1157"/>
      <c r="R315" s="1157"/>
      <c r="S315" s="235"/>
      <c r="T315" s="235"/>
      <c r="U315" s="235"/>
      <c r="V315" s="235"/>
      <c r="W315" s="235"/>
      <c r="X315" s="235"/>
      <c r="Y315" s="235"/>
      <c r="Z315" s="235"/>
      <c r="AA315" s="235"/>
      <c r="AB315" s="235"/>
      <c r="AC315" s="1446">
        <v>4905600</v>
      </c>
      <c r="AD315" s="234" t="s">
        <v>177</v>
      </c>
    </row>
    <row r="316" spans="2:33" ht="46.5" customHeight="1" x14ac:dyDescent="0.25">
      <c r="B316" s="1632"/>
      <c r="C316" s="1632"/>
      <c r="D316" s="1632"/>
      <c r="E316" s="1955"/>
      <c r="F316" s="1955"/>
      <c r="G316" s="1955"/>
      <c r="H316" s="1955"/>
      <c r="I316" s="1955"/>
      <c r="J316" s="1955"/>
      <c r="K316" s="1955"/>
      <c r="L316" s="1955"/>
      <c r="M316" s="235">
        <f>+M315+1</f>
        <v>6</v>
      </c>
      <c r="N316" s="20" t="s">
        <v>1640</v>
      </c>
      <c r="O316" s="1328">
        <v>1</v>
      </c>
      <c r="P316" s="930"/>
      <c r="Q316" s="235"/>
      <c r="R316" s="235"/>
      <c r="S316" s="235"/>
      <c r="T316" s="235"/>
      <c r="U316" s="235"/>
      <c r="V316" s="235"/>
      <c r="W316" s="235"/>
      <c r="X316" s="235"/>
      <c r="Y316" s="235"/>
      <c r="Z316" s="235"/>
      <c r="AA316" s="1157"/>
      <c r="AB316" s="1157"/>
      <c r="AC316" s="1446">
        <v>63466200</v>
      </c>
      <c r="AD316" s="234" t="s">
        <v>177</v>
      </c>
    </row>
    <row r="317" spans="2:33" ht="46.5" customHeight="1" x14ac:dyDescent="0.25">
      <c r="B317" s="1632"/>
      <c r="C317" s="1632"/>
      <c r="D317" s="1632"/>
      <c r="E317" s="1955"/>
      <c r="F317" s="1955"/>
      <c r="G317" s="1955"/>
      <c r="H317" s="1955"/>
      <c r="I317" s="1955"/>
      <c r="J317" s="1955"/>
      <c r="K317" s="1955"/>
      <c r="L317" s="1955"/>
      <c r="M317" s="235">
        <v>8</v>
      </c>
      <c r="N317" s="20" t="s">
        <v>1641</v>
      </c>
      <c r="O317" s="1328">
        <v>1</v>
      </c>
      <c r="P317" s="930"/>
      <c r="Q317" s="235"/>
      <c r="R317" s="235"/>
      <c r="S317" s="235"/>
      <c r="T317" s="235"/>
      <c r="U317" s="235"/>
      <c r="V317" s="1158"/>
      <c r="W317" s="1158"/>
      <c r="X317" s="1158"/>
      <c r="Y317" s="1158"/>
      <c r="Z317" s="1158"/>
      <c r="AA317" s="1158"/>
      <c r="AB317" s="1158"/>
      <c r="AC317" s="1446">
        <v>9065180.8800000008</v>
      </c>
      <c r="AD317" s="234" t="s">
        <v>177</v>
      </c>
    </row>
    <row r="318" spans="2:33" ht="65.25" customHeight="1" x14ac:dyDescent="0.25">
      <c r="B318" s="1632"/>
      <c r="C318" s="1632"/>
      <c r="D318" s="1632" t="s">
        <v>1644</v>
      </c>
      <c r="E318" s="1955"/>
      <c r="F318" s="1955"/>
      <c r="G318" s="1955"/>
      <c r="H318" s="1955"/>
      <c r="I318" s="1955"/>
      <c r="J318" s="1955"/>
      <c r="K318" s="1955"/>
      <c r="L318" s="1955"/>
      <c r="M318" s="235">
        <v>9</v>
      </c>
      <c r="N318" s="20" t="s">
        <v>1645</v>
      </c>
      <c r="O318" s="1328">
        <v>1</v>
      </c>
      <c r="P318" s="930"/>
      <c r="Q318" s="235"/>
      <c r="R318" s="235"/>
      <c r="S318" s="235"/>
      <c r="T318" s="235"/>
      <c r="U318" s="235"/>
      <c r="V318" s="1158"/>
      <c r="W318" s="1158"/>
      <c r="X318" s="1158"/>
      <c r="Y318" s="1158"/>
      <c r="Z318" s="1158"/>
      <c r="AA318" s="1158"/>
      <c r="AB318" s="1158"/>
      <c r="AC318" s="1446">
        <v>40256825.280000001</v>
      </c>
      <c r="AD318" s="234" t="s">
        <v>177</v>
      </c>
    </row>
    <row r="319" spans="2:33" ht="38.25" x14ac:dyDescent="0.25">
      <c r="B319" s="1632"/>
      <c r="C319" s="1632"/>
      <c r="D319" s="1632"/>
      <c r="E319" s="1955"/>
      <c r="F319" s="1955"/>
      <c r="G319" s="1955"/>
      <c r="H319" s="1955"/>
      <c r="I319" s="1955"/>
      <c r="J319" s="1955"/>
      <c r="K319" s="1955"/>
      <c r="L319" s="1955"/>
      <c r="M319" s="235">
        <v>10</v>
      </c>
      <c r="N319" s="20" t="s">
        <v>1646</v>
      </c>
      <c r="O319" s="1328">
        <v>1</v>
      </c>
      <c r="P319" s="930"/>
      <c r="Q319" s="1158"/>
      <c r="R319" s="1158"/>
      <c r="S319" s="1158"/>
      <c r="T319" s="235"/>
      <c r="U319" s="235"/>
      <c r="V319" s="235"/>
      <c r="W319" s="235"/>
      <c r="X319" s="235"/>
      <c r="Y319" s="235"/>
      <c r="Z319" s="235"/>
      <c r="AA319" s="235"/>
      <c r="AB319" s="235"/>
      <c r="AC319" s="1446">
        <v>24528000</v>
      </c>
      <c r="AD319" s="234" t="s">
        <v>177</v>
      </c>
    </row>
    <row r="320" spans="2:33" ht="38.25" x14ac:dyDescent="0.25">
      <c r="B320" s="1632"/>
      <c r="C320" s="1632"/>
      <c r="D320" s="1632"/>
      <c r="E320" s="1955"/>
      <c r="F320" s="1955"/>
      <c r="G320" s="1955"/>
      <c r="H320" s="1955"/>
      <c r="I320" s="1955"/>
      <c r="J320" s="1955"/>
      <c r="K320" s="1955"/>
      <c r="L320" s="1955"/>
      <c r="M320" s="235">
        <v>11</v>
      </c>
      <c r="N320" s="20" t="s">
        <v>1647</v>
      </c>
      <c r="O320" s="1328">
        <v>1</v>
      </c>
      <c r="P320" s="930"/>
      <c r="Q320" s="1158"/>
      <c r="R320" s="1158"/>
      <c r="S320" s="1158"/>
      <c r="T320" s="1158"/>
      <c r="U320" s="1158"/>
      <c r="V320" s="1158"/>
      <c r="W320" s="1158"/>
      <c r="X320" s="1158"/>
      <c r="Y320" s="1158"/>
      <c r="Z320" s="1158"/>
      <c r="AA320" s="1158"/>
      <c r="AB320" s="1158"/>
      <c r="AC320" s="1446">
        <v>142584943.19999999</v>
      </c>
      <c r="AD320" s="234" t="s">
        <v>177</v>
      </c>
      <c r="AG320" s="1311"/>
    </row>
    <row r="321" spans="2:30" ht="50.25" customHeight="1" x14ac:dyDescent="0.25">
      <c r="B321" s="1632"/>
      <c r="C321" s="1970" t="s">
        <v>2113</v>
      </c>
      <c r="D321" s="1632" t="s">
        <v>2114</v>
      </c>
      <c r="E321" s="1827" t="s">
        <v>52</v>
      </c>
      <c r="F321" s="1966">
        <v>0.3</v>
      </c>
      <c r="G321" s="1966">
        <v>0.45</v>
      </c>
      <c r="H321" s="1966">
        <v>0.65</v>
      </c>
      <c r="I321" s="1968">
        <v>1</v>
      </c>
      <c r="J321" s="1969">
        <v>1</v>
      </c>
      <c r="K321" s="1827" t="s">
        <v>1362</v>
      </c>
      <c r="L321" s="1827" t="s">
        <v>177</v>
      </c>
      <c r="M321" s="1159">
        <v>1</v>
      </c>
      <c r="N321" s="20" t="s">
        <v>1648</v>
      </c>
      <c r="O321" s="1328">
        <v>1</v>
      </c>
      <c r="P321" s="930"/>
      <c r="Q321" s="1158"/>
      <c r="R321" s="1158"/>
      <c r="S321" s="1158"/>
      <c r="T321" s="1158"/>
      <c r="U321" s="1158"/>
      <c r="V321" s="1158"/>
      <c r="W321" s="1158"/>
      <c r="X321" s="1158"/>
      <c r="Y321" s="1158"/>
      <c r="Z321" s="1158"/>
      <c r="AA321" s="1158"/>
      <c r="AB321" s="1158"/>
      <c r="AC321" s="1446">
        <v>20796678</v>
      </c>
      <c r="AD321" s="234" t="s">
        <v>177</v>
      </c>
    </row>
    <row r="322" spans="2:30" ht="51" customHeight="1" x14ac:dyDescent="0.25">
      <c r="B322" s="1632"/>
      <c r="C322" s="1970"/>
      <c r="D322" s="1632"/>
      <c r="E322" s="1827"/>
      <c r="F322" s="1966"/>
      <c r="G322" s="1966"/>
      <c r="H322" s="1966"/>
      <c r="I322" s="1968"/>
      <c r="J322" s="1969"/>
      <c r="K322" s="1827"/>
      <c r="L322" s="1827"/>
      <c r="M322" s="1159">
        <v>2</v>
      </c>
      <c r="N322" s="20" t="s">
        <v>1649</v>
      </c>
      <c r="O322" s="1328">
        <v>1</v>
      </c>
      <c r="P322" s="930"/>
      <c r="Q322" s="235"/>
      <c r="R322" s="235"/>
      <c r="S322" s="235"/>
      <c r="T322" s="235"/>
      <c r="U322" s="1158"/>
      <c r="V322" s="1158"/>
      <c r="W322" s="1158"/>
      <c r="X322" s="1158"/>
      <c r="Y322" s="1158"/>
      <c r="Z322" s="1158"/>
      <c r="AA322" s="1158"/>
      <c r="AB322" s="1158"/>
      <c r="AC322" s="1446">
        <v>57824760</v>
      </c>
      <c r="AD322" s="234" t="s">
        <v>177</v>
      </c>
    </row>
    <row r="323" spans="2:30" ht="49.5" customHeight="1" x14ac:dyDescent="0.25">
      <c r="B323" s="1632"/>
      <c r="C323" s="1970"/>
      <c r="D323" s="1632"/>
      <c r="E323" s="1827"/>
      <c r="F323" s="1966"/>
      <c r="G323" s="1966"/>
      <c r="H323" s="1966"/>
      <c r="I323" s="1968"/>
      <c r="J323" s="1969"/>
      <c r="K323" s="1827"/>
      <c r="L323" s="1827"/>
      <c r="M323" s="1159">
        <v>3</v>
      </c>
      <c r="N323" s="20" t="s">
        <v>1650</v>
      </c>
      <c r="O323" s="1328">
        <v>1</v>
      </c>
      <c r="P323" s="930"/>
      <c r="Q323" s="235"/>
      <c r="R323" s="235"/>
      <c r="S323" s="235"/>
      <c r="T323" s="235"/>
      <c r="U323" s="235"/>
      <c r="V323" s="1158"/>
      <c r="W323" s="1158"/>
      <c r="X323" s="1158"/>
      <c r="Y323" s="1158"/>
      <c r="Z323" s="1158"/>
      <c r="AA323" s="1158"/>
      <c r="AB323" s="1158"/>
      <c r="AC323" s="1446">
        <v>144899160</v>
      </c>
      <c r="AD323" s="234" t="s">
        <v>177</v>
      </c>
    </row>
    <row r="324" spans="2:30" ht="51.75" customHeight="1" x14ac:dyDescent="0.25">
      <c r="B324" s="1632"/>
      <c r="C324" s="1970"/>
      <c r="D324" s="1632"/>
      <c r="E324" s="1827"/>
      <c r="F324" s="1966"/>
      <c r="G324" s="1966"/>
      <c r="H324" s="1966"/>
      <c r="I324" s="1968"/>
      <c r="J324" s="1969"/>
      <c r="K324" s="1827"/>
      <c r="L324" s="1827"/>
      <c r="M324" s="1159">
        <v>4</v>
      </c>
      <c r="N324" s="20" t="s">
        <v>1651</v>
      </c>
      <c r="O324" s="1328">
        <v>1</v>
      </c>
      <c r="P324" s="930"/>
      <c r="Q324" s="1157"/>
      <c r="R324" s="1157"/>
      <c r="S324" s="1157"/>
      <c r="T324" s="1157"/>
      <c r="U324" s="1157"/>
      <c r="V324" s="1157"/>
      <c r="W324" s="1157"/>
      <c r="X324" s="1157"/>
      <c r="Y324" s="1157"/>
      <c r="Z324" s="235"/>
      <c r="AA324" s="235"/>
      <c r="AB324" s="235"/>
      <c r="AC324" s="1446">
        <v>2575440</v>
      </c>
      <c r="AD324" s="234" t="s">
        <v>177</v>
      </c>
    </row>
    <row r="325" spans="2:30" ht="48" customHeight="1" x14ac:dyDescent="0.25">
      <c r="B325" s="1632"/>
      <c r="C325" s="1970"/>
      <c r="D325" s="1632"/>
      <c r="E325" s="1827"/>
      <c r="F325" s="1966"/>
      <c r="G325" s="1966"/>
      <c r="H325" s="1966"/>
      <c r="I325" s="1968"/>
      <c r="J325" s="1969"/>
      <c r="K325" s="1827"/>
      <c r="L325" s="1827"/>
      <c r="M325" s="1159">
        <v>5</v>
      </c>
      <c r="N325" s="20" t="s">
        <v>1652</v>
      </c>
      <c r="O325" s="1328">
        <v>3</v>
      </c>
      <c r="P325" s="930"/>
      <c r="Q325" s="235"/>
      <c r="R325" s="1157"/>
      <c r="S325" s="1157"/>
      <c r="T325" s="1157"/>
      <c r="U325" s="1157"/>
      <c r="V325" s="1157"/>
      <c r="W325" s="1157"/>
      <c r="X325" s="1157"/>
      <c r="Y325" s="1157"/>
      <c r="Z325" s="1157"/>
      <c r="AA325" s="1157"/>
      <c r="AB325" s="1157"/>
      <c r="AC325" s="1446">
        <v>159432000</v>
      </c>
      <c r="AD325" s="234" t="s">
        <v>177</v>
      </c>
    </row>
    <row r="326" spans="2:30" ht="50.25" customHeight="1" x14ac:dyDescent="0.25">
      <c r="B326" s="1632"/>
      <c r="C326" s="1970"/>
      <c r="D326" s="1632"/>
      <c r="E326" s="1827"/>
      <c r="F326" s="1966"/>
      <c r="G326" s="1966"/>
      <c r="H326" s="1966"/>
      <c r="I326" s="1968"/>
      <c r="J326" s="1969"/>
      <c r="K326" s="1827"/>
      <c r="L326" s="1827"/>
      <c r="M326" s="1159">
        <v>6</v>
      </c>
      <c r="N326" s="20" t="s">
        <v>1653</v>
      </c>
      <c r="O326" s="1328">
        <v>1</v>
      </c>
      <c r="P326" s="930"/>
      <c r="Q326" s="235"/>
      <c r="R326" s="1157"/>
      <c r="S326" s="1157"/>
      <c r="T326" s="1157"/>
      <c r="U326" s="1157"/>
      <c r="V326" s="1157"/>
      <c r="W326" s="1157"/>
      <c r="X326" s="1157"/>
      <c r="Y326" s="1157"/>
      <c r="Z326" s="1157"/>
      <c r="AA326" s="1157"/>
      <c r="AB326" s="1157"/>
      <c r="AC326" s="1446">
        <v>9504600</v>
      </c>
      <c r="AD326" s="234" t="s">
        <v>177</v>
      </c>
    </row>
    <row r="327" spans="2:30" ht="45.75" customHeight="1" x14ac:dyDescent="0.25">
      <c r="B327" s="1632"/>
      <c r="C327" s="1632" t="s">
        <v>2115</v>
      </c>
      <c r="D327" s="1632" t="s">
        <v>2116</v>
      </c>
      <c r="E327" s="1827" t="s">
        <v>52</v>
      </c>
      <c r="F327" s="1827">
        <v>297</v>
      </c>
      <c r="G327" s="1827"/>
      <c r="H327" s="1827"/>
      <c r="I327" s="1827"/>
      <c r="J327" s="1827">
        <v>297</v>
      </c>
      <c r="K327" s="1827" t="s">
        <v>1356</v>
      </c>
      <c r="L327" s="1827" t="s">
        <v>1057</v>
      </c>
      <c r="M327" s="1220">
        <v>1</v>
      </c>
      <c r="N327" s="20" t="s">
        <v>1654</v>
      </c>
      <c r="O327" s="1329">
        <v>2</v>
      </c>
      <c r="P327" s="1401" t="s">
        <v>177</v>
      </c>
      <c r="Q327" s="1163" t="s">
        <v>49</v>
      </c>
      <c r="R327" s="1163" t="s">
        <v>49</v>
      </c>
      <c r="S327" s="1163" t="s">
        <v>49</v>
      </c>
      <c r="T327" s="1163" t="s">
        <v>49</v>
      </c>
      <c r="U327" s="1163" t="s">
        <v>49</v>
      </c>
      <c r="V327" s="1163" t="s">
        <v>49</v>
      </c>
      <c r="W327" s="1163" t="s">
        <v>49</v>
      </c>
      <c r="X327" s="1163" t="s">
        <v>49</v>
      </c>
      <c r="Y327" s="1163" t="s">
        <v>49</v>
      </c>
      <c r="Z327" s="1157" t="s">
        <v>49</v>
      </c>
      <c r="AA327" s="1157" t="s">
        <v>49</v>
      </c>
      <c r="AB327" s="1157" t="s">
        <v>49</v>
      </c>
      <c r="AC327" s="1447">
        <v>53083260</v>
      </c>
      <c r="AD327" s="1403" t="s">
        <v>177</v>
      </c>
    </row>
    <row r="328" spans="2:30" ht="38.25" x14ac:dyDescent="0.25">
      <c r="B328" s="1632"/>
      <c r="C328" s="1632"/>
      <c r="D328" s="1632"/>
      <c r="E328" s="1827"/>
      <c r="F328" s="1827"/>
      <c r="G328" s="1827"/>
      <c r="H328" s="1827"/>
      <c r="I328" s="1827"/>
      <c r="J328" s="1827"/>
      <c r="K328" s="1827"/>
      <c r="L328" s="1827"/>
      <c r="M328" s="1220">
        <v>2</v>
      </c>
      <c r="N328" s="20" t="s">
        <v>1655</v>
      </c>
      <c r="O328" s="1329">
        <v>11</v>
      </c>
      <c r="P328" s="1162" t="s">
        <v>177</v>
      </c>
      <c r="Q328" s="1163" t="s">
        <v>49</v>
      </c>
      <c r="R328" s="1163" t="s">
        <v>49</v>
      </c>
      <c r="S328" s="1163" t="s">
        <v>49</v>
      </c>
      <c r="T328" s="1163" t="s">
        <v>49</v>
      </c>
      <c r="U328" s="1163" t="s">
        <v>49</v>
      </c>
      <c r="V328" s="1163" t="s">
        <v>49</v>
      </c>
      <c r="W328" s="1163" t="s">
        <v>49</v>
      </c>
      <c r="X328" s="1163" t="s">
        <v>49</v>
      </c>
      <c r="Y328" s="1163" t="s">
        <v>49</v>
      </c>
      <c r="Z328" s="1157" t="s">
        <v>49</v>
      </c>
      <c r="AA328" s="1157" t="s">
        <v>49</v>
      </c>
      <c r="AB328" s="1157" t="s">
        <v>49</v>
      </c>
      <c r="AC328" s="1447">
        <v>124150752</v>
      </c>
      <c r="AD328" s="1402" t="s">
        <v>177</v>
      </c>
    </row>
    <row r="329" spans="2:30" ht="38.25" x14ac:dyDescent="0.25">
      <c r="B329" s="1632"/>
      <c r="C329" s="1632"/>
      <c r="D329" s="1632"/>
      <c r="E329" s="1827"/>
      <c r="F329" s="1827"/>
      <c r="G329" s="1827"/>
      <c r="H329" s="1827"/>
      <c r="I329" s="1827"/>
      <c r="J329" s="1827"/>
      <c r="K329" s="1827"/>
      <c r="L329" s="1827"/>
      <c r="M329" s="1220">
        <v>3</v>
      </c>
      <c r="N329" s="20" t="s">
        <v>1656</v>
      </c>
      <c r="O329" s="1329">
        <v>2</v>
      </c>
      <c r="P329" s="1162" t="s">
        <v>177</v>
      </c>
      <c r="Q329" s="1163" t="s">
        <v>49</v>
      </c>
      <c r="R329" s="1163" t="s">
        <v>49</v>
      </c>
      <c r="S329" s="1163" t="s">
        <v>49</v>
      </c>
      <c r="T329" s="1163" t="s">
        <v>49</v>
      </c>
      <c r="U329" s="1163" t="s">
        <v>49</v>
      </c>
      <c r="V329" s="1163" t="s">
        <v>49</v>
      </c>
      <c r="W329" s="1163" t="s">
        <v>49</v>
      </c>
      <c r="X329" s="1163" t="s">
        <v>49</v>
      </c>
      <c r="Y329" s="1163" t="s">
        <v>49</v>
      </c>
      <c r="Z329" s="1157" t="s">
        <v>49</v>
      </c>
      <c r="AA329" s="1157" t="s">
        <v>49</v>
      </c>
      <c r="AB329" s="1157" t="s">
        <v>49</v>
      </c>
      <c r="AC329" s="1447">
        <v>53000000</v>
      </c>
      <c r="AD329" s="1162" t="s">
        <v>177</v>
      </c>
    </row>
    <row r="330" spans="2:30" ht="38.25" x14ac:dyDescent="0.25">
      <c r="B330" s="1632"/>
      <c r="C330" s="1632"/>
      <c r="D330" s="1632"/>
      <c r="E330" s="1827"/>
      <c r="F330" s="1827"/>
      <c r="G330" s="1827"/>
      <c r="H330" s="1827"/>
      <c r="I330" s="1827"/>
      <c r="J330" s="1827"/>
      <c r="K330" s="1827"/>
      <c r="L330" s="1827"/>
      <c r="M330" s="1220">
        <v>4</v>
      </c>
      <c r="N330" s="20" t="s">
        <v>1657</v>
      </c>
      <c r="O330" s="1329">
        <v>2</v>
      </c>
      <c r="P330" s="1162" t="s">
        <v>177</v>
      </c>
      <c r="Q330" s="1163" t="s">
        <v>49</v>
      </c>
      <c r="R330" s="1163" t="s">
        <v>49</v>
      </c>
      <c r="S330" s="1163" t="s">
        <v>49</v>
      </c>
      <c r="T330" s="1163" t="s">
        <v>49</v>
      </c>
      <c r="U330" s="1163" t="s">
        <v>49</v>
      </c>
      <c r="V330" s="1163" t="s">
        <v>49</v>
      </c>
      <c r="W330" s="1163" t="s">
        <v>49</v>
      </c>
      <c r="X330" s="1163" t="s">
        <v>49</v>
      </c>
      <c r="Y330" s="1163" t="s">
        <v>49</v>
      </c>
      <c r="Z330" s="1157" t="s">
        <v>49</v>
      </c>
      <c r="AA330" s="1157" t="s">
        <v>49</v>
      </c>
      <c r="AB330" s="1157" t="s">
        <v>49</v>
      </c>
      <c r="AC330" s="1447">
        <v>76737382</v>
      </c>
      <c r="AD330" s="1162" t="s">
        <v>177</v>
      </c>
    </row>
    <row r="331" spans="2:30" ht="54" customHeight="1" x14ac:dyDescent="0.25">
      <c r="B331" s="1632"/>
      <c r="C331" s="1632"/>
      <c r="D331" s="1632"/>
      <c r="E331" s="1827"/>
      <c r="F331" s="1827"/>
      <c r="G331" s="1827"/>
      <c r="H331" s="1827"/>
      <c r="I331" s="1827"/>
      <c r="J331" s="1827"/>
      <c r="K331" s="1827"/>
      <c r="L331" s="1827"/>
      <c r="M331" s="1220">
        <v>5</v>
      </c>
      <c r="N331" s="20" t="s">
        <v>1658</v>
      </c>
      <c r="O331" s="1330">
        <v>27</v>
      </c>
      <c r="P331" s="1162" t="s">
        <v>177</v>
      </c>
      <c r="Q331" s="1163" t="s">
        <v>49</v>
      </c>
      <c r="R331" s="1163" t="s">
        <v>49</v>
      </c>
      <c r="S331" s="1163" t="s">
        <v>49</v>
      </c>
      <c r="T331" s="1163" t="s">
        <v>49</v>
      </c>
      <c r="U331" s="1163" t="s">
        <v>49</v>
      </c>
      <c r="V331" s="1163" t="s">
        <v>49</v>
      </c>
      <c r="W331" s="1163" t="s">
        <v>49</v>
      </c>
      <c r="X331" s="1163" t="s">
        <v>49</v>
      </c>
      <c r="Y331" s="1163" t="s">
        <v>49</v>
      </c>
      <c r="Z331" s="1157" t="s">
        <v>49</v>
      </c>
      <c r="AA331" s="1157" t="s">
        <v>49</v>
      </c>
      <c r="AB331" s="1157" t="s">
        <v>49</v>
      </c>
      <c r="AC331" s="1447">
        <v>381633201</v>
      </c>
      <c r="AD331" s="1162" t="s">
        <v>177</v>
      </c>
    </row>
    <row r="332" spans="2:30" ht="12.75" customHeight="1" x14ac:dyDescent="0.25">
      <c r="B332" s="1036"/>
      <c r="C332" s="1036"/>
      <c r="D332" s="1036"/>
      <c r="E332" s="236"/>
      <c r="F332" s="236"/>
      <c r="G332" s="236"/>
      <c r="H332" s="236"/>
      <c r="I332" s="236"/>
      <c r="J332" s="236"/>
      <c r="K332" s="236"/>
      <c r="L332" s="236"/>
      <c r="M332" s="954"/>
      <c r="N332" s="904"/>
      <c r="O332" s="1040"/>
      <c r="P332" s="1042"/>
      <c r="Q332" s="1043"/>
      <c r="R332" s="1043"/>
      <c r="S332" s="1043"/>
      <c r="T332" s="1043"/>
      <c r="U332" s="1043"/>
      <c r="V332" s="1053"/>
      <c r="W332" s="1053"/>
      <c r="X332" s="1053"/>
      <c r="Y332" s="1053"/>
      <c r="Z332" s="1053"/>
      <c r="AA332" s="1053"/>
      <c r="AB332" s="1053"/>
      <c r="AC332" s="1424"/>
      <c r="AD332" s="904"/>
    </row>
    <row r="333" spans="2:30" ht="12.75" customHeight="1" x14ac:dyDescent="0.25">
      <c r="B333" s="1036"/>
      <c r="C333" s="1036"/>
      <c r="D333" s="1036"/>
      <c r="E333" s="236"/>
      <c r="F333" s="236"/>
      <c r="G333" s="236"/>
      <c r="H333" s="236"/>
      <c r="I333" s="236"/>
      <c r="J333" s="236"/>
      <c r="K333" s="236"/>
      <c r="L333" s="236"/>
      <c r="M333" s="954"/>
      <c r="N333" s="904"/>
      <c r="O333" s="1040"/>
      <c r="P333" s="1042"/>
      <c r="Q333" s="1043"/>
      <c r="R333" s="1043"/>
      <c r="S333" s="1043"/>
      <c r="T333" s="1043"/>
      <c r="U333" s="1043"/>
      <c r="V333" s="1053"/>
      <c r="W333" s="1053"/>
      <c r="X333" s="1053"/>
      <c r="Y333" s="1053"/>
      <c r="Z333" s="1053"/>
      <c r="AA333" s="1053"/>
      <c r="AB333" s="1053"/>
      <c r="AC333" s="1424"/>
      <c r="AD333" s="904"/>
    </row>
    <row r="334" spans="2:30" ht="12.75" customHeight="1" x14ac:dyDescent="0.25">
      <c r="B334" s="1965" t="s">
        <v>1525</v>
      </c>
      <c r="C334" s="1965"/>
      <c r="D334" s="1965"/>
      <c r="E334" s="1965"/>
      <c r="F334" s="1965"/>
      <c r="G334" s="1965"/>
      <c r="H334" s="1965"/>
      <c r="I334" s="1965"/>
      <c r="J334" s="1965"/>
      <c r="K334" s="1965"/>
      <c r="L334" s="1965"/>
      <c r="M334" s="1965"/>
      <c r="N334" s="1107"/>
      <c r="O334" s="1107"/>
      <c r="P334" s="1312"/>
      <c r="Q334" s="1540" t="s">
        <v>213</v>
      </c>
      <c r="R334" s="1540"/>
      <c r="S334" s="1540"/>
      <c r="T334" s="1540"/>
      <c r="U334" s="1540"/>
      <c r="V334" s="1540"/>
      <c r="W334" s="1540"/>
      <c r="X334" s="1540"/>
      <c r="Y334" s="1540"/>
      <c r="Z334" s="1540"/>
      <c r="AA334" s="1540"/>
      <c r="AB334" s="1540"/>
      <c r="AC334" s="1540"/>
      <c r="AD334" s="1540"/>
    </row>
    <row r="335" spans="2:30" ht="12.75" customHeight="1" thickBot="1" x14ac:dyDescent="0.3">
      <c r="B335" s="1124"/>
      <c r="C335" s="1099"/>
      <c r="D335" s="236"/>
      <c r="E335" s="236"/>
      <c r="F335" s="236"/>
      <c r="G335" s="236"/>
      <c r="H335" s="236"/>
      <c r="I335" s="236"/>
      <c r="J335" s="236"/>
      <c r="K335" s="236"/>
      <c r="L335" s="1124"/>
      <c r="M335" s="954"/>
      <c r="N335" s="904"/>
      <c r="O335" s="954"/>
      <c r="P335" s="236"/>
      <c r="R335" s="1014"/>
      <c r="S335" s="1014"/>
      <c r="T335" s="1014"/>
      <c r="U335" s="1014"/>
      <c r="V335" s="1014"/>
      <c r="W335" s="1014"/>
      <c r="X335" s="1014"/>
      <c r="Y335" s="1014"/>
      <c r="Z335" s="1014"/>
      <c r="AA335" s="1014"/>
      <c r="AB335" s="1014"/>
      <c r="AC335" s="1424"/>
      <c r="AD335" s="972"/>
    </row>
    <row r="336" spans="2:30" ht="14.1" customHeight="1" thickTop="1" thickBot="1" x14ac:dyDescent="0.3">
      <c r="B336" s="1529" t="s">
        <v>1</v>
      </c>
      <c r="C336" s="1529" t="s">
        <v>2</v>
      </c>
      <c r="D336" s="1529" t="s">
        <v>3</v>
      </c>
      <c r="E336" s="1529" t="s">
        <v>55</v>
      </c>
      <c r="F336" s="1529" t="s">
        <v>4</v>
      </c>
      <c r="G336" s="1529" t="s">
        <v>5</v>
      </c>
      <c r="H336" s="1529"/>
      <c r="I336" s="1529"/>
      <c r="J336" s="1529"/>
      <c r="K336" s="1529" t="s">
        <v>6</v>
      </c>
      <c r="L336" s="1529" t="s">
        <v>7</v>
      </c>
      <c r="M336" s="1529" t="s">
        <v>8</v>
      </c>
      <c r="N336" s="1529" t="s">
        <v>9</v>
      </c>
      <c r="O336" s="1529" t="s">
        <v>10</v>
      </c>
      <c r="P336" s="1529" t="s">
        <v>11</v>
      </c>
      <c r="Q336" s="1529" t="s">
        <v>12</v>
      </c>
      <c r="R336" s="1529"/>
      <c r="S336" s="1529"/>
      <c r="T336" s="1529"/>
      <c r="U336" s="1529"/>
      <c r="V336" s="1529"/>
      <c r="W336" s="1529"/>
      <c r="X336" s="1529"/>
      <c r="Y336" s="1529"/>
      <c r="Z336" s="1529"/>
      <c r="AA336" s="1529"/>
      <c r="AB336" s="1529"/>
      <c r="AC336" s="1529" t="s">
        <v>13</v>
      </c>
      <c r="AD336" s="1542" t="s">
        <v>221</v>
      </c>
    </row>
    <row r="337" spans="2:30" ht="24" customHeight="1" thickTop="1" thickBot="1" x14ac:dyDescent="0.3">
      <c r="B337" s="1529"/>
      <c r="C337" s="1529"/>
      <c r="D337" s="1529"/>
      <c r="E337" s="1529"/>
      <c r="F337" s="1529"/>
      <c r="G337" s="138" t="s">
        <v>14</v>
      </c>
      <c r="H337" s="138" t="s">
        <v>15</v>
      </c>
      <c r="I337" s="138" t="s">
        <v>16</v>
      </c>
      <c r="J337" s="138" t="s">
        <v>17</v>
      </c>
      <c r="K337" s="1529"/>
      <c r="L337" s="1529"/>
      <c r="M337" s="1529"/>
      <c r="N337" s="1529"/>
      <c r="O337" s="1529"/>
      <c r="P337" s="1529"/>
      <c r="Q337" s="139" t="s">
        <v>18</v>
      </c>
      <c r="R337" s="139" t="s">
        <v>19</v>
      </c>
      <c r="S337" s="139" t="s">
        <v>20</v>
      </c>
      <c r="T337" s="139" t="s">
        <v>21</v>
      </c>
      <c r="U337" s="139" t="s">
        <v>22</v>
      </c>
      <c r="V337" s="139" t="s">
        <v>23</v>
      </c>
      <c r="W337" s="139" t="s">
        <v>24</v>
      </c>
      <c r="X337" s="139" t="s">
        <v>25</v>
      </c>
      <c r="Y337" s="139" t="s">
        <v>26</v>
      </c>
      <c r="Z337" s="139" t="s">
        <v>27</v>
      </c>
      <c r="AA337" s="139" t="s">
        <v>28</v>
      </c>
      <c r="AB337" s="139" t="s">
        <v>29</v>
      </c>
      <c r="AC337" s="1529"/>
      <c r="AD337" s="1542"/>
    </row>
    <row r="338" spans="2:30" ht="39" thickTop="1" x14ac:dyDescent="0.25">
      <c r="B338" s="1914" t="s">
        <v>1642</v>
      </c>
      <c r="C338" s="1852" t="s">
        <v>2025</v>
      </c>
      <c r="D338" s="1854"/>
      <c r="E338" s="1854"/>
      <c r="F338" s="1854"/>
      <c r="G338" s="1854"/>
      <c r="H338" s="1854"/>
      <c r="I338" s="1854"/>
      <c r="J338" s="1854"/>
      <c r="K338" s="1854"/>
      <c r="L338" s="1854" t="s">
        <v>1057</v>
      </c>
      <c r="M338" s="1160">
        <v>6</v>
      </c>
      <c r="N338" s="20" t="s">
        <v>1659</v>
      </c>
      <c r="O338" s="1164">
        <v>9</v>
      </c>
      <c r="P338" s="1162" t="s">
        <v>177</v>
      </c>
      <c r="Q338" s="1163" t="s">
        <v>49</v>
      </c>
      <c r="R338" s="1163" t="s">
        <v>49</v>
      </c>
      <c r="S338" s="1163" t="s">
        <v>49</v>
      </c>
      <c r="T338" s="1163" t="s">
        <v>49</v>
      </c>
      <c r="U338" s="1163" t="s">
        <v>49</v>
      </c>
      <c r="V338" s="1163" t="s">
        <v>49</v>
      </c>
      <c r="W338" s="1163" t="s">
        <v>49</v>
      </c>
      <c r="X338" s="1163" t="s">
        <v>49</v>
      </c>
      <c r="Y338" s="1163" t="s">
        <v>49</v>
      </c>
      <c r="Z338" s="1157" t="s">
        <v>49</v>
      </c>
      <c r="AA338" s="1157" t="s">
        <v>49</v>
      </c>
      <c r="AB338" s="1157" t="s">
        <v>49</v>
      </c>
      <c r="AC338" s="1447">
        <v>92861091</v>
      </c>
      <c r="AD338" s="1162" t="s">
        <v>177</v>
      </c>
    </row>
    <row r="339" spans="2:30" ht="38.25" x14ac:dyDescent="0.25">
      <c r="B339" s="1853"/>
      <c r="C339" s="1853"/>
      <c r="D339" s="1855"/>
      <c r="E339" s="1855"/>
      <c r="F339" s="1855"/>
      <c r="G339" s="1855"/>
      <c r="H339" s="1855"/>
      <c r="I339" s="1855"/>
      <c r="J339" s="1855"/>
      <c r="K339" s="1855"/>
      <c r="L339" s="1855"/>
      <c r="M339" s="1165">
        <v>7</v>
      </c>
      <c r="N339" s="20" t="s">
        <v>1660</v>
      </c>
      <c r="O339" s="1166">
        <v>48</v>
      </c>
      <c r="P339" s="1167" t="s">
        <v>177</v>
      </c>
      <c r="Q339" s="1168" t="s">
        <v>49</v>
      </c>
      <c r="R339" s="1168" t="s">
        <v>49</v>
      </c>
      <c r="S339" s="1168" t="s">
        <v>49</v>
      </c>
      <c r="T339" s="1168" t="s">
        <v>49</v>
      </c>
      <c r="U339" s="1168" t="s">
        <v>49</v>
      </c>
      <c r="V339" s="1168" t="s">
        <v>49</v>
      </c>
      <c r="W339" s="1168" t="s">
        <v>49</v>
      </c>
      <c r="X339" s="1168" t="s">
        <v>49</v>
      </c>
      <c r="Y339" s="1168" t="s">
        <v>49</v>
      </c>
      <c r="Z339" s="1169" t="s">
        <v>49</v>
      </c>
      <c r="AA339" s="1169" t="s">
        <v>49</v>
      </c>
      <c r="AB339" s="1169" t="s">
        <v>49</v>
      </c>
      <c r="AC339" s="1448">
        <v>493197408</v>
      </c>
      <c r="AD339" s="1167" t="s">
        <v>177</v>
      </c>
    </row>
    <row r="340" spans="2:30" ht="50.25" customHeight="1" x14ac:dyDescent="0.25">
      <c r="B340" s="1853"/>
      <c r="C340" s="1853"/>
      <c r="D340" s="1855"/>
      <c r="E340" s="1855"/>
      <c r="F340" s="1855"/>
      <c r="G340" s="1855"/>
      <c r="H340" s="1855"/>
      <c r="I340" s="1855"/>
      <c r="J340" s="1855"/>
      <c r="K340" s="1855"/>
      <c r="L340" s="1855"/>
      <c r="M340" s="1170">
        <v>8</v>
      </c>
      <c r="N340" s="20" t="s">
        <v>1661</v>
      </c>
      <c r="O340" s="1171">
        <v>1</v>
      </c>
      <c r="P340" s="1104" t="s">
        <v>177</v>
      </c>
      <c r="Q340" s="1172" t="s">
        <v>49</v>
      </c>
      <c r="R340" s="1172" t="s">
        <v>49</v>
      </c>
      <c r="S340" s="1172" t="s">
        <v>49</v>
      </c>
      <c r="T340" s="1172" t="s">
        <v>49</v>
      </c>
      <c r="U340" s="1172" t="s">
        <v>49</v>
      </c>
      <c r="V340" s="1172" t="s">
        <v>49</v>
      </c>
      <c r="W340" s="1172" t="s">
        <v>49</v>
      </c>
      <c r="X340" s="1172" t="s">
        <v>49</v>
      </c>
      <c r="Y340" s="1172" t="s">
        <v>49</v>
      </c>
      <c r="Z340" s="1158" t="s">
        <v>49</v>
      </c>
      <c r="AA340" s="1158" t="s">
        <v>49</v>
      </c>
      <c r="AB340" s="1158" t="s">
        <v>49</v>
      </c>
      <c r="AC340" s="1447">
        <v>72819334</v>
      </c>
      <c r="AD340" s="1104" t="s">
        <v>177</v>
      </c>
    </row>
    <row r="341" spans="2:30" ht="38.25" x14ac:dyDescent="0.25">
      <c r="B341" s="1853"/>
      <c r="C341" s="1853"/>
      <c r="D341" s="1855"/>
      <c r="E341" s="1855"/>
      <c r="F341" s="1855"/>
      <c r="G341" s="1855"/>
      <c r="H341" s="1855"/>
      <c r="I341" s="1855"/>
      <c r="J341" s="1855"/>
      <c r="K341" s="1855"/>
      <c r="L341" s="1855"/>
      <c r="M341" s="1160">
        <v>9</v>
      </c>
      <c r="N341" s="20" t="s">
        <v>1662</v>
      </c>
      <c r="O341" s="1164">
        <v>14</v>
      </c>
      <c r="P341" s="1162" t="s">
        <v>177</v>
      </c>
      <c r="Q341" s="1163" t="s">
        <v>49</v>
      </c>
      <c r="R341" s="1163" t="s">
        <v>49</v>
      </c>
      <c r="S341" s="1163" t="s">
        <v>49</v>
      </c>
      <c r="T341" s="1163" t="s">
        <v>49</v>
      </c>
      <c r="U341" s="1163" t="s">
        <v>49</v>
      </c>
      <c r="V341" s="1163" t="s">
        <v>49</v>
      </c>
      <c r="W341" s="1163" t="s">
        <v>49</v>
      </c>
      <c r="X341" s="1163" t="s">
        <v>49</v>
      </c>
      <c r="Y341" s="1163" t="s">
        <v>49</v>
      </c>
      <c r="Z341" s="1157" t="s">
        <v>49</v>
      </c>
      <c r="AA341" s="1157" t="s">
        <v>49</v>
      </c>
      <c r="AB341" s="1157" t="s">
        <v>49</v>
      </c>
      <c r="AC341" s="1449">
        <v>1753239166</v>
      </c>
      <c r="AD341" s="1162" t="s">
        <v>177</v>
      </c>
    </row>
    <row r="342" spans="2:30" ht="38.25" x14ac:dyDescent="0.25">
      <c r="B342" s="1853"/>
      <c r="C342" s="1853"/>
      <c r="D342" s="1855"/>
      <c r="E342" s="1855"/>
      <c r="F342" s="1855"/>
      <c r="G342" s="1855"/>
      <c r="H342" s="1855"/>
      <c r="I342" s="1855"/>
      <c r="J342" s="1855"/>
      <c r="K342" s="1855"/>
      <c r="L342" s="1855"/>
      <c r="M342" s="1160">
        <v>10</v>
      </c>
      <c r="N342" s="20" t="s">
        <v>1663</v>
      </c>
      <c r="O342" s="1164">
        <v>5</v>
      </c>
      <c r="P342" s="1162" t="s">
        <v>177</v>
      </c>
      <c r="Q342" s="1163" t="s">
        <v>49</v>
      </c>
      <c r="R342" s="1163" t="s">
        <v>49</v>
      </c>
      <c r="S342" s="1163" t="s">
        <v>49</v>
      </c>
      <c r="T342" s="1163" t="s">
        <v>49</v>
      </c>
      <c r="U342" s="1163" t="s">
        <v>49</v>
      </c>
      <c r="V342" s="1163" t="s">
        <v>49</v>
      </c>
      <c r="W342" s="1163" t="s">
        <v>49</v>
      </c>
      <c r="X342" s="1163" t="s">
        <v>49</v>
      </c>
      <c r="Y342" s="1163" t="s">
        <v>49</v>
      </c>
      <c r="Z342" s="1157" t="s">
        <v>49</v>
      </c>
      <c r="AA342" s="1157" t="s">
        <v>49</v>
      </c>
      <c r="AB342" s="1157" t="s">
        <v>49</v>
      </c>
      <c r="AC342" s="1447">
        <v>491251720</v>
      </c>
      <c r="AD342" s="1162" t="s">
        <v>177</v>
      </c>
    </row>
    <row r="343" spans="2:30" ht="38.25" x14ac:dyDescent="0.25">
      <c r="B343" s="1853"/>
      <c r="C343" s="1853"/>
      <c r="D343" s="1855"/>
      <c r="E343" s="1855"/>
      <c r="F343" s="1855"/>
      <c r="G343" s="1855"/>
      <c r="H343" s="1855"/>
      <c r="I343" s="1855"/>
      <c r="J343" s="1855"/>
      <c r="K343" s="1855"/>
      <c r="L343" s="1855"/>
      <c r="M343" s="1160">
        <v>11</v>
      </c>
      <c r="N343" s="20" t="s">
        <v>1664</v>
      </c>
      <c r="O343" s="1164">
        <v>2</v>
      </c>
      <c r="P343" s="1162" t="s">
        <v>177</v>
      </c>
      <c r="Q343" s="1163" t="s">
        <v>49</v>
      </c>
      <c r="R343" s="1163" t="s">
        <v>49</v>
      </c>
      <c r="S343" s="1163" t="s">
        <v>49</v>
      </c>
      <c r="T343" s="1163" t="s">
        <v>49</v>
      </c>
      <c r="U343" s="1163" t="s">
        <v>49</v>
      </c>
      <c r="V343" s="1163" t="s">
        <v>49</v>
      </c>
      <c r="W343" s="1163" t="s">
        <v>49</v>
      </c>
      <c r="X343" s="1163" t="s">
        <v>49</v>
      </c>
      <c r="Y343" s="1163" t="s">
        <v>49</v>
      </c>
      <c r="Z343" s="1157" t="s">
        <v>49</v>
      </c>
      <c r="AA343" s="1157" t="s">
        <v>49</v>
      </c>
      <c r="AB343" s="1157" t="s">
        <v>49</v>
      </c>
      <c r="AC343" s="1447">
        <v>190579778</v>
      </c>
      <c r="AD343" s="1162" t="s">
        <v>177</v>
      </c>
    </row>
    <row r="344" spans="2:30" ht="38.25" x14ac:dyDescent="0.25">
      <c r="B344" s="1853"/>
      <c r="C344" s="1853"/>
      <c r="D344" s="1855"/>
      <c r="E344" s="1855"/>
      <c r="F344" s="1855"/>
      <c r="G344" s="1855"/>
      <c r="H344" s="1855"/>
      <c r="I344" s="1855"/>
      <c r="J344" s="1855"/>
      <c r="K344" s="1855"/>
      <c r="L344" s="1855"/>
      <c r="M344" s="1160">
        <v>12</v>
      </c>
      <c r="N344" s="20" t="s">
        <v>1665</v>
      </c>
      <c r="O344" s="1164">
        <v>1</v>
      </c>
      <c r="P344" s="1162" t="s">
        <v>177</v>
      </c>
      <c r="Q344" s="1163" t="s">
        <v>49</v>
      </c>
      <c r="R344" s="1163" t="s">
        <v>49</v>
      </c>
      <c r="S344" s="1163" t="s">
        <v>49</v>
      </c>
      <c r="T344" s="1163" t="s">
        <v>49</v>
      </c>
      <c r="U344" s="1163" t="s">
        <v>49</v>
      </c>
      <c r="V344" s="1163" t="s">
        <v>49</v>
      </c>
      <c r="W344" s="1163" t="s">
        <v>49</v>
      </c>
      <c r="X344" s="1163" t="s">
        <v>49</v>
      </c>
      <c r="Y344" s="1163" t="s">
        <v>49</v>
      </c>
      <c r="Z344" s="1157" t="s">
        <v>49</v>
      </c>
      <c r="AA344" s="1157" t="s">
        <v>49</v>
      </c>
      <c r="AB344" s="1157" t="s">
        <v>49</v>
      </c>
      <c r="AC344" s="1447">
        <v>98250344</v>
      </c>
      <c r="AD344" s="1162" t="s">
        <v>177</v>
      </c>
    </row>
    <row r="345" spans="2:30" ht="38.25" x14ac:dyDescent="0.25">
      <c r="B345" s="1853"/>
      <c r="C345" s="1853"/>
      <c r="D345" s="1855"/>
      <c r="E345" s="1855"/>
      <c r="F345" s="1855"/>
      <c r="G345" s="1855"/>
      <c r="H345" s="1855"/>
      <c r="I345" s="1855"/>
      <c r="J345" s="1855"/>
      <c r="K345" s="1855"/>
      <c r="L345" s="1855"/>
      <c r="M345" s="1160">
        <v>13</v>
      </c>
      <c r="N345" s="20" t="s">
        <v>1666</v>
      </c>
      <c r="O345" s="1164">
        <v>2</v>
      </c>
      <c r="P345" s="1162" t="s">
        <v>177</v>
      </c>
      <c r="Q345" s="1163" t="s">
        <v>49</v>
      </c>
      <c r="R345" s="1163" t="s">
        <v>49</v>
      </c>
      <c r="S345" s="1163" t="s">
        <v>49</v>
      </c>
      <c r="T345" s="1163" t="s">
        <v>49</v>
      </c>
      <c r="U345" s="1163" t="s">
        <v>49</v>
      </c>
      <c r="V345" s="1163" t="s">
        <v>49</v>
      </c>
      <c r="W345" s="1163" t="s">
        <v>49</v>
      </c>
      <c r="X345" s="1163" t="s">
        <v>49</v>
      </c>
      <c r="Y345" s="1163" t="s">
        <v>49</v>
      </c>
      <c r="Z345" s="1157" t="s">
        <v>49</v>
      </c>
      <c r="AA345" s="1157" t="s">
        <v>49</v>
      </c>
      <c r="AB345" s="1157" t="s">
        <v>49</v>
      </c>
      <c r="AC345" s="1447">
        <v>192371130</v>
      </c>
      <c r="AD345" s="1162" t="s">
        <v>177</v>
      </c>
    </row>
    <row r="346" spans="2:30" ht="38.25" x14ac:dyDescent="0.25">
      <c r="B346" s="1853"/>
      <c r="C346" s="1853"/>
      <c r="D346" s="1855"/>
      <c r="E346" s="1855"/>
      <c r="F346" s="1855"/>
      <c r="G346" s="1855"/>
      <c r="H346" s="1855"/>
      <c r="I346" s="1855"/>
      <c r="J346" s="1855"/>
      <c r="K346" s="1855"/>
      <c r="L346" s="1855"/>
      <c r="M346" s="1160">
        <v>14</v>
      </c>
      <c r="N346" s="20" t="s">
        <v>1667</v>
      </c>
      <c r="O346" s="1164">
        <v>1</v>
      </c>
      <c r="P346" s="1162" t="s">
        <v>177</v>
      </c>
      <c r="Q346" s="1163" t="s">
        <v>49</v>
      </c>
      <c r="R346" s="1163" t="s">
        <v>49</v>
      </c>
      <c r="S346" s="1163" t="s">
        <v>49</v>
      </c>
      <c r="T346" s="1163" t="s">
        <v>49</v>
      </c>
      <c r="U346" s="1163" t="s">
        <v>49</v>
      </c>
      <c r="V346" s="1163" t="s">
        <v>49</v>
      </c>
      <c r="W346" s="1163" t="s">
        <v>49</v>
      </c>
      <c r="X346" s="1163" t="s">
        <v>49</v>
      </c>
      <c r="Y346" s="1163" t="s">
        <v>49</v>
      </c>
      <c r="Z346" s="1157" t="s">
        <v>49</v>
      </c>
      <c r="AA346" s="1157" t="s">
        <v>49</v>
      </c>
      <c r="AB346" s="1157" t="s">
        <v>49</v>
      </c>
      <c r="AC346" s="1447">
        <v>96185565</v>
      </c>
      <c r="AD346" s="1162" t="s">
        <v>177</v>
      </c>
    </row>
    <row r="347" spans="2:30" ht="38.25" x14ac:dyDescent="0.25">
      <c r="B347" s="1853"/>
      <c r="C347" s="1853"/>
      <c r="D347" s="1855"/>
      <c r="E347" s="1855"/>
      <c r="F347" s="1855"/>
      <c r="G347" s="1855"/>
      <c r="H347" s="1855"/>
      <c r="I347" s="1855"/>
      <c r="J347" s="1855"/>
      <c r="K347" s="1855"/>
      <c r="L347" s="1855"/>
      <c r="M347" s="1160">
        <v>15</v>
      </c>
      <c r="N347" s="20" t="s">
        <v>1668</v>
      </c>
      <c r="O347" s="1164">
        <v>4</v>
      </c>
      <c r="P347" s="1162" t="s">
        <v>177</v>
      </c>
      <c r="Q347" s="1163" t="s">
        <v>49</v>
      </c>
      <c r="R347" s="1163" t="s">
        <v>49</v>
      </c>
      <c r="S347" s="1163" t="s">
        <v>49</v>
      </c>
      <c r="T347" s="1163" t="s">
        <v>49</v>
      </c>
      <c r="U347" s="1163" t="s">
        <v>49</v>
      </c>
      <c r="V347" s="1163" t="s">
        <v>49</v>
      </c>
      <c r="W347" s="1163" t="s">
        <v>49</v>
      </c>
      <c r="X347" s="1163" t="s">
        <v>49</v>
      </c>
      <c r="Y347" s="1163" t="s">
        <v>49</v>
      </c>
      <c r="Z347" s="1157" t="s">
        <v>49</v>
      </c>
      <c r="AA347" s="1157" t="s">
        <v>49</v>
      </c>
      <c r="AB347" s="1157" t="s">
        <v>49</v>
      </c>
      <c r="AC347" s="1447">
        <v>221024080</v>
      </c>
      <c r="AD347" s="1162" t="s">
        <v>177</v>
      </c>
    </row>
    <row r="348" spans="2:30" ht="38.25" x14ac:dyDescent="0.25">
      <c r="B348" s="1853"/>
      <c r="C348" s="1853"/>
      <c r="D348" s="1855"/>
      <c r="E348" s="1855"/>
      <c r="F348" s="1855"/>
      <c r="G348" s="1855"/>
      <c r="H348" s="1855"/>
      <c r="I348" s="1855"/>
      <c r="J348" s="1855"/>
      <c r="K348" s="1855"/>
      <c r="L348" s="1855"/>
      <c r="M348" s="1160">
        <v>16</v>
      </c>
      <c r="N348" s="20" t="s">
        <v>1669</v>
      </c>
      <c r="O348" s="1164">
        <v>2</v>
      </c>
      <c r="P348" s="1162" t="s">
        <v>177</v>
      </c>
      <c r="Q348" s="1163" t="s">
        <v>49</v>
      </c>
      <c r="R348" s="1163" t="s">
        <v>49</v>
      </c>
      <c r="S348" s="1163" t="s">
        <v>49</v>
      </c>
      <c r="T348" s="1163" t="s">
        <v>49</v>
      </c>
      <c r="U348" s="1163" t="s">
        <v>49</v>
      </c>
      <c r="V348" s="1163" t="s">
        <v>49</v>
      </c>
      <c r="W348" s="1163" t="s">
        <v>49</v>
      </c>
      <c r="X348" s="1163" t="s">
        <v>49</v>
      </c>
      <c r="Y348" s="1163" t="s">
        <v>49</v>
      </c>
      <c r="Z348" s="1157" t="s">
        <v>49</v>
      </c>
      <c r="AA348" s="1157" t="s">
        <v>49</v>
      </c>
      <c r="AB348" s="1157" t="s">
        <v>49</v>
      </c>
      <c r="AC348" s="1447">
        <v>35000000</v>
      </c>
      <c r="AD348" s="1162" t="s">
        <v>177</v>
      </c>
    </row>
    <row r="349" spans="2:30" ht="38.25" x14ac:dyDescent="0.25">
      <c r="B349" s="1853"/>
      <c r="C349" s="1853"/>
      <c r="D349" s="1855"/>
      <c r="E349" s="1855"/>
      <c r="F349" s="1855"/>
      <c r="G349" s="1855"/>
      <c r="H349" s="1855"/>
      <c r="I349" s="1855"/>
      <c r="J349" s="1855"/>
      <c r="K349" s="1855"/>
      <c r="L349" s="1855"/>
      <c r="M349" s="1160">
        <v>17</v>
      </c>
      <c r="N349" s="20" t="s">
        <v>1670</v>
      </c>
      <c r="O349" s="1164">
        <v>31</v>
      </c>
      <c r="P349" s="1162" t="s">
        <v>177</v>
      </c>
      <c r="Q349" s="1163" t="s">
        <v>49</v>
      </c>
      <c r="R349" s="1163" t="s">
        <v>49</v>
      </c>
      <c r="S349" s="1163" t="s">
        <v>49</v>
      </c>
      <c r="T349" s="1163" t="s">
        <v>49</v>
      </c>
      <c r="U349" s="1163" t="s">
        <v>49</v>
      </c>
      <c r="V349" s="1163" t="s">
        <v>49</v>
      </c>
      <c r="W349" s="1163" t="s">
        <v>49</v>
      </c>
      <c r="X349" s="1163" t="s">
        <v>49</v>
      </c>
      <c r="Y349" s="1163" t="s">
        <v>49</v>
      </c>
      <c r="Z349" s="1157" t="s">
        <v>49</v>
      </c>
      <c r="AA349" s="1157" t="s">
        <v>49</v>
      </c>
      <c r="AB349" s="1157" t="s">
        <v>49</v>
      </c>
      <c r="AC349" s="1447">
        <v>529456905</v>
      </c>
      <c r="AD349" s="1162" t="s">
        <v>177</v>
      </c>
    </row>
    <row r="350" spans="2:30" ht="38.25" x14ac:dyDescent="0.25">
      <c r="B350" s="1853"/>
      <c r="C350" s="1853"/>
      <c r="D350" s="1855"/>
      <c r="E350" s="1855"/>
      <c r="F350" s="1855"/>
      <c r="G350" s="1855"/>
      <c r="H350" s="1855"/>
      <c r="I350" s="1855"/>
      <c r="J350" s="1855"/>
      <c r="K350" s="1855"/>
      <c r="L350" s="1855"/>
      <c r="M350" s="1160">
        <v>18</v>
      </c>
      <c r="N350" s="20" t="s">
        <v>1671</v>
      </c>
      <c r="O350" s="1164">
        <v>8</v>
      </c>
      <c r="P350" s="1162" t="s">
        <v>177</v>
      </c>
      <c r="Q350" s="1163" t="s">
        <v>49</v>
      </c>
      <c r="R350" s="1163" t="s">
        <v>49</v>
      </c>
      <c r="S350" s="1163" t="s">
        <v>49</v>
      </c>
      <c r="T350" s="1163" t="s">
        <v>49</v>
      </c>
      <c r="U350" s="1163" t="s">
        <v>49</v>
      </c>
      <c r="V350" s="1163" t="s">
        <v>49</v>
      </c>
      <c r="W350" s="1163" t="s">
        <v>49</v>
      </c>
      <c r="X350" s="1163" t="s">
        <v>49</v>
      </c>
      <c r="Y350" s="1163" t="s">
        <v>49</v>
      </c>
      <c r="Z350" s="1157" t="s">
        <v>49</v>
      </c>
      <c r="AA350" s="1157" t="s">
        <v>49</v>
      </c>
      <c r="AB350" s="1157" t="s">
        <v>49</v>
      </c>
      <c r="AC350" s="1447">
        <v>133183048</v>
      </c>
      <c r="AD350" s="1162" t="s">
        <v>177</v>
      </c>
    </row>
    <row r="351" spans="2:30" ht="38.25" x14ac:dyDescent="0.25">
      <c r="B351" s="1853"/>
      <c r="C351" s="1853"/>
      <c r="D351" s="1855"/>
      <c r="E351" s="1855"/>
      <c r="F351" s="1855"/>
      <c r="G351" s="1855"/>
      <c r="H351" s="1855"/>
      <c r="I351" s="1855"/>
      <c r="J351" s="1855"/>
      <c r="K351" s="1855"/>
      <c r="L351" s="1855"/>
      <c r="M351" s="1160">
        <v>19</v>
      </c>
      <c r="N351" s="20" t="s">
        <v>1672</v>
      </c>
      <c r="O351" s="1161">
        <v>1</v>
      </c>
      <c r="P351" s="1162" t="s">
        <v>177</v>
      </c>
      <c r="Q351" s="1163" t="s">
        <v>49</v>
      </c>
      <c r="R351" s="1163" t="s">
        <v>49</v>
      </c>
      <c r="S351" s="1163" t="s">
        <v>49</v>
      </c>
      <c r="T351" s="1163" t="s">
        <v>49</v>
      </c>
      <c r="U351" s="1163" t="s">
        <v>49</v>
      </c>
      <c r="V351" s="1163" t="s">
        <v>49</v>
      </c>
      <c r="W351" s="1163" t="s">
        <v>49</v>
      </c>
      <c r="X351" s="1163" t="s">
        <v>49</v>
      </c>
      <c r="Y351" s="1163" t="s">
        <v>49</v>
      </c>
      <c r="Z351" s="1157" t="s">
        <v>49</v>
      </c>
      <c r="AA351" s="1157" t="s">
        <v>49</v>
      </c>
      <c r="AB351" s="1157" t="s">
        <v>49</v>
      </c>
      <c r="AC351" s="1447">
        <v>4500000</v>
      </c>
      <c r="AD351" s="1162" t="s">
        <v>177</v>
      </c>
    </row>
    <row r="352" spans="2:30" ht="38.25" x14ac:dyDescent="0.25">
      <c r="B352" s="1853"/>
      <c r="C352" s="1853"/>
      <c r="D352" s="1855"/>
      <c r="E352" s="1855"/>
      <c r="F352" s="1855"/>
      <c r="G352" s="1855"/>
      <c r="H352" s="1855"/>
      <c r="I352" s="1855"/>
      <c r="J352" s="1855"/>
      <c r="K352" s="1855"/>
      <c r="L352" s="1855"/>
      <c r="M352" s="1160">
        <v>20</v>
      </c>
      <c r="N352" s="20" t="s">
        <v>1673</v>
      </c>
      <c r="O352" s="1161">
        <v>1</v>
      </c>
      <c r="P352" s="1162" t="s">
        <v>177</v>
      </c>
      <c r="Q352" s="1163" t="s">
        <v>49</v>
      </c>
      <c r="R352" s="1163" t="s">
        <v>49</v>
      </c>
      <c r="S352" s="1163" t="s">
        <v>49</v>
      </c>
      <c r="T352" s="1163" t="s">
        <v>49</v>
      </c>
      <c r="U352" s="1163" t="s">
        <v>49</v>
      </c>
      <c r="V352" s="1163" t="s">
        <v>49</v>
      </c>
      <c r="W352" s="1163" t="s">
        <v>49</v>
      </c>
      <c r="X352" s="1163" t="s">
        <v>49</v>
      </c>
      <c r="Y352" s="1163" t="s">
        <v>49</v>
      </c>
      <c r="Z352" s="1157" t="s">
        <v>49</v>
      </c>
      <c r="AA352" s="1157" t="s">
        <v>49</v>
      </c>
      <c r="AB352" s="1157" t="s">
        <v>49</v>
      </c>
      <c r="AC352" s="1447">
        <v>31325143</v>
      </c>
      <c r="AD352" s="1162" t="s">
        <v>177</v>
      </c>
    </row>
    <row r="353" spans="2:30" ht="38.25" x14ac:dyDescent="0.25">
      <c r="B353" s="1853"/>
      <c r="C353" s="1853"/>
      <c r="D353" s="1855"/>
      <c r="E353" s="1855"/>
      <c r="F353" s="1855"/>
      <c r="G353" s="1855"/>
      <c r="H353" s="1855"/>
      <c r="I353" s="1855"/>
      <c r="J353" s="1855"/>
      <c r="K353" s="1855"/>
      <c r="L353" s="1855"/>
      <c r="M353" s="1160">
        <v>21</v>
      </c>
      <c r="N353" s="20" t="s">
        <v>1674</v>
      </c>
      <c r="O353" s="1161">
        <v>17</v>
      </c>
      <c r="P353" s="1162" t="s">
        <v>177</v>
      </c>
      <c r="Q353" s="1163" t="s">
        <v>49</v>
      </c>
      <c r="R353" s="1163" t="s">
        <v>49</v>
      </c>
      <c r="S353" s="1163" t="s">
        <v>49</v>
      </c>
      <c r="T353" s="1163" t="s">
        <v>49</v>
      </c>
      <c r="U353" s="1163" t="s">
        <v>49</v>
      </c>
      <c r="V353" s="1163" t="s">
        <v>49</v>
      </c>
      <c r="W353" s="1163" t="s">
        <v>49</v>
      </c>
      <c r="X353" s="1163" t="s">
        <v>49</v>
      </c>
      <c r="Y353" s="1163" t="s">
        <v>49</v>
      </c>
      <c r="Z353" s="1157" t="s">
        <v>49</v>
      </c>
      <c r="AA353" s="1157" t="s">
        <v>49</v>
      </c>
      <c r="AB353" s="1157" t="s">
        <v>49</v>
      </c>
      <c r="AC353" s="1447">
        <v>216970643</v>
      </c>
      <c r="AD353" s="1162" t="s">
        <v>177</v>
      </c>
    </row>
    <row r="354" spans="2:30" ht="38.25" x14ac:dyDescent="0.25">
      <c r="B354" s="1839"/>
      <c r="C354" s="1839"/>
      <c r="D354" s="1848"/>
      <c r="E354" s="1848"/>
      <c r="F354" s="1848"/>
      <c r="G354" s="1848"/>
      <c r="H354" s="1848"/>
      <c r="I354" s="1848"/>
      <c r="J354" s="1848"/>
      <c r="K354" s="1848"/>
      <c r="L354" s="1848"/>
      <c r="M354" s="1160">
        <v>22</v>
      </c>
      <c r="N354" s="20" t="s">
        <v>1675</v>
      </c>
      <c r="O354" s="1161">
        <v>4</v>
      </c>
      <c r="P354" s="1162" t="s">
        <v>177</v>
      </c>
      <c r="Q354" s="1163" t="s">
        <v>49</v>
      </c>
      <c r="R354" s="1163" t="s">
        <v>49</v>
      </c>
      <c r="S354" s="1163" t="s">
        <v>49</v>
      </c>
      <c r="T354" s="1163" t="s">
        <v>49</v>
      </c>
      <c r="U354" s="1163" t="s">
        <v>49</v>
      </c>
      <c r="V354" s="1163" t="s">
        <v>49</v>
      </c>
      <c r="W354" s="1163" t="s">
        <v>49</v>
      </c>
      <c r="X354" s="1163" t="s">
        <v>49</v>
      </c>
      <c r="Y354" s="1163" t="s">
        <v>49</v>
      </c>
      <c r="Z354" s="1157" t="s">
        <v>49</v>
      </c>
      <c r="AA354" s="1157" t="s">
        <v>49</v>
      </c>
      <c r="AB354" s="1157" t="s">
        <v>49</v>
      </c>
      <c r="AC354" s="1447">
        <v>104121560</v>
      </c>
      <c r="AD354" s="1162" t="s">
        <v>177</v>
      </c>
    </row>
    <row r="355" spans="2:30" ht="12.75" customHeight="1" x14ac:dyDescent="0.25">
      <c r="B355" s="236"/>
      <c r="C355" s="236"/>
      <c r="D355" s="236"/>
      <c r="E355" s="236"/>
      <c r="F355" s="236"/>
      <c r="G355" s="236"/>
      <c r="H355" s="236"/>
      <c r="I355" s="236"/>
      <c r="J355" s="236"/>
      <c r="K355" s="236"/>
      <c r="L355" s="236"/>
      <c r="M355" s="1173"/>
      <c r="N355" s="1143"/>
      <c r="O355" s="1177"/>
      <c r="P355" s="1174"/>
      <c r="Q355" s="1175"/>
      <c r="R355" s="1175"/>
      <c r="S355" s="1175"/>
      <c r="T355" s="1175"/>
      <c r="U355" s="1175"/>
      <c r="V355" s="1175"/>
      <c r="W355" s="1175"/>
      <c r="X355" s="1176"/>
      <c r="Y355" s="1176"/>
      <c r="Z355" s="1100"/>
      <c r="AA355" s="1100"/>
      <c r="AB355" s="1100"/>
      <c r="AC355" s="1450"/>
      <c r="AD355" s="1174"/>
    </row>
    <row r="356" spans="2:30" ht="12.75" customHeight="1" x14ac:dyDescent="0.25">
      <c r="B356" s="236"/>
      <c r="C356" s="236"/>
      <c r="D356" s="236"/>
      <c r="E356" s="236"/>
      <c r="F356" s="236"/>
      <c r="G356" s="236"/>
      <c r="H356" s="236"/>
      <c r="I356" s="236"/>
      <c r="J356" s="236"/>
      <c r="K356" s="236"/>
      <c r="L356" s="236"/>
      <c r="M356" s="1173"/>
      <c r="N356" s="1143"/>
      <c r="O356" s="1177"/>
      <c r="P356" s="1174"/>
      <c r="Q356" s="1175"/>
      <c r="R356" s="1175"/>
      <c r="S356" s="1175"/>
      <c r="T356" s="1175"/>
      <c r="U356" s="1175"/>
      <c r="V356" s="1175"/>
      <c r="W356" s="1175"/>
      <c r="X356" s="1176"/>
      <c r="Y356" s="1176"/>
      <c r="Z356" s="1100"/>
      <c r="AA356" s="1100"/>
      <c r="AB356" s="1100"/>
      <c r="AC356" s="1450"/>
      <c r="AD356" s="1174"/>
    </row>
    <row r="357" spans="2:30" ht="12.75" customHeight="1" x14ac:dyDescent="0.25">
      <c r="B357" s="1941" t="s">
        <v>1627</v>
      </c>
      <c r="C357" s="1941"/>
      <c r="D357" s="1941"/>
      <c r="E357" s="1941"/>
      <c r="F357" s="1941"/>
      <c r="G357" s="1941"/>
      <c r="H357" s="1941"/>
      <c r="I357" s="1941"/>
      <c r="J357" s="1941"/>
      <c r="K357" s="1941"/>
      <c r="L357" s="1941"/>
      <c r="M357" s="1941"/>
      <c r="N357" s="1042"/>
      <c r="O357" s="1040"/>
      <c r="P357" s="1312"/>
      <c r="Q357" s="1540" t="s">
        <v>213</v>
      </c>
      <c r="R357" s="1540"/>
      <c r="S357" s="1540"/>
      <c r="T357" s="1540"/>
      <c r="U357" s="1540"/>
      <c r="V357" s="1540"/>
      <c r="W357" s="1540"/>
      <c r="X357" s="1540"/>
      <c r="Y357" s="1540"/>
      <c r="Z357" s="1540"/>
      <c r="AA357" s="1540"/>
      <c r="AB357" s="1540"/>
      <c r="AC357" s="1540"/>
      <c r="AD357" s="1540"/>
    </row>
    <row r="358" spans="2:30" ht="12.75" customHeight="1" thickBot="1" x14ac:dyDescent="0.3">
      <c r="B358" s="236"/>
      <c r="C358" s="236"/>
      <c r="D358" s="236"/>
      <c r="E358" s="236"/>
      <c r="F358" s="236"/>
      <c r="G358" s="236"/>
      <c r="H358" s="236"/>
      <c r="I358" s="236"/>
      <c r="J358" s="236"/>
      <c r="K358" s="236"/>
      <c r="L358" s="236"/>
      <c r="M358" s="1173"/>
      <c r="N358" s="1143"/>
      <c r="O358" s="1177"/>
      <c r="P358" s="1174"/>
      <c r="Q358" s="1175"/>
      <c r="R358" s="1175"/>
      <c r="S358" s="1175"/>
      <c r="T358" s="1175"/>
      <c r="U358" s="1175"/>
      <c r="V358" s="1175"/>
      <c r="W358" s="1175"/>
      <c r="X358" s="1176"/>
      <c r="Y358" s="1176"/>
      <c r="Z358" s="1100"/>
      <c r="AA358" s="1100"/>
      <c r="AB358" s="1100"/>
      <c r="AC358" s="1450"/>
      <c r="AD358" s="1174"/>
    </row>
    <row r="359" spans="2:30" ht="14.1" customHeight="1" thickTop="1" thickBot="1" x14ac:dyDescent="0.3">
      <c r="B359" s="1529" t="s">
        <v>1</v>
      </c>
      <c r="C359" s="1529" t="s">
        <v>2</v>
      </c>
      <c r="D359" s="1529" t="s">
        <v>3</v>
      </c>
      <c r="E359" s="1529" t="s">
        <v>55</v>
      </c>
      <c r="F359" s="1529" t="s">
        <v>4</v>
      </c>
      <c r="G359" s="1529" t="s">
        <v>5</v>
      </c>
      <c r="H359" s="1529"/>
      <c r="I359" s="1529"/>
      <c r="J359" s="1529"/>
      <c r="K359" s="1529" t="s">
        <v>6</v>
      </c>
      <c r="L359" s="1529" t="s">
        <v>7</v>
      </c>
      <c r="M359" s="1529" t="s">
        <v>8</v>
      </c>
      <c r="N359" s="1529" t="s">
        <v>9</v>
      </c>
      <c r="O359" s="1529" t="s">
        <v>10</v>
      </c>
      <c r="P359" s="1529" t="s">
        <v>11</v>
      </c>
      <c r="Q359" s="1529" t="s">
        <v>12</v>
      </c>
      <c r="R359" s="1529"/>
      <c r="S359" s="1529"/>
      <c r="T359" s="1529"/>
      <c r="U359" s="1529"/>
      <c r="V359" s="1529"/>
      <c r="W359" s="1529"/>
      <c r="X359" s="1529"/>
      <c r="Y359" s="1529"/>
      <c r="Z359" s="1529"/>
      <c r="AA359" s="1529"/>
      <c r="AB359" s="1529"/>
      <c r="AC359" s="1529" t="s">
        <v>13</v>
      </c>
      <c r="AD359" s="1542" t="s">
        <v>221</v>
      </c>
    </row>
    <row r="360" spans="2:30" ht="24" customHeight="1" thickTop="1" thickBot="1" x14ac:dyDescent="0.3">
      <c r="B360" s="1529"/>
      <c r="C360" s="1529"/>
      <c r="D360" s="1529"/>
      <c r="E360" s="1529"/>
      <c r="F360" s="1529"/>
      <c r="G360" s="138" t="s">
        <v>14</v>
      </c>
      <c r="H360" s="138" t="s">
        <v>15</v>
      </c>
      <c r="I360" s="138" t="s">
        <v>16</v>
      </c>
      <c r="J360" s="138" t="s">
        <v>17</v>
      </c>
      <c r="K360" s="1529"/>
      <c r="L360" s="1529"/>
      <c r="M360" s="1529"/>
      <c r="N360" s="1529"/>
      <c r="O360" s="1529"/>
      <c r="P360" s="1529"/>
      <c r="Q360" s="139" t="s">
        <v>18</v>
      </c>
      <c r="R360" s="139" t="s">
        <v>19</v>
      </c>
      <c r="S360" s="139" t="s">
        <v>20</v>
      </c>
      <c r="T360" s="139" t="s">
        <v>21</v>
      </c>
      <c r="U360" s="139" t="s">
        <v>22</v>
      </c>
      <c r="V360" s="139" t="s">
        <v>23</v>
      </c>
      <c r="W360" s="139" t="s">
        <v>24</v>
      </c>
      <c r="X360" s="139" t="s">
        <v>25</v>
      </c>
      <c r="Y360" s="139" t="s">
        <v>26</v>
      </c>
      <c r="Z360" s="139" t="s">
        <v>27</v>
      </c>
      <c r="AA360" s="139" t="s">
        <v>28</v>
      </c>
      <c r="AB360" s="139" t="s">
        <v>29</v>
      </c>
      <c r="AC360" s="1529"/>
      <c r="AD360" s="1542"/>
    </row>
    <row r="361" spans="2:30" ht="51.75" customHeight="1" thickTop="1" x14ac:dyDescent="0.25">
      <c r="B361" s="1852" t="s">
        <v>1642</v>
      </c>
      <c r="C361" s="1632" t="s">
        <v>2025</v>
      </c>
      <c r="D361" s="1827"/>
      <c r="E361" s="1827"/>
      <c r="F361" s="1827"/>
      <c r="G361" s="1827"/>
      <c r="H361" s="1827"/>
      <c r="I361" s="1827"/>
      <c r="J361" s="1827"/>
      <c r="K361" s="1827"/>
      <c r="L361" s="1827"/>
      <c r="M361" s="1220">
        <v>23</v>
      </c>
      <c r="N361" s="20" t="s">
        <v>1676</v>
      </c>
      <c r="O361" s="1332">
        <v>2</v>
      </c>
      <c r="P361" s="1331" t="s">
        <v>177</v>
      </c>
      <c r="Q361" s="1163" t="s">
        <v>49</v>
      </c>
      <c r="R361" s="1163" t="s">
        <v>49</v>
      </c>
      <c r="S361" s="1163" t="s">
        <v>49</v>
      </c>
      <c r="T361" s="1163" t="s">
        <v>49</v>
      </c>
      <c r="U361" s="1163" t="s">
        <v>49</v>
      </c>
      <c r="V361" s="1163" t="s">
        <v>49</v>
      </c>
      <c r="W361" s="1163" t="s">
        <v>49</v>
      </c>
      <c r="X361" s="1163" t="s">
        <v>49</v>
      </c>
      <c r="Y361" s="1163" t="s">
        <v>49</v>
      </c>
      <c r="Z361" s="1157" t="s">
        <v>49</v>
      </c>
      <c r="AA361" s="1157" t="s">
        <v>49</v>
      </c>
      <c r="AB361" s="1157" t="s">
        <v>49</v>
      </c>
      <c r="AC361" s="1447">
        <v>17000000</v>
      </c>
      <c r="AD361" s="1162" t="s">
        <v>177</v>
      </c>
    </row>
    <row r="362" spans="2:30" ht="52.5" customHeight="1" x14ac:dyDescent="0.25">
      <c r="B362" s="1853"/>
      <c r="C362" s="1632"/>
      <c r="D362" s="1827"/>
      <c r="E362" s="1827"/>
      <c r="F362" s="1827"/>
      <c r="G362" s="1827"/>
      <c r="H362" s="1827"/>
      <c r="I362" s="1827"/>
      <c r="J362" s="1827"/>
      <c r="K362" s="1827"/>
      <c r="L362" s="1827"/>
      <c r="M362" s="1220">
        <v>24</v>
      </c>
      <c r="N362" s="20" t="s">
        <v>1677</v>
      </c>
      <c r="O362" s="1332">
        <v>1</v>
      </c>
      <c r="P362" s="1331" t="s">
        <v>177</v>
      </c>
      <c r="Q362" s="1163" t="s">
        <v>49</v>
      </c>
      <c r="R362" s="1163" t="s">
        <v>49</v>
      </c>
      <c r="S362" s="1163" t="s">
        <v>49</v>
      </c>
      <c r="T362" s="1163" t="s">
        <v>49</v>
      </c>
      <c r="U362" s="1163" t="s">
        <v>49</v>
      </c>
      <c r="V362" s="1163" t="s">
        <v>49</v>
      </c>
      <c r="W362" s="1163" t="s">
        <v>49</v>
      </c>
      <c r="X362" s="1163" t="s">
        <v>49</v>
      </c>
      <c r="Y362" s="1163" t="s">
        <v>49</v>
      </c>
      <c r="Z362" s="1157" t="s">
        <v>49</v>
      </c>
      <c r="AA362" s="1157" t="s">
        <v>49</v>
      </c>
      <c r="AB362" s="1157" t="s">
        <v>49</v>
      </c>
      <c r="AC362" s="1447">
        <v>8500000</v>
      </c>
      <c r="AD362" s="1162" t="s">
        <v>177</v>
      </c>
    </row>
    <row r="363" spans="2:30" ht="54" customHeight="1" x14ac:dyDescent="0.25">
      <c r="B363" s="1853"/>
      <c r="C363" s="1632"/>
      <c r="D363" s="1827"/>
      <c r="E363" s="1827"/>
      <c r="F363" s="1827"/>
      <c r="G363" s="1827"/>
      <c r="H363" s="1827"/>
      <c r="I363" s="1827"/>
      <c r="J363" s="1827"/>
      <c r="K363" s="1827"/>
      <c r="L363" s="1827"/>
      <c r="M363" s="1220">
        <v>25</v>
      </c>
      <c r="N363" s="20" t="s">
        <v>1678</v>
      </c>
      <c r="O363" s="1332">
        <v>2</v>
      </c>
      <c r="P363" s="1331" t="s">
        <v>177</v>
      </c>
      <c r="Q363" s="1163" t="s">
        <v>49</v>
      </c>
      <c r="R363" s="1163" t="s">
        <v>49</v>
      </c>
      <c r="S363" s="1163" t="s">
        <v>49</v>
      </c>
      <c r="T363" s="1163" t="s">
        <v>49</v>
      </c>
      <c r="U363" s="1163" t="s">
        <v>49</v>
      </c>
      <c r="V363" s="1163" t="s">
        <v>49</v>
      </c>
      <c r="W363" s="1163" t="s">
        <v>49</v>
      </c>
      <c r="X363" s="1163" t="s">
        <v>49</v>
      </c>
      <c r="Y363" s="1163" t="s">
        <v>49</v>
      </c>
      <c r="Z363" s="1157" t="s">
        <v>49</v>
      </c>
      <c r="AA363" s="1157" t="s">
        <v>49</v>
      </c>
      <c r="AB363" s="1157" t="s">
        <v>49</v>
      </c>
      <c r="AC363" s="1447">
        <v>31130484</v>
      </c>
      <c r="AD363" s="1162" t="s">
        <v>177</v>
      </c>
    </row>
    <row r="364" spans="2:30" ht="51" customHeight="1" x14ac:dyDescent="0.25">
      <c r="B364" s="1853"/>
      <c r="C364" s="1632"/>
      <c r="D364" s="1827"/>
      <c r="E364" s="1827"/>
      <c r="F364" s="1827"/>
      <c r="G364" s="1827"/>
      <c r="H364" s="1827"/>
      <c r="I364" s="1827"/>
      <c r="J364" s="1827"/>
      <c r="K364" s="1827"/>
      <c r="L364" s="1827"/>
      <c r="M364" s="1220">
        <v>26</v>
      </c>
      <c r="N364" s="20" t="s">
        <v>1679</v>
      </c>
      <c r="O364" s="1332">
        <v>1</v>
      </c>
      <c r="P364" s="1331" t="s">
        <v>177</v>
      </c>
      <c r="Q364" s="1163" t="s">
        <v>49</v>
      </c>
      <c r="R364" s="1163" t="s">
        <v>49</v>
      </c>
      <c r="S364" s="1163" t="s">
        <v>49</v>
      </c>
      <c r="T364" s="1163" t="s">
        <v>49</v>
      </c>
      <c r="U364" s="1163" t="s">
        <v>49</v>
      </c>
      <c r="V364" s="1163" t="s">
        <v>49</v>
      </c>
      <c r="W364" s="1163" t="s">
        <v>49</v>
      </c>
      <c r="X364" s="1163" t="s">
        <v>49</v>
      </c>
      <c r="Y364" s="1163" t="s">
        <v>49</v>
      </c>
      <c r="Z364" s="1157" t="s">
        <v>49</v>
      </c>
      <c r="AA364" s="1157" t="s">
        <v>49</v>
      </c>
      <c r="AB364" s="1157" t="s">
        <v>49</v>
      </c>
      <c r="AC364" s="1447">
        <v>5500000</v>
      </c>
      <c r="AD364" s="1162" t="s">
        <v>177</v>
      </c>
    </row>
    <row r="365" spans="2:30" ht="51.75" customHeight="1" x14ac:dyDescent="0.25">
      <c r="B365" s="1853"/>
      <c r="C365" s="1632"/>
      <c r="D365" s="1827"/>
      <c r="E365" s="1827"/>
      <c r="F365" s="1827"/>
      <c r="G365" s="1827"/>
      <c r="H365" s="1827"/>
      <c r="I365" s="1827"/>
      <c r="J365" s="1827"/>
      <c r="K365" s="1827"/>
      <c r="L365" s="1827"/>
      <c r="M365" s="1220">
        <v>27</v>
      </c>
      <c r="N365" s="20" t="s">
        <v>1680</v>
      </c>
      <c r="O365" s="1332">
        <v>2</v>
      </c>
      <c r="P365" s="1331" t="s">
        <v>177</v>
      </c>
      <c r="Q365" s="1163" t="s">
        <v>49</v>
      </c>
      <c r="R365" s="1163" t="s">
        <v>49</v>
      </c>
      <c r="S365" s="1163" t="s">
        <v>49</v>
      </c>
      <c r="T365" s="1163" t="s">
        <v>49</v>
      </c>
      <c r="U365" s="1163" t="s">
        <v>49</v>
      </c>
      <c r="V365" s="1163" t="s">
        <v>49</v>
      </c>
      <c r="W365" s="1163" t="s">
        <v>49</v>
      </c>
      <c r="X365" s="1163" t="s">
        <v>49</v>
      </c>
      <c r="Y365" s="1163" t="s">
        <v>49</v>
      </c>
      <c r="Z365" s="1157" t="s">
        <v>49</v>
      </c>
      <c r="AA365" s="1157" t="s">
        <v>49</v>
      </c>
      <c r="AB365" s="1157" t="s">
        <v>49</v>
      </c>
      <c r="AC365" s="1447">
        <v>5512624</v>
      </c>
      <c r="AD365" s="1162" t="s">
        <v>177</v>
      </c>
    </row>
    <row r="366" spans="2:30" ht="52.5" customHeight="1" x14ac:dyDescent="0.25">
      <c r="B366" s="1853"/>
      <c r="C366" s="1632"/>
      <c r="D366" s="1827"/>
      <c r="E366" s="1827"/>
      <c r="F366" s="1827"/>
      <c r="G366" s="1827"/>
      <c r="H366" s="1827"/>
      <c r="I366" s="1827"/>
      <c r="J366" s="1827"/>
      <c r="K366" s="1827"/>
      <c r="L366" s="1827"/>
      <c r="M366" s="1220">
        <v>28</v>
      </c>
      <c r="N366" s="20" t="s">
        <v>1681</v>
      </c>
      <c r="O366" s="1332">
        <v>1</v>
      </c>
      <c r="P366" s="1331" t="s">
        <v>177</v>
      </c>
      <c r="Q366" s="1163" t="s">
        <v>49</v>
      </c>
      <c r="R366" s="1163" t="s">
        <v>49</v>
      </c>
      <c r="S366" s="1163" t="s">
        <v>49</v>
      </c>
      <c r="T366" s="1163" t="s">
        <v>49</v>
      </c>
      <c r="U366" s="1163" t="s">
        <v>49</v>
      </c>
      <c r="V366" s="1163" t="s">
        <v>49</v>
      </c>
      <c r="W366" s="1163" t="s">
        <v>49</v>
      </c>
      <c r="X366" s="1163" t="s">
        <v>49</v>
      </c>
      <c r="Y366" s="1163" t="s">
        <v>49</v>
      </c>
      <c r="Z366" s="1157" t="s">
        <v>49</v>
      </c>
      <c r="AA366" s="1157" t="s">
        <v>49</v>
      </c>
      <c r="AB366" s="1157" t="s">
        <v>49</v>
      </c>
      <c r="AC366" s="1447">
        <v>621521</v>
      </c>
      <c r="AD366" s="1162" t="s">
        <v>177</v>
      </c>
    </row>
    <row r="367" spans="2:30" ht="51.75" customHeight="1" x14ac:dyDescent="0.25">
      <c r="B367" s="1853"/>
      <c r="C367" s="1632"/>
      <c r="D367" s="1827"/>
      <c r="E367" s="1827"/>
      <c r="F367" s="1827"/>
      <c r="G367" s="1827"/>
      <c r="H367" s="1827"/>
      <c r="I367" s="1827"/>
      <c r="J367" s="1827"/>
      <c r="K367" s="1827"/>
      <c r="L367" s="1827"/>
      <c r="M367" s="1220">
        <v>29</v>
      </c>
      <c r="N367" s="20" t="s">
        <v>1682</v>
      </c>
      <c r="O367" s="1332">
        <v>6</v>
      </c>
      <c r="P367" s="1331" t="s">
        <v>177</v>
      </c>
      <c r="Q367" s="1163" t="s">
        <v>49</v>
      </c>
      <c r="R367" s="1163" t="s">
        <v>49</v>
      </c>
      <c r="S367" s="1163" t="s">
        <v>49</v>
      </c>
      <c r="T367" s="1163" t="s">
        <v>49</v>
      </c>
      <c r="U367" s="1163" t="s">
        <v>49</v>
      </c>
      <c r="V367" s="1163" t="s">
        <v>49</v>
      </c>
      <c r="W367" s="1163" t="s">
        <v>49</v>
      </c>
      <c r="X367" s="1163" t="s">
        <v>49</v>
      </c>
      <c r="Y367" s="1163" t="s">
        <v>49</v>
      </c>
      <c r="Z367" s="1157" t="s">
        <v>49</v>
      </c>
      <c r="AA367" s="1157" t="s">
        <v>49</v>
      </c>
      <c r="AB367" s="1157" t="s">
        <v>49</v>
      </c>
      <c r="AC367" s="1447">
        <v>349600320</v>
      </c>
      <c r="AD367" s="1162" t="s">
        <v>177</v>
      </c>
    </row>
    <row r="368" spans="2:30" ht="52.5" customHeight="1" x14ac:dyDescent="0.25">
      <c r="B368" s="1853"/>
      <c r="C368" s="1632"/>
      <c r="D368" s="1827"/>
      <c r="E368" s="1827"/>
      <c r="F368" s="1827"/>
      <c r="G368" s="1827"/>
      <c r="H368" s="1827"/>
      <c r="I368" s="1827"/>
      <c r="J368" s="1827"/>
      <c r="K368" s="1827"/>
      <c r="L368" s="1827"/>
      <c r="M368" s="1220">
        <v>30</v>
      </c>
      <c r="N368" s="20" t="s">
        <v>1683</v>
      </c>
      <c r="O368" s="1332">
        <v>13</v>
      </c>
      <c r="P368" s="1331" t="s">
        <v>177</v>
      </c>
      <c r="Q368" s="1163" t="s">
        <v>49</v>
      </c>
      <c r="R368" s="1163" t="s">
        <v>49</v>
      </c>
      <c r="S368" s="1163" t="s">
        <v>49</v>
      </c>
      <c r="T368" s="1163" t="s">
        <v>49</v>
      </c>
      <c r="U368" s="1163" t="s">
        <v>49</v>
      </c>
      <c r="V368" s="1163" t="s">
        <v>49</v>
      </c>
      <c r="W368" s="1163" t="s">
        <v>49</v>
      </c>
      <c r="X368" s="1163" t="s">
        <v>49</v>
      </c>
      <c r="Y368" s="1163" t="s">
        <v>49</v>
      </c>
      <c r="Z368" s="1157" t="s">
        <v>49</v>
      </c>
      <c r="AA368" s="1157" t="s">
        <v>49</v>
      </c>
      <c r="AB368" s="1157" t="s">
        <v>49</v>
      </c>
      <c r="AC368" s="1447">
        <v>243574175</v>
      </c>
      <c r="AD368" s="1162" t="s">
        <v>177</v>
      </c>
    </row>
    <row r="369" spans="2:30" ht="51.75" customHeight="1" x14ac:dyDescent="0.25">
      <c r="B369" s="1853"/>
      <c r="C369" s="1632"/>
      <c r="D369" s="1827"/>
      <c r="E369" s="1827"/>
      <c r="F369" s="1827"/>
      <c r="G369" s="1827"/>
      <c r="H369" s="1827"/>
      <c r="I369" s="1827"/>
      <c r="J369" s="1827"/>
      <c r="K369" s="1827"/>
      <c r="L369" s="1827"/>
      <c r="M369" s="1220">
        <v>31</v>
      </c>
      <c r="N369" s="20" t="s">
        <v>1684</v>
      </c>
      <c r="O369" s="1332">
        <v>3</v>
      </c>
      <c r="P369" s="1331" t="s">
        <v>177</v>
      </c>
      <c r="Q369" s="1163" t="s">
        <v>49</v>
      </c>
      <c r="R369" s="1163" t="s">
        <v>49</v>
      </c>
      <c r="S369" s="1163" t="s">
        <v>49</v>
      </c>
      <c r="T369" s="1163" t="s">
        <v>49</v>
      </c>
      <c r="U369" s="1163" t="s">
        <v>49</v>
      </c>
      <c r="V369" s="1163" t="s">
        <v>49</v>
      </c>
      <c r="W369" s="1163" t="s">
        <v>49</v>
      </c>
      <c r="X369" s="1163" t="s">
        <v>49</v>
      </c>
      <c r="Y369" s="1163" t="s">
        <v>49</v>
      </c>
      <c r="Z369" s="1157" t="s">
        <v>49</v>
      </c>
      <c r="AA369" s="1157" t="s">
        <v>49</v>
      </c>
      <c r="AB369" s="1157" t="s">
        <v>49</v>
      </c>
      <c r="AC369" s="1447">
        <v>19892517</v>
      </c>
      <c r="AD369" s="1162" t="s">
        <v>177</v>
      </c>
    </row>
    <row r="370" spans="2:30" ht="54" customHeight="1" x14ac:dyDescent="0.25">
      <c r="B370" s="1853"/>
      <c r="C370" s="1632"/>
      <c r="D370" s="1827"/>
      <c r="E370" s="1827"/>
      <c r="F370" s="1827"/>
      <c r="G370" s="1827"/>
      <c r="H370" s="1827"/>
      <c r="I370" s="1827"/>
      <c r="J370" s="1827"/>
      <c r="K370" s="1827"/>
      <c r="L370" s="1827"/>
      <c r="M370" s="1220">
        <v>32</v>
      </c>
      <c r="N370" s="20" t="s">
        <v>1685</v>
      </c>
      <c r="O370" s="1332">
        <v>12</v>
      </c>
      <c r="P370" s="1331" t="s">
        <v>177</v>
      </c>
      <c r="Q370" s="1163" t="s">
        <v>49</v>
      </c>
      <c r="R370" s="1163" t="s">
        <v>49</v>
      </c>
      <c r="S370" s="1163" t="s">
        <v>49</v>
      </c>
      <c r="T370" s="1163" t="s">
        <v>49</v>
      </c>
      <c r="U370" s="1163" t="s">
        <v>49</v>
      </c>
      <c r="V370" s="1163" t="s">
        <v>49</v>
      </c>
      <c r="W370" s="1163" t="s">
        <v>49</v>
      </c>
      <c r="X370" s="1163" t="s">
        <v>49</v>
      </c>
      <c r="Y370" s="1163" t="s">
        <v>49</v>
      </c>
      <c r="Z370" s="1157" t="s">
        <v>49</v>
      </c>
      <c r="AA370" s="1157" t="s">
        <v>49</v>
      </c>
      <c r="AB370" s="1157" t="s">
        <v>49</v>
      </c>
      <c r="AC370" s="1447">
        <v>205143288</v>
      </c>
      <c r="AD370" s="1162" t="s">
        <v>177</v>
      </c>
    </row>
    <row r="371" spans="2:30" ht="62.25" customHeight="1" x14ac:dyDescent="0.25">
      <c r="B371" s="1853"/>
      <c r="C371" s="1962" t="s">
        <v>2117</v>
      </c>
      <c r="D371" s="1956" t="s">
        <v>2120</v>
      </c>
      <c r="E371" s="1956">
        <v>14</v>
      </c>
      <c r="F371" s="1956">
        <v>69</v>
      </c>
      <c r="G371" s="1956"/>
      <c r="H371" s="1956"/>
      <c r="I371" s="1956">
        <v>69</v>
      </c>
      <c r="J371" s="1956"/>
      <c r="K371" s="1854" t="s">
        <v>1356</v>
      </c>
      <c r="L371" s="1854" t="s">
        <v>1057</v>
      </c>
      <c r="M371" s="1178" t="s">
        <v>430</v>
      </c>
      <c r="N371" s="20" t="s">
        <v>1686</v>
      </c>
      <c r="O371" s="228">
        <v>1</v>
      </c>
      <c r="P371" s="209" t="s">
        <v>229</v>
      </c>
      <c r="Q371" s="194"/>
      <c r="R371" s="194"/>
      <c r="S371" s="194"/>
      <c r="T371" s="194"/>
      <c r="U371" s="194"/>
      <c r="V371" s="194"/>
      <c r="W371" s="1019"/>
      <c r="X371" s="1019"/>
      <c r="Y371" s="1019"/>
      <c r="Z371" s="194"/>
      <c r="AA371" s="194"/>
      <c r="AB371" s="194"/>
      <c r="AC371" s="1414">
        <v>20830000</v>
      </c>
      <c r="AD371" s="234" t="s">
        <v>970</v>
      </c>
    </row>
    <row r="372" spans="2:30" ht="63.75" customHeight="1" x14ac:dyDescent="0.25">
      <c r="B372" s="1853"/>
      <c r="C372" s="1963"/>
      <c r="D372" s="1957"/>
      <c r="E372" s="1957"/>
      <c r="F372" s="1957"/>
      <c r="G372" s="1957"/>
      <c r="H372" s="1957"/>
      <c r="I372" s="1957"/>
      <c r="J372" s="1957"/>
      <c r="K372" s="1855"/>
      <c r="L372" s="1855"/>
      <c r="M372" s="1178" t="s">
        <v>32</v>
      </c>
      <c r="N372" s="20" t="s">
        <v>1687</v>
      </c>
      <c r="O372" s="228">
        <v>1</v>
      </c>
      <c r="P372" s="209" t="s">
        <v>229</v>
      </c>
      <c r="Q372" s="194"/>
      <c r="R372" s="194"/>
      <c r="S372" s="194"/>
      <c r="T372" s="194"/>
      <c r="U372" s="194"/>
      <c r="V372" s="194"/>
      <c r="W372" s="1019"/>
      <c r="X372" s="1019"/>
      <c r="Y372" s="1019"/>
      <c r="Z372" s="194"/>
      <c r="AA372" s="194"/>
      <c r="AB372" s="194"/>
      <c r="AC372" s="1414">
        <v>14315000</v>
      </c>
      <c r="AD372" s="234" t="s">
        <v>970</v>
      </c>
    </row>
    <row r="373" spans="2:30" ht="63.75" customHeight="1" x14ac:dyDescent="0.25">
      <c r="B373" s="1853"/>
      <c r="C373" s="1963"/>
      <c r="D373" s="1957"/>
      <c r="E373" s="1957"/>
      <c r="F373" s="1957"/>
      <c r="G373" s="1957"/>
      <c r="H373" s="1957"/>
      <c r="I373" s="1957"/>
      <c r="J373" s="1957"/>
      <c r="K373" s="1855"/>
      <c r="L373" s="1855"/>
      <c r="M373" s="1178" t="s">
        <v>33</v>
      </c>
      <c r="N373" s="20" t="s">
        <v>1688</v>
      </c>
      <c r="O373" s="228">
        <v>1</v>
      </c>
      <c r="P373" s="209" t="s">
        <v>229</v>
      </c>
      <c r="Q373" s="194"/>
      <c r="R373" s="194"/>
      <c r="S373" s="194"/>
      <c r="T373" s="194"/>
      <c r="U373" s="194"/>
      <c r="V373" s="194"/>
      <c r="W373" s="1019"/>
      <c r="X373" s="1019"/>
      <c r="Y373" s="1019"/>
      <c r="Z373" s="194"/>
      <c r="AA373" s="194"/>
      <c r="AB373" s="194"/>
      <c r="AC373" s="1414">
        <v>6746000</v>
      </c>
      <c r="AD373" s="234" t="s">
        <v>970</v>
      </c>
    </row>
    <row r="374" spans="2:30" ht="78.75" customHeight="1" x14ac:dyDescent="0.25">
      <c r="B374" s="1853"/>
      <c r="C374" s="1963"/>
      <c r="D374" s="1957"/>
      <c r="E374" s="1957"/>
      <c r="F374" s="1957"/>
      <c r="G374" s="1957"/>
      <c r="H374" s="1957"/>
      <c r="I374" s="1957"/>
      <c r="J374" s="1957"/>
      <c r="K374" s="1855"/>
      <c r="L374" s="1855"/>
      <c r="M374" s="1178" t="s">
        <v>34</v>
      </c>
      <c r="N374" s="20" t="s">
        <v>1689</v>
      </c>
      <c r="O374" s="228">
        <v>1</v>
      </c>
      <c r="P374" s="209" t="s">
        <v>229</v>
      </c>
      <c r="Q374" s="194"/>
      <c r="R374" s="194"/>
      <c r="S374" s="194"/>
      <c r="T374" s="194"/>
      <c r="U374" s="194"/>
      <c r="V374" s="194"/>
      <c r="W374" s="1019"/>
      <c r="X374" s="1019"/>
      <c r="Y374" s="1019"/>
      <c r="Z374" s="194"/>
      <c r="AA374" s="194"/>
      <c r="AB374" s="194"/>
      <c r="AC374" s="1414">
        <v>64480000</v>
      </c>
      <c r="AD374" s="234" t="s">
        <v>970</v>
      </c>
    </row>
    <row r="375" spans="2:30" ht="84" customHeight="1" x14ac:dyDescent="0.25">
      <c r="B375" s="1839"/>
      <c r="C375" s="1964"/>
      <c r="D375" s="1958"/>
      <c r="E375" s="1958"/>
      <c r="F375" s="1958"/>
      <c r="G375" s="1958"/>
      <c r="H375" s="1958"/>
      <c r="I375" s="1958"/>
      <c r="J375" s="1958"/>
      <c r="K375" s="1848"/>
      <c r="L375" s="1848"/>
      <c r="M375" s="1178" t="s">
        <v>35</v>
      </c>
      <c r="N375" s="20" t="s">
        <v>1690</v>
      </c>
      <c r="O375" s="228">
        <v>1</v>
      </c>
      <c r="P375" s="209" t="s">
        <v>229</v>
      </c>
      <c r="Q375" s="194"/>
      <c r="R375" s="194"/>
      <c r="S375" s="194"/>
      <c r="T375" s="194"/>
      <c r="U375" s="194"/>
      <c r="V375" s="194"/>
      <c r="W375" s="1019"/>
      <c r="X375" s="1019"/>
      <c r="Y375" s="1019"/>
      <c r="Z375" s="194"/>
      <c r="AA375" s="194"/>
      <c r="AB375" s="194"/>
      <c r="AC375" s="1414">
        <v>4880000</v>
      </c>
      <c r="AD375" s="234" t="s">
        <v>970</v>
      </c>
    </row>
    <row r="376" spans="2:30" ht="12.75" customHeight="1" x14ac:dyDescent="0.25">
      <c r="B376" s="236"/>
      <c r="C376" s="236"/>
      <c r="D376" s="236"/>
      <c r="E376" s="236"/>
      <c r="F376" s="236"/>
      <c r="G376" s="236"/>
      <c r="H376" s="236"/>
      <c r="I376" s="236"/>
      <c r="J376" s="236"/>
      <c r="K376" s="236"/>
      <c r="L376" s="236"/>
      <c r="M376" s="1173"/>
      <c r="N376" s="1143"/>
      <c r="O376" s="1177"/>
      <c r="P376" s="1174"/>
      <c r="Q376" s="1175"/>
      <c r="R376" s="1175"/>
      <c r="S376" s="1175"/>
      <c r="T376" s="1175"/>
      <c r="U376" s="1175"/>
      <c r="V376" s="1175"/>
      <c r="W376" s="1175"/>
      <c r="X376" s="1176"/>
      <c r="Y376" s="1176"/>
      <c r="Z376" s="1100"/>
      <c r="AA376" s="1100"/>
      <c r="AB376" s="1100"/>
      <c r="AC376" s="1450"/>
      <c r="AD376" s="1174"/>
    </row>
    <row r="377" spans="2:30" ht="12.75" customHeight="1" x14ac:dyDescent="0.25">
      <c r="B377" s="236"/>
      <c r="C377" s="236"/>
      <c r="D377" s="236"/>
      <c r="E377" s="236"/>
      <c r="F377" s="236"/>
      <c r="G377" s="236"/>
      <c r="H377" s="236"/>
      <c r="I377" s="236"/>
      <c r="J377" s="236"/>
      <c r="K377" s="236"/>
      <c r="L377" s="236"/>
      <c r="M377" s="1173"/>
      <c r="N377" s="1143"/>
      <c r="O377" s="1177"/>
      <c r="P377" s="1174"/>
      <c r="Q377" s="1175"/>
      <c r="R377" s="1175"/>
      <c r="S377" s="1175"/>
      <c r="T377" s="1175"/>
      <c r="U377" s="1175"/>
      <c r="V377" s="1175"/>
      <c r="W377" s="1175"/>
      <c r="X377" s="1176"/>
      <c r="Y377" s="1176"/>
      <c r="Z377" s="1100"/>
      <c r="AA377" s="1100"/>
      <c r="AB377" s="1100"/>
      <c r="AC377" s="1450"/>
      <c r="AD377" s="1174"/>
    </row>
    <row r="378" spans="2:30" ht="12.75" customHeight="1" x14ac:dyDescent="0.25">
      <c r="B378" s="1941" t="s">
        <v>1627</v>
      </c>
      <c r="C378" s="1941"/>
      <c r="D378" s="1941"/>
      <c r="E378" s="1941"/>
      <c r="F378" s="1941"/>
      <c r="G378" s="1941"/>
      <c r="H378" s="1941"/>
      <c r="I378" s="1941"/>
      <c r="J378" s="1941"/>
      <c r="K378" s="1941"/>
      <c r="L378" s="1941"/>
      <c r="M378" s="1941"/>
      <c r="N378" s="1042"/>
      <c r="O378" s="1040"/>
      <c r="P378" s="1312"/>
      <c r="Q378" s="1540" t="s">
        <v>213</v>
      </c>
      <c r="R378" s="1540"/>
      <c r="S378" s="1540"/>
      <c r="T378" s="1540"/>
      <c r="U378" s="1540"/>
      <c r="V378" s="1540"/>
      <c r="W378" s="1540"/>
      <c r="X378" s="1540"/>
      <c r="Y378" s="1540"/>
      <c r="Z378" s="1540"/>
      <c r="AA378" s="1540"/>
      <c r="AB378" s="1540"/>
      <c r="AC378" s="1540"/>
      <c r="AD378" s="1540"/>
    </row>
    <row r="379" spans="2:30" ht="12.75" customHeight="1" thickBot="1" x14ac:dyDescent="0.3">
      <c r="B379" s="236"/>
      <c r="C379" s="236"/>
      <c r="D379" s="236"/>
      <c r="E379" s="236"/>
      <c r="F379" s="236"/>
      <c r="G379" s="236"/>
      <c r="H379" s="236"/>
      <c r="I379" s="236"/>
      <c r="J379" s="236"/>
      <c r="K379" s="236"/>
      <c r="L379" s="236"/>
      <c r="M379" s="1173"/>
      <c r="N379" s="1143"/>
      <c r="O379" s="1177"/>
      <c r="P379" s="1174"/>
      <c r="Q379" s="1175"/>
      <c r="R379" s="1175"/>
      <c r="S379" s="1175"/>
      <c r="T379" s="1175"/>
      <c r="U379" s="1175"/>
      <c r="V379" s="1175"/>
      <c r="W379" s="1175"/>
      <c r="X379" s="1176"/>
      <c r="Y379" s="1176"/>
      <c r="Z379" s="1100"/>
      <c r="AA379" s="1100"/>
      <c r="AB379" s="1100"/>
      <c r="AC379" s="1450"/>
      <c r="AD379" s="1174"/>
    </row>
    <row r="380" spans="2:30" ht="14.1" customHeight="1" thickTop="1" thickBot="1" x14ac:dyDescent="0.3">
      <c r="B380" s="1529" t="s">
        <v>1</v>
      </c>
      <c r="C380" s="1529" t="s">
        <v>2</v>
      </c>
      <c r="D380" s="1529" t="s">
        <v>3</v>
      </c>
      <c r="E380" s="1529" t="s">
        <v>55</v>
      </c>
      <c r="F380" s="1529" t="s">
        <v>4</v>
      </c>
      <c r="G380" s="1529" t="s">
        <v>5</v>
      </c>
      <c r="H380" s="1529"/>
      <c r="I380" s="1529"/>
      <c r="J380" s="1529"/>
      <c r="K380" s="1529" t="s">
        <v>6</v>
      </c>
      <c r="L380" s="1529" t="s">
        <v>7</v>
      </c>
      <c r="M380" s="1529" t="s">
        <v>8</v>
      </c>
      <c r="N380" s="1529" t="s">
        <v>9</v>
      </c>
      <c r="O380" s="1529" t="s">
        <v>10</v>
      </c>
      <c r="P380" s="1529" t="s">
        <v>11</v>
      </c>
      <c r="Q380" s="1529" t="s">
        <v>12</v>
      </c>
      <c r="R380" s="1529"/>
      <c r="S380" s="1529"/>
      <c r="T380" s="1529"/>
      <c r="U380" s="1529"/>
      <c r="V380" s="1529"/>
      <c r="W380" s="1529"/>
      <c r="X380" s="1529"/>
      <c r="Y380" s="1529"/>
      <c r="Z380" s="1529"/>
      <c r="AA380" s="1529"/>
      <c r="AB380" s="1529"/>
      <c r="AC380" s="1529" t="s">
        <v>13</v>
      </c>
      <c r="AD380" s="1542" t="s">
        <v>221</v>
      </c>
    </row>
    <row r="381" spans="2:30" ht="24" customHeight="1" thickTop="1" thickBot="1" x14ac:dyDescent="0.3">
      <c r="B381" s="1529"/>
      <c r="C381" s="1529"/>
      <c r="D381" s="1529"/>
      <c r="E381" s="1529"/>
      <c r="F381" s="1529"/>
      <c r="G381" s="138" t="s">
        <v>14</v>
      </c>
      <c r="H381" s="138" t="s">
        <v>15</v>
      </c>
      <c r="I381" s="138" t="s">
        <v>16</v>
      </c>
      <c r="J381" s="138" t="s">
        <v>17</v>
      </c>
      <c r="K381" s="1529"/>
      <c r="L381" s="1529"/>
      <c r="M381" s="1529"/>
      <c r="N381" s="1529"/>
      <c r="O381" s="1529"/>
      <c r="P381" s="1529"/>
      <c r="Q381" s="139" t="s">
        <v>18</v>
      </c>
      <c r="R381" s="139" t="s">
        <v>19</v>
      </c>
      <c r="S381" s="139" t="s">
        <v>20</v>
      </c>
      <c r="T381" s="139" t="s">
        <v>21</v>
      </c>
      <c r="U381" s="139" t="s">
        <v>22</v>
      </c>
      <c r="V381" s="139" t="s">
        <v>23</v>
      </c>
      <c r="W381" s="139" t="s">
        <v>24</v>
      </c>
      <c r="X381" s="139" t="s">
        <v>25</v>
      </c>
      <c r="Y381" s="139" t="s">
        <v>26</v>
      </c>
      <c r="Z381" s="139" t="s">
        <v>27</v>
      </c>
      <c r="AA381" s="139" t="s">
        <v>28</v>
      </c>
      <c r="AB381" s="139" t="s">
        <v>29</v>
      </c>
      <c r="AC381" s="1529"/>
      <c r="AD381" s="1542"/>
    </row>
    <row r="382" spans="2:30" ht="76.5" customHeight="1" thickTop="1" x14ac:dyDescent="0.25">
      <c r="B382" s="1852" t="s">
        <v>1642</v>
      </c>
      <c r="C382" s="963" t="s">
        <v>2118</v>
      </c>
      <c r="D382" s="209"/>
      <c r="E382" s="930"/>
      <c r="F382" s="930"/>
      <c r="G382" s="930"/>
      <c r="H382" s="930"/>
      <c r="I382" s="930"/>
      <c r="J382" s="930"/>
      <c r="K382" s="209"/>
      <c r="L382" s="209" t="s">
        <v>1057</v>
      </c>
      <c r="M382" s="1178" t="s">
        <v>36</v>
      </c>
      <c r="N382" s="20" t="s">
        <v>1691</v>
      </c>
      <c r="O382" s="228">
        <v>1</v>
      </c>
      <c r="P382" s="209" t="s">
        <v>229</v>
      </c>
      <c r="Q382" s="194"/>
      <c r="R382" s="194"/>
      <c r="S382" s="194"/>
      <c r="T382" s="194"/>
      <c r="U382" s="194"/>
      <c r="V382" s="194"/>
      <c r="W382" s="1019"/>
      <c r="X382" s="1019"/>
      <c r="Y382" s="1019"/>
      <c r="Z382" s="194"/>
      <c r="AA382" s="194"/>
      <c r="AB382" s="194"/>
      <c r="AC382" s="1414">
        <v>16850000</v>
      </c>
      <c r="AD382" s="234" t="s">
        <v>970</v>
      </c>
    </row>
    <row r="383" spans="2:30" ht="48.75" customHeight="1" x14ac:dyDescent="0.25">
      <c r="B383" s="1853"/>
      <c r="C383" s="1632" t="s">
        <v>2119</v>
      </c>
      <c r="D383" s="1632" t="s">
        <v>2121</v>
      </c>
      <c r="E383" s="1846">
        <v>305.79700000000003</v>
      </c>
      <c r="F383" s="1846">
        <v>217.245</v>
      </c>
      <c r="G383" s="1913">
        <v>54309</v>
      </c>
      <c r="H383" s="1913">
        <v>54309</v>
      </c>
      <c r="I383" s="1913">
        <v>54309</v>
      </c>
      <c r="J383" s="1913">
        <v>54318</v>
      </c>
      <c r="K383" s="1827" t="s">
        <v>1363</v>
      </c>
      <c r="L383" s="1827" t="s">
        <v>385</v>
      </c>
      <c r="M383" s="228">
        <v>1</v>
      </c>
      <c r="N383" s="20" t="s">
        <v>1692</v>
      </c>
      <c r="O383" s="1276">
        <v>3</v>
      </c>
      <c r="P383" s="23"/>
      <c r="Q383" s="1179" t="s">
        <v>49</v>
      </c>
      <c r="R383" s="1179" t="s">
        <v>49</v>
      </c>
      <c r="S383" s="1179" t="s">
        <v>49</v>
      </c>
      <c r="T383" s="1180" t="s">
        <v>49</v>
      </c>
      <c r="U383" s="1180" t="s">
        <v>49</v>
      </c>
      <c r="V383" s="1180" t="s">
        <v>49</v>
      </c>
      <c r="W383" s="1180" t="s">
        <v>49</v>
      </c>
      <c r="X383" s="1180" t="s">
        <v>49</v>
      </c>
      <c r="Y383" s="1180" t="s">
        <v>49</v>
      </c>
      <c r="Z383" s="1180" t="s">
        <v>49</v>
      </c>
      <c r="AA383" s="1180" t="s">
        <v>49</v>
      </c>
      <c r="AB383" s="1180" t="s">
        <v>49</v>
      </c>
      <c r="AC383" s="1451">
        <v>383350</v>
      </c>
      <c r="AD383" s="408" t="s">
        <v>385</v>
      </c>
    </row>
    <row r="384" spans="2:30" ht="51.75" customHeight="1" x14ac:dyDescent="0.25">
      <c r="B384" s="1853"/>
      <c r="C384" s="1632"/>
      <c r="D384" s="1632"/>
      <c r="E384" s="1846"/>
      <c r="F384" s="1846"/>
      <c r="G384" s="1913"/>
      <c r="H384" s="1913"/>
      <c r="I384" s="1913"/>
      <c r="J384" s="1913"/>
      <c r="K384" s="1827"/>
      <c r="L384" s="1827"/>
      <c r="M384" s="193">
        <v>2</v>
      </c>
      <c r="N384" s="20" t="s">
        <v>1693</v>
      </c>
      <c r="O384" s="1334">
        <v>12</v>
      </c>
      <c r="P384" s="1181"/>
      <c r="Q384" s="1182" t="s">
        <v>49</v>
      </c>
      <c r="R384" s="1182" t="s">
        <v>49</v>
      </c>
      <c r="S384" s="1182" t="s">
        <v>49</v>
      </c>
      <c r="T384" s="1182" t="s">
        <v>49</v>
      </c>
      <c r="U384" s="1182" t="s">
        <v>49</v>
      </c>
      <c r="V384" s="1182" t="s">
        <v>49</v>
      </c>
      <c r="W384" s="1182" t="s">
        <v>49</v>
      </c>
      <c r="X384" s="1182" t="s">
        <v>49</v>
      </c>
      <c r="Y384" s="1182" t="s">
        <v>49</v>
      </c>
      <c r="Z384" s="1182" t="s">
        <v>49</v>
      </c>
      <c r="AA384" s="1182" t="s">
        <v>49</v>
      </c>
      <c r="AB384" s="1182" t="s">
        <v>49</v>
      </c>
      <c r="AC384" s="1419">
        <v>100000100</v>
      </c>
      <c r="AD384" s="18" t="s">
        <v>385</v>
      </c>
    </row>
    <row r="385" spans="2:30" ht="65.25" customHeight="1" x14ac:dyDescent="0.25">
      <c r="B385" s="1853"/>
      <c r="C385" s="1632"/>
      <c r="D385" s="1632"/>
      <c r="E385" s="1846"/>
      <c r="F385" s="1846"/>
      <c r="G385" s="1913"/>
      <c r="H385" s="1913"/>
      <c r="I385" s="1913"/>
      <c r="J385" s="1913"/>
      <c r="K385" s="1827"/>
      <c r="L385" s="1827"/>
      <c r="M385" s="228">
        <v>3</v>
      </c>
      <c r="N385" s="20" t="s">
        <v>1694</v>
      </c>
      <c r="O385" s="1335">
        <v>12</v>
      </c>
      <c r="P385" s="1181"/>
      <c r="Q385" s="1182" t="s">
        <v>49</v>
      </c>
      <c r="R385" s="1182" t="s">
        <v>49</v>
      </c>
      <c r="S385" s="1182" t="s">
        <v>49</v>
      </c>
      <c r="T385" s="1182" t="s">
        <v>49</v>
      </c>
      <c r="U385" s="1182" t="s">
        <v>49</v>
      </c>
      <c r="V385" s="1182" t="s">
        <v>49</v>
      </c>
      <c r="W385" s="1182" t="s">
        <v>49</v>
      </c>
      <c r="X385" s="1182" t="s">
        <v>49</v>
      </c>
      <c r="Y385" s="1182" t="s">
        <v>49</v>
      </c>
      <c r="Z385" s="1182" t="s">
        <v>49</v>
      </c>
      <c r="AA385" s="1182" t="s">
        <v>49</v>
      </c>
      <c r="AB385" s="1182" t="s">
        <v>49</v>
      </c>
      <c r="AC385" s="1419">
        <v>1109450</v>
      </c>
      <c r="AD385" s="18" t="s">
        <v>385</v>
      </c>
    </row>
    <row r="386" spans="2:30" ht="89.25" customHeight="1" x14ac:dyDescent="0.25">
      <c r="B386" s="1853"/>
      <c r="C386" s="1632"/>
      <c r="D386" s="1632" t="s">
        <v>2122</v>
      </c>
      <c r="E386" s="1847">
        <v>585</v>
      </c>
      <c r="F386" s="1846">
        <v>42142</v>
      </c>
      <c r="G386" s="1846">
        <v>10535</v>
      </c>
      <c r="H386" s="1846">
        <v>10535</v>
      </c>
      <c r="I386" s="1846">
        <v>10535</v>
      </c>
      <c r="J386" s="1846">
        <v>10537</v>
      </c>
      <c r="K386" s="1827" t="s">
        <v>1363</v>
      </c>
      <c r="L386" s="1827"/>
      <c r="M386" s="228">
        <v>4</v>
      </c>
      <c r="N386" s="20" t="s">
        <v>1695</v>
      </c>
      <c r="O386" s="1280">
        <v>12</v>
      </c>
      <c r="P386" s="14"/>
      <c r="Q386" s="1182" t="s">
        <v>49</v>
      </c>
      <c r="R386" s="1182" t="s">
        <v>49</v>
      </c>
      <c r="S386" s="1182" t="s">
        <v>49</v>
      </c>
      <c r="T386" s="1182" t="s">
        <v>49</v>
      </c>
      <c r="U386" s="1182" t="s">
        <v>49</v>
      </c>
      <c r="V386" s="1182" t="s">
        <v>49</v>
      </c>
      <c r="W386" s="1182" t="s">
        <v>49</v>
      </c>
      <c r="X386" s="1182" t="s">
        <v>49</v>
      </c>
      <c r="Y386" s="1182" t="s">
        <v>49</v>
      </c>
      <c r="Z386" s="1182" t="s">
        <v>49</v>
      </c>
      <c r="AA386" s="1182" t="s">
        <v>49</v>
      </c>
      <c r="AB386" s="1182" t="s">
        <v>49</v>
      </c>
      <c r="AC386" s="1419">
        <v>1251950</v>
      </c>
      <c r="AD386" s="18" t="s">
        <v>385</v>
      </c>
    </row>
    <row r="387" spans="2:30" ht="53.25" customHeight="1" x14ac:dyDescent="0.25">
      <c r="B387" s="1853"/>
      <c r="C387" s="1632"/>
      <c r="D387" s="1632"/>
      <c r="E387" s="1847"/>
      <c r="F387" s="1846"/>
      <c r="G387" s="1846"/>
      <c r="H387" s="1846"/>
      <c r="I387" s="1846"/>
      <c r="J387" s="1846"/>
      <c r="K387" s="1827"/>
      <c r="L387" s="1827"/>
      <c r="M387" s="193">
        <v>5</v>
      </c>
      <c r="N387" s="20" t="s">
        <v>1696</v>
      </c>
      <c r="O387" s="203">
        <v>2</v>
      </c>
      <c r="P387" s="152"/>
      <c r="Q387" s="1182" t="s">
        <v>49</v>
      </c>
      <c r="R387" s="1182" t="s">
        <v>49</v>
      </c>
      <c r="S387" s="1182" t="s">
        <v>49</v>
      </c>
      <c r="T387" s="158" t="s">
        <v>49</v>
      </c>
      <c r="U387" s="158" t="s">
        <v>49</v>
      </c>
      <c r="V387" s="158" t="s">
        <v>49</v>
      </c>
      <c r="W387" s="1182" t="s">
        <v>49</v>
      </c>
      <c r="X387" s="1182" t="s">
        <v>49</v>
      </c>
      <c r="Y387" s="1182" t="s">
        <v>49</v>
      </c>
      <c r="Z387" s="158" t="s">
        <v>49</v>
      </c>
      <c r="AA387" s="158" t="s">
        <v>49</v>
      </c>
      <c r="AB387" s="158" t="s">
        <v>49</v>
      </c>
      <c r="AC387" s="1452">
        <v>1123155600</v>
      </c>
      <c r="AD387" s="18" t="s">
        <v>385</v>
      </c>
    </row>
    <row r="388" spans="2:30" ht="51.75" customHeight="1" x14ac:dyDescent="0.25">
      <c r="B388" s="1853"/>
      <c r="C388" s="1632"/>
      <c r="D388" s="1632"/>
      <c r="E388" s="1847"/>
      <c r="F388" s="1846"/>
      <c r="G388" s="1846"/>
      <c r="H388" s="1846"/>
      <c r="I388" s="1846"/>
      <c r="J388" s="1846"/>
      <c r="K388" s="1827"/>
      <c r="L388" s="1827"/>
      <c r="M388" s="1337">
        <v>6</v>
      </c>
      <c r="N388" s="20" t="s">
        <v>1697</v>
      </c>
      <c r="O388" s="1336">
        <v>1</v>
      </c>
      <c r="P388" s="1183"/>
      <c r="Q388" s="1184" t="s">
        <v>49</v>
      </c>
      <c r="R388" s="1184" t="s">
        <v>49</v>
      </c>
      <c r="S388" s="83" t="s">
        <v>49</v>
      </c>
      <c r="T388" s="83" t="s">
        <v>49</v>
      </c>
      <c r="U388" s="83" t="s">
        <v>49</v>
      </c>
      <c r="V388" s="1184" t="s">
        <v>49</v>
      </c>
      <c r="W388" s="1184" t="s">
        <v>49</v>
      </c>
      <c r="X388" s="1184" t="s">
        <v>49</v>
      </c>
      <c r="Y388" s="1184" t="s">
        <v>49</v>
      </c>
      <c r="Z388" s="83" t="s">
        <v>49</v>
      </c>
      <c r="AA388" s="83" t="s">
        <v>49</v>
      </c>
      <c r="AB388" s="83" t="s">
        <v>49</v>
      </c>
      <c r="AC388" s="1453">
        <v>1600000000</v>
      </c>
      <c r="AD388" s="18" t="s">
        <v>385</v>
      </c>
    </row>
    <row r="389" spans="2:30" ht="52.5" customHeight="1" x14ac:dyDescent="0.25">
      <c r="B389" s="1853"/>
      <c r="C389" s="1632"/>
      <c r="D389" s="1632"/>
      <c r="E389" s="1847"/>
      <c r="F389" s="1846"/>
      <c r="G389" s="1846"/>
      <c r="H389" s="1846"/>
      <c r="I389" s="1846"/>
      <c r="J389" s="1846"/>
      <c r="K389" s="1827"/>
      <c r="L389" s="1827"/>
      <c r="M389" s="228">
        <v>7</v>
      </c>
      <c r="N389" s="20" t="s">
        <v>1698</v>
      </c>
      <c r="O389" s="1334">
        <v>2</v>
      </c>
      <c r="P389" s="1181"/>
      <c r="Q389" s="144" t="s">
        <v>49</v>
      </c>
      <c r="R389" s="144" t="s">
        <v>49</v>
      </c>
      <c r="S389" s="144" t="s">
        <v>49</v>
      </c>
      <c r="T389" s="1182" t="s">
        <v>49</v>
      </c>
      <c r="U389" s="1182" t="s">
        <v>49</v>
      </c>
      <c r="V389" s="1182" t="s">
        <v>49</v>
      </c>
      <c r="W389" s="1182" t="s">
        <v>49</v>
      </c>
      <c r="X389" s="1182" t="s">
        <v>49</v>
      </c>
      <c r="Y389" s="1182" t="s">
        <v>49</v>
      </c>
      <c r="Z389" s="144" t="s">
        <v>49</v>
      </c>
      <c r="AA389" s="144" t="s">
        <v>49</v>
      </c>
      <c r="AB389" s="144" t="s">
        <v>49</v>
      </c>
      <c r="AC389" s="1419">
        <v>0</v>
      </c>
      <c r="AD389" s="18" t="s">
        <v>385</v>
      </c>
    </row>
    <row r="390" spans="2:30" ht="52.5" customHeight="1" x14ac:dyDescent="0.25">
      <c r="B390" s="1853"/>
      <c r="C390" s="1632"/>
      <c r="D390" s="1632"/>
      <c r="E390" s="1847"/>
      <c r="F390" s="1846"/>
      <c r="G390" s="1846"/>
      <c r="H390" s="1846"/>
      <c r="I390" s="1846"/>
      <c r="J390" s="1846"/>
      <c r="K390" s="1827"/>
      <c r="L390" s="1827"/>
      <c r="M390" s="228">
        <v>8</v>
      </c>
      <c r="N390" s="20" t="s">
        <v>1699</v>
      </c>
      <c r="O390" s="1334">
        <v>12</v>
      </c>
      <c r="P390" s="1181"/>
      <c r="Q390" s="1182" t="s">
        <v>49</v>
      </c>
      <c r="R390" s="1182" t="s">
        <v>49</v>
      </c>
      <c r="S390" s="1182" t="s">
        <v>49</v>
      </c>
      <c r="T390" s="1182" t="s">
        <v>49</v>
      </c>
      <c r="U390" s="1182" t="s">
        <v>49</v>
      </c>
      <c r="V390" s="1182" t="s">
        <v>49</v>
      </c>
      <c r="W390" s="1182" t="s">
        <v>49</v>
      </c>
      <c r="X390" s="1182" t="s">
        <v>49</v>
      </c>
      <c r="Y390" s="1182" t="s">
        <v>49</v>
      </c>
      <c r="Z390" s="1182" t="s">
        <v>49</v>
      </c>
      <c r="AA390" s="1182" t="s">
        <v>49</v>
      </c>
      <c r="AB390" s="1182" t="s">
        <v>49</v>
      </c>
      <c r="AC390" s="1419">
        <v>0</v>
      </c>
      <c r="AD390" s="18" t="s">
        <v>385</v>
      </c>
    </row>
    <row r="391" spans="2:30" ht="48" customHeight="1" x14ac:dyDescent="0.25">
      <c r="B391" s="1853"/>
      <c r="C391" s="1632"/>
      <c r="D391" s="1632"/>
      <c r="E391" s="1847"/>
      <c r="F391" s="1846"/>
      <c r="G391" s="1846"/>
      <c r="H391" s="1846"/>
      <c r="I391" s="1846"/>
      <c r="J391" s="1846"/>
      <c r="K391" s="1827"/>
      <c r="L391" s="1827"/>
      <c r="M391" s="193">
        <v>9</v>
      </c>
      <c r="N391" s="20" t="s">
        <v>1700</v>
      </c>
      <c r="O391" s="1280">
        <v>8</v>
      </c>
      <c r="P391" s="14"/>
      <c r="Q391" s="158" t="s">
        <v>49</v>
      </c>
      <c r="R391" s="158" t="s">
        <v>49</v>
      </c>
      <c r="S391" s="158" t="s">
        <v>49</v>
      </c>
      <c r="T391" s="1182" t="s">
        <v>49</v>
      </c>
      <c r="U391" s="1182" t="s">
        <v>49</v>
      </c>
      <c r="V391" s="1182" t="s">
        <v>49</v>
      </c>
      <c r="W391" s="1182" t="s">
        <v>49</v>
      </c>
      <c r="X391" s="1182" t="s">
        <v>49</v>
      </c>
      <c r="Y391" s="1182" t="s">
        <v>49</v>
      </c>
      <c r="Z391" s="158" t="s">
        <v>49</v>
      </c>
      <c r="AA391" s="158" t="s">
        <v>49</v>
      </c>
      <c r="AB391" s="158" t="s">
        <v>49</v>
      </c>
      <c r="AC391" s="1419">
        <v>175813705</v>
      </c>
      <c r="AD391" s="18" t="s">
        <v>385</v>
      </c>
    </row>
    <row r="392" spans="2:30" ht="65.25" customHeight="1" x14ac:dyDescent="0.25">
      <c r="B392" s="1853"/>
      <c r="C392" s="1632"/>
      <c r="D392" s="1632"/>
      <c r="E392" s="1847"/>
      <c r="F392" s="1846"/>
      <c r="G392" s="1846"/>
      <c r="H392" s="1846"/>
      <c r="I392" s="1846"/>
      <c r="J392" s="1846"/>
      <c r="K392" s="1827"/>
      <c r="L392" s="1827"/>
      <c r="M392" s="228">
        <v>10</v>
      </c>
      <c r="N392" s="20" t="s">
        <v>1701</v>
      </c>
      <c r="O392" s="1335">
        <v>12</v>
      </c>
      <c r="P392" s="1181" t="s">
        <v>414</v>
      </c>
      <c r="Q392" s="1182" t="s">
        <v>49</v>
      </c>
      <c r="R392" s="1182" t="s">
        <v>49</v>
      </c>
      <c r="S392" s="1182" t="s">
        <v>49</v>
      </c>
      <c r="T392" s="1182" t="s">
        <v>49</v>
      </c>
      <c r="U392" s="1182" t="s">
        <v>49</v>
      </c>
      <c r="V392" s="1182" t="s">
        <v>49</v>
      </c>
      <c r="W392" s="1182" t="s">
        <v>49</v>
      </c>
      <c r="X392" s="1182" t="s">
        <v>49</v>
      </c>
      <c r="Y392" s="1182" t="s">
        <v>49</v>
      </c>
      <c r="Z392" s="1182" t="s">
        <v>49</v>
      </c>
      <c r="AA392" s="1182" t="s">
        <v>49</v>
      </c>
      <c r="AB392" s="1182" t="s">
        <v>49</v>
      </c>
      <c r="AC392" s="1419">
        <v>1281450</v>
      </c>
      <c r="AD392" s="18" t="s">
        <v>385</v>
      </c>
    </row>
    <row r="393" spans="2:30" ht="51" customHeight="1" x14ac:dyDescent="0.25">
      <c r="B393" s="1853"/>
      <c r="C393" s="1632"/>
      <c r="D393" s="1632"/>
      <c r="E393" s="1847"/>
      <c r="F393" s="1846"/>
      <c r="G393" s="1846"/>
      <c r="H393" s="1846"/>
      <c r="I393" s="1846"/>
      <c r="J393" s="1846"/>
      <c r="K393" s="1827"/>
      <c r="L393" s="1827"/>
      <c r="M393" s="228">
        <v>11</v>
      </c>
      <c r="N393" s="20" t="s">
        <v>1702</v>
      </c>
      <c r="O393" s="1334">
        <v>6</v>
      </c>
      <c r="P393" s="1185" t="s">
        <v>414</v>
      </c>
      <c r="Q393" s="158" t="s">
        <v>49</v>
      </c>
      <c r="R393" s="158" t="s">
        <v>49</v>
      </c>
      <c r="S393" s="158" t="s">
        <v>49</v>
      </c>
      <c r="T393" s="1182" t="s">
        <v>49</v>
      </c>
      <c r="U393" s="1182" t="s">
        <v>49</v>
      </c>
      <c r="V393" s="1182" t="s">
        <v>49</v>
      </c>
      <c r="W393" s="1182" t="s">
        <v>49</v>
      </c>
      <c r="X393" s="1182" t="s">
        <v>49</v>
      </c>
      <c r="Y393" s="1182" t="s">
        <v>49</v>
      </c>
      <c r="Z393" s="158" t="s">
        <v>49</v>
      </c>
      <c r="AA393" s="158" t="s">
        <v>49</v>
      </c>
      <c r="AB393" s="158" t="s">
        <v>49</v>
      </c>
      <c r="AC393" s="1419">
        <v>0</v>
      </c>
      <c r="AD393" s="18" t="s">
        <v>385</v>
      </c>
    </row>
    <row r="394" spans="2:30" ht="52.5" customHeight="1" x14ac:dyDescent="0.25">
      <c r="B394" s="1853"/>
      <c r="C394" s="1632"/>
      <c r="D394" s="1632"/>
      <c r="E394" s="1847"/>
      <c r="F394" s="1846"/>
      <c r="G394" s="1846"/>
      <c r="H394" s="1846"/>
      <c r="I394" s="1846"/>
      <c r="J394" s="1846"/>
      <c r="K394" s="1827"/>
      <c r="L394" s="1827"/>
      <c r="M394" s="193">
        <v>12</v>
      </c>
      <c r="N394" s="20" t="s">
        <v>1703</v>
      </c>
      <c r="O394" s="1280">
        <v>1</v>
      </c>
      <c r="P394" s="14"/>
      <c r="Q394" s="158" t="s">
        <v>49</v>
      </c>
      <c r="R394" s="158" t="s">
        <v>49</v>
      </c>
      <c r="S394" s="158" t="s">
        <v>49</v>
      </c>
      <c r="T394" s="158" t="s">
        <v>49</v>
      </c>
      <c r="U394" s="158" t="s">
        <v>49</v>
      </c>
      <c r="V394" s="158" t="s">
        <v>49</v>
      </c>
      <c r="W394" s="158" t="s">
        <v>49</v>
      </c>
      <c r="X394" s="158" t="s">
        <v>49</v>
      </c>
      <c r="Y394" s="158" t="s">
        <v>49</v>
      </c>
      <c r="Z394" s="1182" t="s">
        <v>49</v>
      </c>
      <c r="AA394" s="1182" t="s">
        <v>49</v>
      </c>
      <c r="AB394" s="1182" t="s">
        <v>49</v>
      </c>
      <c r="AC394" s="1419">
        <v>132150</v>
      </c>
      <c r="AD394" s="18" t="s">
        <v>385</v>
      </c>
    </row>
    <row r="395" spans="2:30" ht="52.5" customHeight="1" x14ac:dyDescent="0.25">
      <c r="B395" s="1853"/>
      <c r="C395" s="1632"/>
      <c r="D395" s="1632"/>
      <c r="E395" s="1847"/>
      <c r="F395" s="1846"/>
      <c r="G395" s="1846"/>
      <c r="H395" s="1846"/>
      <c r="I395" s="1846"/>
      <c r="J395" s="1846"/>
      <c r="K395" s="1827"/>
      <c r="L395" s="1827"/>
      <c r="M395" s="228">
        <v>13</v>
      </c>
      <c r="N395" s="20" t="s">
        <v>1704</v>
      </c>
      <c r="O395" s="1335">
        <v>12</v>
      </c>
      <c r="P395" s="1181" t="s">
        <v>414</v>
      </c>
      <c r="Q395" s="1182" t="s">
        <v>49</v>
      </c>
      <c r="R395" s="1182" t="s">
        <v>49</v>
      </c>
      <c r="S395" s="1182" t="s">
        <v>49</v>
      </c>
      <c r="T395" s="1182" t="s">
        <v>49</v>
      </c>
      <c r="U395" s="1182" t="s">
        <v>49</v>
      </c>
      <c r="V395" s="1182" t="s">
        <v>49</v>
      </c>
      <c r="W395" s="1182" t="s">
        <v>49</v>
      </c>
      <c r="X395" s="1182" t="s">
        <v>49</v>
      </c>
      <c r="Y395" s="1182" t="s">
        <v>49</v>
      </c>
      <c r="Z395" s="1182" t="s">
        <v>49</v>
      </c>
      <c r="AA395" s="1182" t="s">
        <v>49</v>
      </c>
      <c r="AB395" s="1182" t="s">
        <v>49</v>
      </c>
      <c r="AC395" s="1419">
        <v>0</v>
      </c>
      <c r="AD395" s="18" t="s">
        <v>385</v>
      </c>
    </row>
    <row r="396" spans="2:30" ht="54.75" customHeight="1" x14ac:dyDescent="0.25">
      <c r="B396" s="1839"/>
      <c r="C396" s="1632"/>
      <c r="D396" s="1632"/>
      <c r="E396" s="1847"/>
      <c r="F396" s="1846"/>
      <c r="G396" s="1846"/>
      <c r="H396" s="1846"/>
      <c r="I396" s="1846"/>
      <c r="J396" s="1846"/>
      <c r="K396" s="1827"/>
      <c r="L396" s="1827"/>
      <c r="M396" s="228">
        <v>14</v>
      </c>
      <c r="N396" s="20" t="s">
        <v>1705</v>
      </c>
      <c r="O396" s="1335">
        <v>12</v>
      </c>
      <c r="P396" s="1181" t="s">
        <v>414</v>
      </c>
      <c r="Q396" s="1182" t="s">
        <v>49</v>
      </c>
      <c r="R396" s="1182" t="s">
        <v>49</v>
      </c>
      <c r="S396" s="1182" t="s">
        <v>49</v>
      </c>
      <c r="T396" s="1182" t="s">
        <v>49</v>
      </c>
      <c r="U396" s="1182" t="s">
        <v>49</v>
      </c>
      <c r="V396" s="1182" t="s">
        <v>49</v>
      </c>
      <c r="W396" s="1182" t="s">
        <v>49</v>
      </c>
      <c r="X396" s="1182" t="s">
        <v>49</v>
      </c>
      <c r="Y396" s="1182" t="s">
        <v>49</v>
      </c>
      <c r="Z396" s="1182" t="s">
        <v>49</v>
      </c>
      <c r="AA396" s="1182" t="s">
        <v>49</v>
      </c>
      <c r="AB396" s="1182" t="s">
        <v>49</v>
      </c>
      <c r="AC396" s="1419">
        <v>0</v>
      </c>
      <c r="AD396" s="18" t="s">
        <v>385</v>
      </c>
    </row>
    <row r="397" spans="2:30" ht="12.75" customHeight="1" x14ac:dyDescent="0.25">
      <c r="B397" s="236"/>
      <c r="C397" s="236"/>
      <c r="D397" s="236"/>
      <c r="E397" s="236"/>
      <c r="F397" s="236"/>
      <c r="G397" s="236"/>
      <c r="H397" s="236"/>
      <c r="I397" s="236"/>
      <c r="J397" s="236"/>
      <c r="K397" s="236"/>
      <c r="L397" s="236"/>
      <c r="M397" s="1173"/>
      <c r="N397" s="1143"/>
      <c r="O397" s="1177"/>
      <c r="P397" s="1174"/>
      <c r="Q397" s="1175"/>
      <c r="R397" s="1175"/>
      <c r="S397" s="1175"/>
      <c r="T397" s="1175"/>
      <c r="U397" s="1175"/>
      <c r="V397" s="1175"/>
      <c r="W397" s="1175"/>
      <c r="X397" s="1176"/>
      <c r="Y397" s="1176"/>
      <c r="Z397" s="1100"/>
      <c r="AA397" s="1100"/>
      <c r="AB397" s="1100"/>
      <c r="AC397" s="1450"/>
      <c r="AD397" s="1174"/>
    </row>
    <row r="398" spans="2:30" ht="12.75" customHeight="1" x14ac:dyDescent="0.25">
      <c r="B398" s="236"/>
      <c r="C398" s="236"/>
      <c r="D398" s="236"/>
      <c r="E398" s="236"/>
      <c r="F398" s="236"/>
      <c r="G398" s="236"/>
      <c r="H398" s="236"/>
      <c r="I398" s="236"/>
      <c r="J398" s="236"/>
      <c r="K398" s="236"/>
      <c r="L398" s="236"/>
      <c r="M398" s="1173"/>
      <c r="N398" s="1143"/>
      <c r="O398" s="1177"/>
      <c r="P398" s="1174"/>
      <c r="Q398" s="1175"/>
      <c r="R398" s="1175"/>
      <c r="S398" s="1175"/>
      <c r="T398" s="1175"/>
      <c r="U398" s="1175"/>
      <c r="V398" s="1175"/>
      <c r="W398" s="1175"/>
      <c r="X398" s="1176"/>
      <c r="Y398" s="1176"/>
      <c r="Z398" s="1100"/>
      <c r="AA398" s="1100"/>
      <c r="AB398" s="1100"/>
      <c r="AC398" s="1450"/>
      <c r="AD398" s="1174"/>
    </row>
    <row r="399" spans="2:30" ht="12.75" customHeight="1" x14ac:dyDescent="0.25">
      <c r="B399" s="1941" t="s">
        <v>1627</v>
      </c>
      <c r="C399" s="1941"/>
      <c r="D399" s="1941"/>
      <c r="E399" s="1941"/>
      <c r="F399" s="1941"/>
      <c r="G399" s="1941"/>
      <c r="H399" s="1941"/>
      <c r="I399" s="1941"/>
      <c r="J399" s="1941"/>
      <c r="K399" s="1941"/>
      <c r="L399" s="1941"/>
      <c r="M399" s="1941"/>
      <c r="N399" s="1042"/>
      <c r="O399" s="1040"/>
      <c r="P399" s="1312"/>
      <c r="Q399" s="1540" t="s">
        <v>213</v>
      </c>
      <c r="R399" s="1540"/>
      <c r="S399" s="1540"/>
      <c r="T399" s="1540"/>
      <c r="U399" s="1540"/>
      <c r="V399" s="1540"/>
      <c r="W399" s="1540"/>
      <c r="X399" s="1540"/>
      <c r="Y399" s="1540"/>
      <c r="Z399" s="1540"/>
      <c r="AA399" s="1540"/>
      <c r="AB399" s="1540"/>
      <c r="AC399" s="1540"/>
      <c r="AD399" s="1540"/>
    </row>
    <row r="400" spans="2:30" ht="12.75" customHeight="1" thickBot="1" x14ac:dyDescent="0.3">
      <c r="B400" s="236"/>
      <c r="C400" s="236"/>
      <c r="D400" s="236"/>
      <c r="E400" s="236"/>
      <c r="F400" s="236"/>
      <c r="G400" s="236"/>
      <c r="H400" s="236"/>
      <c r="I400" s="236"/>
      <c r="J400" s="236"/>
      <c r="K400" s="236"/>
      <c r="L400" s="236"/>
      <c r="M400" s="1173"/>
      <c r="N400" s="1143"/>
      <c r="O400" s="1177"/>
      <c r="P400" s="1174"/>
      <c r="Q400" s="1175"/>
      <c r="R400" s="1175"/>
      <c r="S400" s="1175"/>
      <c r="T400" s="1175"/>
      <c r="U400" s="1175"/>
      <c r="V400" s="1175"/>
      <c r="W400" s="1175"/>
      <c r="X400" s="1176"/>
      <c r="Y400" s="1176"/>
      <c r="Z400" s="1100"/>
      <c r="AA400" s="1100"/>
      <c r="AB400" s="1100"/>
      <c r="AC400" s="1450"/>
      <c r="AD400" s="1174"/>
    </row>
    <row r="401" spans="2:30" ht="14.1" customHeight="1" thickTop="1" thickBot="1" x14ac:dyDescent="0.3">
      <c r="B401" s="1529" t="s">
        <v>1</v>
      </c>
      <c r="C401" s="1529" t="s">
        <v>2</v>
      </c>
      <c r="D401" s="1529" t="s">
        <v>3</v>
      </c>
      <c r="E401" s="1529" t="s">
        <v>55</v>
      </c>
      <c r="F401" s="1529" t="s">
        <v>4</v>
      </c>
      <c r="G401" s="1529" t="s">
        <v>5</v>
      </c>
      <c r="H401" s="1529"/>
      <c r="I401" s="1529"/>
      <c r="J401" s="1529"/>
      <c r="K401" s="1529" t="s">
        <v>6</v>
      </c>
      <c r="L401" s="1529" t="s">
        <v>7</v>
      </c>
      <c r="M401" s="1529" t="s">
        <v>8</v>
      </c>
      <c r="N401" s="1529" t="s">
        <v>9</v>
      </c>
      <c r="O401" s="1529" t="s">
        <v>10</v>
      </c>
      <c r="P401" s="1529" t="s">
        <v>11</v>
      </c>
      <c r="Q401" s="1529" t="s">
        <v>12</v>
      </c>
      <c r="R401" s="1529"/>
      <c r="S401" s="1529"/>
      <c r="T401" s="1529"/>
      <c r="U401" s="1529"/>
      <c r="V401" s="1529"/>
      <c r="W401" s="1529"/>
      <c r="X401" s="1529"/>
      <c r="Y401" s="1529"/>
      <c r="Z401" s="1529"/>
      <c r="AA401" s="1529"/>
      <c r="AB401" s="1529"/>
      <c r="AC401" s="1529" t="s">
        <v>13</v>
      </c>
      <c r="AD401" s="1542" t="s">
        <v>221</v>
      </c>
    </row>
    <row r="402" spans="2:30" ht="24" customHeight="1" thickTop="1" thickBot="1" x14ac:dyDescent="0.3">
      <c r="B402" s="1529"/>
      <c r="C402" s="1529"/>
      <c r="D402" s="1529"/>
      <c r="E402" s="1529"/>
      <c r="F402" s="1529"/>
      <c r="G402" s="138" t="s">
        <v>14</v>
      </c>
      <c r="H402" s="138" t="s">
        <v>15</v>
      </c>
      <c r="I402" s="138" t="s">
        <v>16</v>
      </c>
      <c r="J402" s="138" t="s">
        <v>17</v>
      </c>
      <c r="K402" s="1529"/>
      <c r="L402" s="1529"/>
      <c r="M402" s="1529"/>
      <c r="N402" s="1529"/>
      <c r="O402" s="1529"/>
      <c r="P402" s="1529"/>
      <c r="Q402" s="139" t="s">
        <v>18</v>
      </c>
      <c r="R402" s="139" t="s">
        <v>19</v>
      </c>
      <c r="S402" s="139" t="s">
        <v>20</v>
      </c>
      <c r="T402" s="139" t="s">
        <v>21</v>
      </c>
      <c r="U402" s="139" t="s">
        <v>22</v>
      </c>
      <c r="V402" s="139" t="s">
        <v>23</v>
      </c>
      <c r="W402" s="139" t="s">
        <v>24</v>
      </c>
      <c r="X402" s="139" t="s">
        <v>25</v>
      </c>
      <c r="Y402" s="139" t="s">
        <v>26</v>
      </c>
      <c r="Z402" s="139" t="s">
        <v>27</v>
      </c>
      <c r="AA402" s="139" t="s">
        <v>28</v>
      </c>
      <c r="AB402" s="139" t="s">
        <v>29</v>
      </c>
      <c r="AC402" s="1529"/>
      <c r="AD402" s="1542"/>
    </row>
    <row r="403" spans="2:30" ht="59.25" customHeight="1" thickTop="1" x14ac:dyDescent="0.25">
      <c r="B403" s="1632" t="s">
        <v>1642</v>
      </c>
      <c r="C403" s="1857" t="s">
        <v>2123</v>
      </c>
      <c r="D403" s="1632" t="s">
        <v>2124</v>
      </c>
      <c r="E403" s="2052" t="s">
        <v>1706</v>
      </c>
      <c r="F403" s="1847" t="s">
        <v>1707</v>
      </c>
      <c r="G403" s="1847"/>
      <c r="H403" s="1847"/>
      <c r="I403" s="1847"/>
      <c r="J403" s="1955" t="s">
        <v>1707</v>
      </c>
      <c r="K403" s="1827" t="s">
        <v>48</v>
      </c>
      <c r="L403" s="1827" t="s">
        <v>1364</v>
      </c>
      <c r="M403" s="235">
        <v>1</v>
      </c>
      <c r="N403" s="20" t="s">
        <v>1708</v>
      </c>
      <c r="O403" s="1076">
        <v>2</v>
      </c>
      <c r="P403" s="873" t="s">
        <v>414</v>
      </c>
      <c r="Q403" s="1080" t="s">
        <v>49</v>
      </c>
      <c r="R403" s="1080" t="s">
        <v>49</v>
      </c>
      <c r="S403" s="1080" t="s">
        <v>49</v>
      </c>
      <c r="T403" s="1080" t="s">
        <v>49</v>
      </c>
      <c r="U403" s="1080" t="s">
        <v>49</v>
      </c>
      <c r="V403" s="1080" t="s">
        <v>49</v>
      </c>
      <c r="W403" s="829" t="s">
        <v>49</v>
      </c>
      <c r="X403" s="829" t="s">
        <v>49</v>
      </c>
      <c r="Y403" s="829" t="s">
        <v>49</v>
      </c>
      <c r="Z403" s="829" t="s">
        <v>49</v>
      </c>
      <c r="AA403" s="829" t="s">
        <v>49</v>
      </c>
      <c r="AB403" s="829" t="s">
        <v>49</v>
      </c>
      <c r="AC403" s="877">
        <v>91131000</v>
      </c>
      <c r="AD403" s="234" t="s">
        <v>385</v>
      </c>
    </row>
    <row r="404" spans="2:30" ht="51" x14ac:dyDescent="0.25">
      <c r="B404" s="1632"/>
      <c r="C404" s="2051"/>
      <c r="D404" s="1852"/>
      <c r="E404" s="2053"/>
      <c r="F404" s="2049"/>
      <c r="G404" s="2049"/>
      <c r="H404" s="2049"/>
      <c r="I404" s="2049"/>
      <c r="J404" s="2050"/>
      <c r="K404" s="1854"/>
      <c r="L404" s="1854"/>
      <c r="M404" s="399">
        <v>2</v>
      </c>
      <c r="N404" s="110" t="s">
        <v>1709</v>
      </c>
      <c r="O404" s="1338">
        <v>6</v>
      </c>
      <c r="P404" s="409" t="s">
        <v>414</v>
      </c>
      <c r="Q404" s="1339" t="s">
        <v>49</v>
      </c>
      <c r="R404" s="1339" t="s">
        <v>49</v>
      </c>
      <c r="S404" s="1339" t="s">
        <v>49</v>
      </c>
      <c r="T404" s="1340" t="s">
        <v>49</v>
      </c>
      <c r="U404" s="1408" t="s">
        <v>49</v>
      </c>
      <c r="V404" s="1409" t="s">
        <v>49</v>
      </c>
      <c r="W404" s="1409" t="s">
        <v>49</v>
      </c>
      <c r="X404" s="1409" t="s">
        <v>49</v>
      </c>
      <c r="Y404" s="1409" t="s">
        <v>49</v>
      </c>
      <c r="Z404" s="1340" t="s">
        <v>49</v>
      </c>
      <c r="AA404" s="1340" t="s">
        <v>49</v>
      </c>
      <c r="AB404" s="1340" t="s">
        <v>49</v>
      </c>
      <c r="AC404" s="1489">
        <v>1385550</v>
      </c>
      <c r="AD404" s="246" t="s">
        <v>385</v>
      </c>
    </row>
    <row r="405" spans="2:30" ht="39" customHeight="1" x14ac:dyDescent="0.25">
      <c r="B405" s="1632"/>
      <c r="C405" s="1632" t="s">
        <v>2126</v>
      </c>
      <c r="D405" s="1632" t="s">
        <v>2125</v>
      </c>
      <c r="E405" s="1949">
        <v>402630</v>
      </c>
      <c r="F405" s="1949">
        <v>402630</v>
      </c>
      <c r="G405" s="1949"/>
      <c r="H405" s="1949"/>
      <c r="I405" s="1949">
        <v>402630</v>
      </c>
      <c r="J405" s="1827"/>
      <c r="K405" s="1827" t="s">
        <v>1365</v>
      </c>
      <c r="L405" s="1827" t="s">
        <v>1128</v>
      </c>
      <c r="M405" s="228">
        <v>1</v>
      </c>
      <c r="N405" s="20" t="s">
        <v>1710</v>
      </c>
      <c r="O405" s="965">
        <v>1</v>
      </c>
      <c r="P405" s="917" t="s">
        <v>217</v>
      </c>
      <c r="Q405" s="979"/>
      <c r="R405" s="979"/>
      <c r="S405" s="979"/>
      <c r="T405" s="979"/>
      <c r="U405" s="1407"/>
      <c r="V405" s="1407"/>
      <c r="W405" s="1340" t="s">
        <v>49</v>
      </c>
      <c r="X405" s="1340" t="s">
        <v>49</v>
      </c>
      <c r="Y405" s="1407"/>
      <c r="Z405" s="979"/>
      <c r="AA405" s="979"/>
      <c r="AB405" s="979"/>
      <c r="AC405" s="1454">
        <v>3750000</v>
      </c>
      <c r="AD405" s="917" t="s">
        <v>217</v>
      </c>
    </row>
    <row r="406" spans="2:30" ht="38.25" x14ac:dyDescent="0.25">
      <c r="B406" s="1632"/>
      <c r="C406" s="1632"/>
      <c r="D406" s="1632"/>
      <c r="E406" s="1949"/>
      <c r="F406" s="1949"/>
      <c r="G406" s="1949"/>
      <c r="H406" s="1949"/>
      <c r="I406" s="1949"/>
      <c r="J406" s="1827"/>
      <c r="K406" s="1827"/>
      <c r="L406" s="1827"/>
      <c r="M406" s="228">
        <v>2</v>
      </c>
      <c r="N406" s="20" t="s">
        <v>1711</v>
      </c>
      <c r="O406" s="965">
        <v>1</v>
      </c>
      <c r="P406" s="917" t="s">
        <v>217</v>
      </c>
      <c r="Q406" s="979"/>
      <c r="R406" s="979"/>
      <c r="S406" s="979"/>
      <c r="T406" s="979"/>
      <c r="U406" s="979"/>
      <c r="V406" s="979"/>
      <c r="W406" s="979"/>
      <c r="X406" s="979"/>
      <c r="Y406" s="1340" t="s">
        <v>49</v>
      </c>
      <c r="Z406" s="1410" t="s">
        <v>49</v>
      </c>
      <c r="AA406" s="979"/>
      <c r="AB406" s="979"/>
      <c r="AC406" s="1454">
        <v>4725000</v>
      </c>
      <c r="AD406" s="917" t="s">
        <v>217</v>
      </c>
    </row>
    <row r="407" spans="2:30" ht="38.25" x14ac:dyDescent="0.25">
      <c r="B407" s="1632"/>
      <c r="C407" s="1632"/>
      <c r="D407" s="1632"/>
      <c r="E407" s="1949"/>
      <c r="F407" s="1949"/>
      <c r="G407" s="1949"/>
      <c r="H407" s="1949"/>
      <c r="I407" s="1949"/>
      <c r="J407" s="1827"/>
      <c r="K407" s="1827"/>
      <c r="L407" s="1827"/>
      <c r="M407" s="228">
        <v>3</v>
      </c>
      <c r="N407" s="20" t="s">
        <v>1712</v>
      </c>
      <c r="O407" s="965">
        <v>1</v>
      </c>
      <c r="P407" s="917" t="s">
        <v>217</v>
      </c>
      <c r="Q407" s="1340" t="s">
        <v>49</v>
      </c>
      <c r="R407" s="1340" t="s">
        <v>49</v>
      </c>
      <c r="S407" s="979"/>
      <c r="T407" s="979"/>
      <c r="U407" s="979"/>
      <c r="V407" s="979"/>
      <c r="W407" s="979"/>
      <c r="X407" s="979"/>
      <c r="Y407" s="979"/>
      <c r="Z407" s="1340" t="s">
        <v>49</v>
      </c>
      <c r="AA407" s="1340" t="s">
        <v>49</v>
      </c>
      <c r="AB407" s="1340" t="s">
        <v>49</v>
      </c>
      <c r="AC407" s="1454">
        <v>2907400</v>
      </c>
      <c r="AD407" s="917" t="s">
        <v>217</v>
      </c>
    </row>
    <row r="408" spans="2:30" ht="44.25" customHeight="1" x14ac:dyDescent="0.25">
      <c r="B408" s="1632"/>
      <c r="C408" s="1632"/>
      <c r="D408" s="1632"/>
      <c r="E408" s="1949"/>
      <c r="F408" s="1949"/>
      <c r="G408" s="1949"/>
      <c r="H408" s="1949"/>
      <c r="I408" s="1949"/>
      <c r="J408" s="1827"/>
      <c r="K408" s="1827"/>
      <c r="L408" s="1827"/>
      <c r="M408" s="228">
        <v>4</v>
      </c>
      <c r="N408" s="20" t="s">
        <v>1713</v>
      </c>
      <c r="O408" s="965">
        <v>1</v>
      </c>
      <c r="P408" s="917" t="s">
        <v>217</v>
      </c>
      <c r="Q408" s="1340" t="s">
        <v>49</v>
      </c>
      <c r="R408" s="1340" t="s">
        <v>49</v>
      </c>
      <c r="S408" s="1340" t="s">
        <v>49</v>
      </c>
      <c r="T408" s="1340" t="s">
        <v>49</v>
      </c>
      <c r="U408" s="979"/>
      <c r="V408" s="979"/>
      <c r="W408" s="979"/>
      <c r="X408" s="979"/>
      <c r="Y408" s="979"/>
      <c r="Z408" s="1340" t="s">
        <v>49</v>
      </c>
      <c r="AA408" s="1340" t="s">
        <v>49</v>
      </c>
      <c r="AB408" s="1340" t="s">
        <v>49</v>
      </c>
      <c r="AC408" s="1454">
        <v>4266810</v>
      </c>
      <c r="AD408" s="917" t="s">
        <v>217</v>
      </c>
    </row>
    <row r="409" spans="2:30" ht="44.25" customHeight="1" x14ac:dyDescent="0.25">
      <c r="B409" s="1632"/>
      <c r="C409" s="1632"/>
      <c r="D409" s="1632"/>
      <c r="E409" s="1949"/>
      <c r="F409" s="1949"/>
      <c r="G409" s="1949"/>
      <c r="H409" s="1949"/>
      <c r="I409" s="1949"/>
      <c r="J409" s="1827"/>
      <c r="K409" s="1827"/>
      <c r="L409" s="1827"/>
      <c r="M409" s="228">
        <v>5</v>
      </c>
      <c r="N409" s="20" t="s">
        <v>1714</v>
      </c>
      <c r="O409" s="965">
        <v>1</v>
      </c>
      <c r="P409" s="917" t="s">
        <v>217</v>
      </c>
      <c r="Q409" s="979"/>
      <c r="R409" s="1340" t="s">
        <v>49</v>
      </c>
      <c r="S409" s="1340" t="s">
        <v>49</v>
      </c>
      <c r="T409" s="1340" t="s">
        <v>49</v>
      </c>
      <c r="U409" s="1340" t="s">
        <v>49</v>
      </c>
      <c r="V409" s="979"/>
      <c r="W409" s="979"/>
      <c r="X409" s="979"/>
      <c r="Y409" s="979"/>
      <c r="Z409" s="979"/>
      <c r="AA409" s="979"/>
      <c r="AB409" s="979"/>
      <c r="AC409" s="1454">
        <v>270000</v>
      </c>
      <c r="AD409" s="917" t="s">
        <v>217</v>
      </c>
    </row>
    <row r="410" spans="2:30" ht="44.25" customHeight="1" x14ac:dyDescent="0.25">
      <c r="B410" s="1632"/>
      <c r="C410" s="1632"/>
      <c r="D410" s="1632"/>
      <c r="E410" s="1949"/>
      <c r="F410" s="1949"/>
      <c r="G410" s="1949"/>
      <c r="H410" s="1949"/>
      <c r="I410" s="1949"/>
      <c r="J410" s="1827"/>
      <c r="K410" s="1827"/>
      <c r="L410" s="1827"/>
      <c r="M410" s="228">
        <v>6</v>
      </c>
      <c r="N410" s="20" t="s">
        <v>1715</v>
      </c>
      <c r="O410" s="965">
        <v>4</v>
      </c>
      <c r="P410" s="917" t="s">
        <v>217</v>
      </c>
      <c r="Q410" s="979"/>
      <c r="R410" s="979"/>
      <c r="S410" s="1340" t="s">
        <v>49</v>
      </c>
      <c r="T410" s="979"/>
      <c r="U410" s="979"/>
      <c r="V410" s="1340" t="s">
        <v>49</v>
      </c>
      <c r="W410" s="979"/>
      <c r="X410" s="979"/>
      <c r="Y410" s="1340" t="s">
        <v>49</v>
      </c>
      <c r="Z410" s="979"/>
      <c r="AA410" s="979"/>
      <c r="AB410" s="1340" t="s">
        <v>49</v>
      </c>
      <c r="AC410" s="1454">
        <v>3370660</v>
      </c>
      <c r="AD410" s="917" t="s">
        <v>217</v>
      </c>
    </row>
    <row r="411" spans="2:30" ht="56.25" customHeight="1" x14ac:dyDescent="0.25">
      <c r="B411" s="1632"/>
      <c r="C411" s="1632"/>
      <c r="D411" s="1632"/>
      <c r="E411" s="1949"/>
      <c r="F411" s="1949"/>
      <c r="G411" s="1949"/>
      <c r="H411" s="1949"/>
      <c r="I411" s="1949"/>
      <c r="J411" s="1827"/>
      <c r="K411" s="1827"/>
      <c r="L411" s="1827"/>
      <c r="M411" s="228">
        <v>7</v>
      </c>
      <c r="N411" s="20" t="s">
        <v>1716</v>
      </c>
      <c r="O411" s="228">
        <v>2</v>
      </c>
      <c r="P411" s="234" t="s">
        <v>30</v>
      </c>
      <c r="Q411" s="1019"/>
      <c r="R411" s="194"/>
      <c r="S411" s="194"/>
      <c r="T411" s="194"/>
      <c r="U411" s="194"/>
      <c r="V411" s="194"/>
      <c r="W411" s="194"/>
      <c r="X411" s="1019"/>
      <c r="Y411" s="194"/>
      <c r="Z411" s="194"/>
      <c r="AA411" s="194"/>
      <c r="AB411" s="194"/>
      <c r="AC411" s="1455">
        <v>350000</v>
      </c>
      <c r="AD411" s="234" t="s">
        <v>30</v>
      </c>
    </row>
    <row r="412" spans="2:30" ht="51" customHeight="1" x14ac:dyDescent="0.25">
      <c r="B412" s="1632"/>
      <c r="C412" s="1632"/>
      <c r="D412" s="1632"/>
      <c r="E412" s="1949"/>
      <c r="F412" s="1949"/>
      <c r="G412" s="1949"/>
      <c r="H412" s="1949"/>
      <c r="I412" s="1949"/>
      <c r="J412" s="1827"/>
      <c r="K412" s="1827"/>
      <c r="L412" s="1827"/>
      <c r="M412" s="228">
        <v>8</v>
      </c>
      <c r="N412" s="20" t="s">
        <v>2173</v>
      </c>
      <c r="O412" s="228">
        <v>1</v>
      </c>
      <c r="P412" s="234" t="s">
        <v>30</v>
      </c>
      <c r="Q412" s="1019"/>
      <c r="R412" s="194"/>
      <c r="S412" s="194"/>
      <c r="T412" s="194"/>
      <c r="U412" s="194"/>
      <c r="V412" s="194"/>
      <c r="W412" s="194"/>
      <c r="X412" s="194"/>
      <c r="Y412" s="194"/>
      <c r="Z412" s="194"/>
      <c r="AA412" s="194"/>
      <c r="AB412" s="194"/>
      <c r="AC412" s="1455">
        <v>21429885</v>
      </c>
      <c r="AD412" s="234" t="s">
        <v>30</v>
      </c>
    </row>
    <row r="413" spans="2:30" ht="55.5" customHeight="1" x14ac:dyDescent="0.25">
      <c r="B413" s="1632"/>
      <c r="C413" s="1632"/>
      <c r="D413" s="1632"/>
      <c r="E413" s="1949"/>
      <c r="F413" s="1949"/>
      <c r="G413" s="1949"/>
      <c r="H413" s="1949"/>
      <c r="I413" s="1949"/>
      <c r="J413" s="1827"/>
      <c r="K413" s="1827"/>
      <c r="L413" s="1827"/>
      <c r="M413" s="228">
        <v>9</v>
      </c>
      <c r="N413" s="20" t="s">
        <v>1717</v>
      </c>
      <c r="O413" s="228">
        <v>1</v>
      </c>
      <c r="P413" s="234" t="s">
        <v>30</v>
      </c>
      <c r="Q413" s="1019"/>
      <c r="R413" s="194"/>
      <c r="S413" s="194"/>
      <c r="T413" s="194"/>
      <c r="U413" s="194"/>
      <c r="V413" s="194"/>
      <c r="W413" s="194"/>
      <c r="X413" s="194"/>
      <c r="Y413" s="194"/>
      <c r="Z413" s="194"/>
      <c r="AA413" s="194"/>
      <c r="AB413" s="194"/>
      <c r="AC413" s="1455">
        <v>6600000</v>
      </c>
      <c r="AD413" s="234" t="s">
        <v>30</v>
      </c>
    </row>
    <row r="414" spans="2:30" ht="42.75" customHeight="1" x14ac:dyDescent="0.25">
      <c r="B414" s="1632"/>
      <c r="C414" s="1632"/>
      <c r="D414" s="1632"/>
      <c r="E414" s="1949"/>
      <c r="F414" s="1949"/>
      <c r="G414" s="1949"/>
      <c r="H414" s="1949"/>
      <c r="I414" s="1949"/>
      <c r="J414" s="1827"/>
      <c r="K414" s="1827"/>
      <c r="L414" s="1827"/>
      <c r="M414" s="228">
        <v>10</v>
      </c>
      <c r="N414" s="20" t="s">
        <v>2174</v>
      </c>
      <c r="O414" s="228">
        <v>1</v>
      </c>
      <c r="P414" s="234" t="s">
        <v>30</v>
      </c>
      <c r="Q414" s="1019"/>
      <c r="R414" s="194"/>
      <c r="S414" s="194"/>
      <c r="T414" s="194"/>
      <c r="U414" s="194"/>
      <c r="V414" s="194"/>
      <c r="W414" s="194"/>
      <c r="X414" s="194"/>
      <c r="Y414" s="194"/>
      <c r="Z414" s="194"/>
      <c r="AA414" s="194"/>
      <c r="AB414" s="194"/>
      <c r="AC414" s="1456">
        <v>118107000</v>
      </c>
      <c r="AD414" s="234" t="s">
        <v>30</v>
      </c>
    </row>
    <row r="415" spans="2:30" ht="54.75" customHeight="1" x14ac:dyDescent="0.2">
      <c r="B415" s="1632"/>
      <c r="C415" s="1632"/>
      <c r="D415" s="1632"/>
      <c r="E415" s="1949"/>
      <c r="F415" s="1949"/>
      <c r="G415" s="1949"/>
      <c r="H415" s="1949"/>
      <c r="I415" s="1949"/>
      <c r="J415" s="1827"/>
      <c r="K415" s="1827"/>
      <c r="L415" s="1827"/>
      <c r="M415" s="228">
        <v>11</v>
      </c>
      <c r="N415" s="20" t="s">
        <v>1718</v>
      </c>
      <c r="O415" s="1094">
        <v>2</v>
      </c>
      <c r="P415" s="1341" t="s">
        <v>2026</v>
      </c>
      <c r="Q415" s="1119"/>
      <c r="R415" s="1119"/>
      <c r="S415" s="1119"/>
      <c r="T415" s="1119"/>
      <c r="U415" s="1119"/>
      <c r="V415" s="1119"/>
      <c r="W415" s="1097"/>
      <c r="X415" s="1097"/>
      <c r="Y415" s="1097"/>
      <c r="Z415" s="1097"/>
      <c r="AA415" s="1097"/>
      <c r="AB415" s="1097"/>
      <c r="AC415" s="1457">
        <v>9154800</v>
      </c>
      <c r="AD415" s="1188" t="s">
        <v>1512</v>
      </c>
    </row>
    <row r="416" spans="2:30" ht="59.25" customHeight="1" x14ac:dyDescent="0.25">
      <c r="B416" s="1632"/>
      <c r="C416" s="1632"/>
      <c r="D416" s="1632" t="s">
        <v>2127</v>
      </c>
      <c r="E416" s="1949">
        <v>173557</v>
      </c>
      <c r="F416" s="1949">
        <v>180000</v>
      </c>
      <c r="G416" s="1827"/>
      <c r="H416" s="1827"/>
      <c r="I416" s="1949">
        <v>180000</v>
      </c>
      <c r="J416" s="1827"/>
      <c r="K416" s="1827" t="s">
        <v>1365</v>
      </c>
      <c r="L416" s="1827"/>
      <c r="M416" s="228">
        <v>12</v>
      </c>
      <c r="N416" s="20" t="s">
        <v>1719</v>
      </c>
      <c r="O416" s="235">
        <v>1</v>
      </c>
      <c r="P416" s="234" t="s">
        <v>30</v>
      </c>
      <c r="Q416" s="1019"/>
      <c r="R416" s="194"/>
      <c r="S416" s="194"/>
      <c r="T416" s="194"/>
      <c r="U416" s="194"/>
      <c r="V416" s="194"/>
      <c r="W416" s="194"/>
      <c r="X416" s="194"/>
      <c r="Y416" s="194"/>
      <c r="Z416" s="194"/>
      <c r="AA416" s="194"/>
      <c r="AB416" s="194"/>
      <c r="AC416" s="1455">
        <v>650000</v>
      </c>
      <c r="AD416" s="234" t="s">
        <v>30</v>
      </c>
    </row>
    <row r="417" spans="2:30" ht="39" customHeight="1" x14ac:dyDescent="0.25">
      <c r="B417" s="1632"/>
      <c r="C417" s="1632"/>
      <c r="D417" s="1632"/>
      <c r="E417" s="1949"/>
      <c r="F417" s="1949"/>
      <c r="G417" s="1827"/>
      <c r="H417" s="1827"/>
      <c r="I417" s="1949"/>
      <c r="J417" s="1827"/>
      <c r="K417" s="1827"/>
      <c r="L417" s="1827"/>
      <c r="M417" s="228">
        <v>13</v>
      </c>
      <c r="N417" s="20" t="s">
        <v>1720</v>
      </c>
      <c r="O417" s="235">
        <v>1</v>
      </c>
      <c r="P417" s="234" t="s">
        <v>30</v>
      </c>
      <c r="Q417" s="1019"/>
      <c r="R417" s="194"/>
      <c r="S417" s="194"/>
      <c r="T417" s="194"/>
      <c r="U417" s="194"/>
      <c r="V417" s="194"/>
      <c r="W417" s="194"/>
      <c r="X417" s="194"/>
      <c r="Y417" s="194"/>
      <c r="Z417" s="194"/>
      <c r="AA417" s="194"/>
      <c r="AB417" s="194"/>
      <c r="AC417" s="1455">
        <v>800000</v>
      </c>
      <c r="AD417" s="234" t="s">
        <v>30</v>
      </c>
    </row>
    <row r="418" spans="2:30" ht="38.25" x14ac:dyDescent="0.25">
      <c r="B418" s="1632"/>
      <c r="C418" s="1632"/>
      <c r="D418" s="1632"/>
      <c r="E418" s="1949"/>
      <c r="F418" s="1949"/>
      <c r="G418" s="1827"/>
      <c r="H418" s="1827"/>
      <c r="I418" s="1949"/>
      <c r="J418" s="1827"/>
      <c r="K418" s="1827"/>
      <c r="L418" s="1827"/>
      <c r="M418" s="228">
        <v>14</v>
      </c>
      <c r="N418" s="20" t="s">
        <v>1721</v>
      </c>
      <c r="O418" s="235">
        <v>1</v>
      </c>
      <c r="P418" s="234" t="s">
        <v>30</v>
      </c>
      <c r="Q418" s="1019"/>
      <c r="R418" s="194"/>
      <c r="S418" s="194"/>
      <c r="T418" s="194"/>
      <c r="U418" s="194"/>
      <c r="V418" s="194"/>
      <c r="W418" s="194"/>
      <c r="X418" s="194"/>
      <c r="Y418" s="194"/>
      <c r="Z418" s="194"/>
      <c r="AA418" s="194"/>
      <c r="AB418" s="194"/>
      <c r="AC418" s="1455">
        <v>700000</v>
      </c>
      <c r="AD418" s="234" t="s">
        <v>30</v>
      </c>
    </row>
    <row r="419" spans="2:30" ht="42" customHeight="1" x14ac:dyDescent="0.25">
      <c r="B419" s="1632"/>
      <c r="C419" s="1632"/>
      <c r="D419" s="1632"/>
      <c r="E419" s="1949"/>
      <c r="F419" s="1949"/>
      <c r="G419" s="1827"/>
      <c r="H419" s="1827"/>
      <c r="I419" s="1949"/>
      <c r="J419" s="1827"/>
      <c r="K419" s="1827"/>
      <c r="L419" s="1827"/>
      <c r="M419" s="228">
        <v>15</v>
      </c>
      <c r="N419" s="20" t="s">
        <v>1722</v>
      </c>
      <c r="O419" s="235">
        <v>1</v>
      </c>
      <c r="P419" s="234" t="s">
        <v>30</v>
      </c>
      <c r="Q419" s="1019"/>
      <c r="R419" s="194"/>
      <c r="S419" s="194"/>
      <c r="T419" s="194"/>
      <c r="U419" s="194"/>
      <c r="V419" s="194"/>
      <c r="W419" s="194"/>
      <c r="X419" s="194"/>
      <c r="Y419" s="194"/>
      <c r="Z419" s="194"/>
      <c r="AA419" s="194"/>
      <c r="AB419" s="194"/>
      <c r="AC419" s="1455">
        <v>14092050</v>
      </c>
      <c r="AD419" s="234" t="s">
        <v>30</v>
      </c>
    </row>
    <row r="420" spans="2:30" ht="61.5" customHeight="1" x14ac:dyDescent="0.25">
      <c r="B420" s="1632"/>
      <c r="C420" s="1632"/>
      <c r="D420" s="1632"/>
      <c r="E420" s="1949"/>
      <c r="F420" s="1949"/>
      <c r="G420" s="1827"/>
      <c r="H420" s="1827"/>
      <c r="I420" s="1949"/>
      <c r="J420" s="1827"/>
      <c r="K420" s="1827"/>
      <c r="L420" s="1827"/>
      <c r="M420" s="228">
        <v>16</v>
      </c>
      <c r="N420" s="20" t="s">
        <v>1723</v>
      </c>
      <c r="O420" s="235">
        <v>1</v>
      </c>
      <c r="P420" s="234" t="s">
        <v>1724</v>
      </c>
      <c r="Q420" s="1019"/>
      <c r="R420" s="194"/>
      <c r="S420" s="194"/>
      <c r="T420" s="194"/>
      <c r="U420" s="194"/>
      <c r="V420" s="194"/>
      <c r="W420" s="194"/>
      <c r="X420" s="194"/>
      <c r="Y420" s="194"/>
      <c r="Z420" s="194"/>
      <c r="AA420" s="194"/>
      <c r="AB420" s="194"/>
      <c r="AC420" s="1455">
        <v>3798240</v>
      </c>
      <c r="AD420" s="234" t="s">
        <v>30</v>
      </c>
    </row>
    <row r="421" spans="2:30" x14ac:dyDescent="0.25">
      <c r="B421" s="236"/>
      <c r="C421" s="236"/>
      <c r="D421" s="904"/>
      <c r="E421" s="973"/>
      <c r="F421" s="973"/>
      <c r="G421" s="954"/>
      <c r="H421" s="954"/>
      <c r="I421" s="973"/>
      <c r="J421" s="954"/>
      <c r="K421" s="236"/>
      <c r="L421" s="236"/>
      <c r="M421" s="239"/>
      <c r="N421" s="1143"/>
      <c r="O421" s="239"/>
      <c r="P421" s="1099"/>
      <c r="Q421" s="1014"/>
      <c r="R421" s="1014"/>
      <c r="S421" s="1014"/>
      <c r="T421" s="1014"/>
      <c r="AC421" s="1423"/>
      <c r="AD421" s="904"/>
    </row>
    <row r="422" spans="2:30" ht="14.25" customHeight="1" x14ac:dyDescent="0.25">
      <c r="B422" s="236"/>
      <c r="C422" s="236"/>
      <c r="D422" s="904"/>
      <c r="E422" s="973"/>
      <c r="F422" s="973"/>
      <c r="G422" s="954"/>
      <c r="H422" s="954"/>
      <c r="I422" s="973"/>
      <c r="J422" s="954"/>
      <c r="K422" s="236"/>
      <c r="L422" s="236"/>
      <c r="M422" s="239"/>
      <c r="N422" s="1143"/>
      <c r="O422" s="239"/>
      <c r="P422" s="1099"/>
      <c r="Q422" s="1014"/>
      <c r="R422" s="1014"/>
      <c r="S422" s="1014"/>
      <c r="T422" s="1014"/>
      <c r="AC422" s="1423"/>
      <c r="AD422" s="904"/>
    </row>
    <row r="423" spans="2:30" ht="15" customHeight="1" x14ac:dyDescent="0.25">
      <c r="B423" s="1941" t="s">
        <v>1627</v>
      </c>
      <c r="C423" s="1941"/>
      <c r="D423" s="1941"/>
      <c r="E423" s="1941"/>
      <c r="F423" s="1941"/>
      <c r="G423" s="1941"/>
      <c r="H423" s="1941"/>
      <c r="I423" s="1941"/>
      <c r="J423" s="1941"/>
      <c r="K423" s="1941"/>
      <c r="L423" s="1941"/>
      <c r="M423" s="1941"/>
      <c r="N423" s="1042"/>
      <c r="O423" s="1040"/>
      <c r="P423" s="1312"/>
      <c r="Q423" s="1540" t="s">
        <v>213</v>
      </c>
      <c r="R423" s="1540"/>
      <c r="S423" s="1540"/>
      <c r="T423" s="1540"/>
      <c r="U423" s="1540"/>
      <c r="V423" s="1540"/>
      <c r="W423" s="1540"/>
      <c r="X423" s="1540"/>
      <c r="Y423" s="1540"/>
      <c r="Z423" s="1540"/>
      <c r="AA423" s="1540"/>
      <c r="AB423" s="1540"/>
      <c r="AC423" s="1540"/>
      <c r="AD423" s="1540"/>
    </row>
    <row r="424" spans="2:30" ht="13.5" thickBot="1" x14ac:dyDescent="0.3"/>
    <row r="425" spans="2:30" ht="14.1" customHeight="1" thickTop="1" thickBot="1" x14ac:dyDescent="0.3">
      <c r="B425" s="1529" t="s">
        <v>1</v>
      </c>
      <c r="C425" s="1529" t="s">
        <v>2</v>
      </c>
      <c r="D425" s="1529" t="s">
        <v>3</v>
      </c>
      <c r="E425" s="1529" t="s">
        <v>55</v>
      </c>
      <c r="F425" s="1529" t="s">
        <v>4</v>
      </c>
      <c r="G425" s="1529" t="s">
        <v>5</v>
      </c>
      <c r="H425" s="1529"/>
      <c r="I425" s="1529"/>
      <c r="J425" s="1529"/>
      <c r="K425" s="1529" t="s">
        <v>6</v>
      </c>
      <c r="L425" s="1529" t="s">
        <v>7</v>
      </c>
      <c r="M425" s="1529" t="s">
        <v>8</v>
      </c>
      <c r="N425" s="1529" t="s">
        <v>9</v>
      </c>
      <c r="O425" s="1529" t="s">
        <v>10</v>
      </c>
      <c r="P425" s="1529" t="s">
        <v>11</v>
      </c>
      <c r="Q425" s="1529" t="s">
        <v>12</v>
      </c>
      <c r="R425" s="1529"/>
      <c r="S425" s="1529"/>
      <c r="T425" s="1529"/>
      <c r="U425" s="1529"/>
      <c r="V425" s="1529"/>
      <c r="W425" s="1529"/>
      <c r="X425" s="1529"/>
      <c r="Y425" s="1529"/>
      <c r="Z425" s="1529"/>
      <c r="AA425" s="1529"/>
      <c r="AB425" s="1529"/>
      <c r="AC425" s="1529" t="s">
        <v>13</v>
      </c>
      <c r="AD425" s="1542" t="s">
        <v>221</v>
      </c>
    </row>
    <row r="426" spans="2:30" ht="24" customHeight="1" thickTop="1" thickBot="1" x14ac:dyDescent="0.3">
      <c r="B426" s="1529"/>
      <c r="C426" s="1529"/>
      <c r="D426" s="1529"/>
      <c r="E426" s="1529"/>
      <c r="F426" s="1529"/>
      <c r="G426" s="138" t="s">
        <v>14</v>
      </c>
      <c r="H426" s="138" t="s">
        <v>15</v>
      </c>
      <c r="I426" s="138" t="s">
        <v>16</v>
      </c>
      <c r="J426" s="138" t="s">
        <v>17</v>
      </c>
      <c r="K426" s="1529"/>
      <c r="L426" s="1529"/>
      <c r="M426" s="1529"/>
      <c r="N426" s="1529"/>
      <c r="O426" s="1529"/>
      <c r="P426" s="1529"/>
      <c r="Q426" s="139" t="s">
        <v>18</v>
      </c>
      <c r="R426" s="139" t="s">
        <v>19</v>
      </c>
      <c r="S426" s="139" t="s">
        <v>20</v>
      </c>
      <c r="T426" s="139" t="s">
        <v>21</v>
      </c>
      <c r="U426" s="139" t="s">
        <v>22</v>
      </c>
      <c r="V426" s="139" t="s">
        <v>23</v>
      </c>
      <c r="W426" s="139" t="s">
        <v>24</v>
      </c>
      <c r="X426" s="139" t="s">
        <v>25</v>
      </c>
      <c r="Y426" s="139" t="s">
        <v>26</v>
      </c>
      <c r="Z426" s="139" t="s">
        <v>27</v>
      </c>
      <c r="AA426" s="139" t="s">
        <v>28</v>
      </c>
      <c r="AB426" s="139" t="s">
        <v>29</v>
      </c>
      <c r="AC426" s="1529"/>
      <c r="AD426" s="1542"/>
    </row>
    <row r="427" spans="2:30" ht="63.75" customHeight="1" thickTop="1" x14ac:dyDescent="0.25">
      <c r="B427" s="1632" t="s">
        <v>1642</v>
      </c>
      <c r="C427" s="1632" t="s">
        <v>1765</v>
      </c>
      <c r="D427" s="1632" t="s">
        <v>2128</v>
      </c>
      <c r="E427" s="2036">
        <v>1123835</v>
      </c>
      <c r="F427" s="2036">
        <v>1860630</v>
      </c>
      <c r="G427" s="2036"/>
      <c r="H427" s="2036"/>
      <c r="I427" s="2036"/>
      <c r="J427" s="2048">
        <v>1860630</v>
      </c>
      <c r="K427" s="1827" t="s">
        <v>1365</v>
      </c>
      <c r="L427" s="1827" t="s">
        <v>1128</v>
      </c>
      <c r="M427" s="228">
        <v>17</v>
      </c>
      <c r="N427" s="20" t="s">
        <v>1725</v>
      </c>
      <c r="O427" s="228">
        <v>1</v>
      </c>
      <c r="P427" s="234" t="s">
        <v>1726</v>
      </c>
      <c r="Q427" s="1019"/>
      <c r="R427" s="194"/>
      <c r="S427" s="194"/>
      <c r="T427" s="194"/>
      <c r="U427" s="194"/>
      <c r="V427" s="194"/>
      <c r="W427" s="194"/>
      <c r="X427" s="194"/>
      <c r="Y427" s="194"/>
      <c r="Z427" s="194"/>
      <c r="AA427" s="194"/>
      <c r="AB427" s="194"/>
      <c r="AC427" s="1455">
        <v>650000</v>
      </c>
      <c r="AD427" s="234" t="s">
        <v>30</v>
      </c>
    </row>
    <row r="428" spans="2:30" ht="63.75" customHeight="1" x14ac:dyDescent="0.25">
      <c r="B428" s="1632"/>
      <c r="C428" s="1632"/>
      <c r="D428" s="1632"/>
      <c r="E428" s="2036"/>
      <c r="F428" s="2036"/>
      <c r="G428" s="2036"/>
      <c r="H428" s="2036"/>
      <c r="I428" s="2036"/>
      <c r="J428" s="2048"/>
      <c r="K428" s="1827"/>
      <c r="L428" s="1827"/>
      <c r="M428" s="228">
        <v>18</v>
      </c>
      <c r="N428" s="20" t="s">
        <v>1727</v>
      </c>
      <c r="O428" s="228">
        <v>1</v>
      </c>
      <c r="P428" s="234" t="s">
        <v>1728</v>
      </c>
      <c r="Q428" s="1019"/>
      <c r="R428" s="194"/>
      <c r="S428" s="194"/>
      <c r="T428" s="194"/>
      <c r="U428" s="194"/>
      <c r="V428" s="194"/>
      <c r="W428" s="194"/>
      <c r="X428" s="194"/>
      <c r="Y428" s="194"/>
      <c r="Z428" s="194"/>
      <c r="AA428" s="194"/>
      <c r="AB428" s="194"/>
      <c r="AC428" s="1455">
        <v>325000</v>
      </c>
      <c r="AD428" s="234" t="s">
        <v>30</v>
      </c>
    </row>
    <row r="429" spans="2:30" ht="63.75" customHeight="1" x14ac:dyDescent="0.25">
      <c r="B429" s="1632"/>
      <c r="C429" s="1632"/>
      <c r="D429" s="1632"/>
      <c r="E429" s="2036"/>
      <c r="F429" s="2036"/>
      <c r="G429" s="2036"/>
      <c r="H429" s="2036"/>
      <c r="I429" s="2036"/>
      <c r="J429" s="2048"/>
      <c r="K429" s="1827"/>
      <c r="L429" s="1827"/>
      <c r="M429" s="1073">
        <v>19</v>
      </c>
      <c r="N429" s="20" t="s">
        <v>1729</v>
      </c>
      <c r="O429" s="228">
        <v>1</v>
      </c>
      <c r="P429" s="209" t="s">
        <v>224</v>
      </c>
      <c r="Q429" s="194"/>
      <c r="R429" s="194"/>
      <c r="S429" s="194"/>
      <c r="T429" s="194"/>
      <c r="U429" s="194"/>
      <c r="V429" s="194"/>
      <c r="W429" s="1019"/>
      <c r="X429" s="194"/>
      <c r="Y429" s="194"/>
      <c r="Z429" s="194"/>
      <c r="AA429" s="194"/>
      <c r="AB429" s="194"/>
      <c r="AC429" s="1458">
        <v>10592400</v>
      </c>
      <c r="AD429" s="234" t="s">
        <v>224</v>
      </c>
    </row>
    <row r="430" spans="2:30" ht="51" x14ac:dyDescent="0.25">
      <c r="B430" s="1632"/>
      <c r="C430" s="1632"/>
      <c r="D430" s="1632"/>
      <c r="E430" s="2036"/>
      <c r="F430" s="2036"/>
      <c r="G430" s="2036"/>
      <c r="H430" s="2036"/>
      <c r="I430" s="2036"/>
      <c r="J430" s="2048"/>
      <c r="K430" s="1827"/>
      <c r="L430" s="1827"/>
      <c r="M430" s="1073">
        <v>20</v>
      </c>
      <c r="N430" s="20" t="s">
        <v>1730</v>
      </c>
      <c r="O430" s="228">
        <v>1</v>
      </c>
      <c r="P430" s="209" t="s">
        <v>224</v>
      </c>
      <c r="Q430" s="194"/>
      <c r="R430" s="194"/>
      <c r="S430" s="194"/>
      <c r="T430" s="194"/>
      <c r="U430" s="194"/>
      <c r="V430" s="194"/>
      <c r="W430" s="1019"/>
      <c r="X430" s="194"/>
      <c r="Y430" s="194"/>
      <c r="Z430" s="194"/>
      <c r="AA430" s="194"/>
      <c r="AB430" s="194"/>
      <c r="AC430" s="1458">
        <v>10185000</v>
      </c>
      <c r="AD430" s="234" t="s">
        <v>224</v>
      </c>
    </row>
    <row r="431" spans="2:30" ht="51" x14ac:dyDescent="0.25">
      <c r="B431" s="1632"/>
      <c r="C431" s="1632"/>
      <c r="D431" s="1632"/>
      <c r="E431" s="2036"/>
      <c r="F431" s="2036"/>
      <c r="G431" s="2036"/>
      <c r="H431" s="2036"/>
      <c r="I431" s="2036"/>
      <c r="J431" s="2048"/>
      <c r="K431" s="1827"/>
      <c r="L431" s="1827"/>
      <c r="M431" s="1073">
        <v>21</v>
      </c>
      <c r="N431" s="20" t="s">
        <v>1731</v>
      </c>
      <c r="O431" s="228">
        <v>1</v>
      </c>
      <c r="P431" s="209" t="s">
        <v>224</v>
      </c>
      <c r="Q431" s="194"/>
      <c r="R431" s="194"/>
      <c r="S431" s="194"/>
      <c r="T431" s="194"/>
      <c r="U431" s="194"/>
      <c r="V431" s="194"/>
      <c r="W431" s="1019"/>
      <c r="X431" s="194"/>
      <c r="Y431" s="194"/>
      <c r="Z431" s="194"/>
      <c r="AA431" s="194"/>
      <c r="AB431" s="194"/>
      <c r="AC431" s="1458">
        <v>9914130</v>
      </c>
      <c r="AD431" s="234" t="s">
        <v>224</v>
      </c>
    </row>
    <row r="432" spans="2:30" ht="38.25" x14ac:dyDescent="0.25">
      <c r="B432" s="1632"/>
      <c r="C432" s="1632"/>
      <c r="D432" s="1632"/>
      <c r="E432" s="2036"/>
      <c r="F432" s="2036"/>
      <c r="G432" s="2036"/>
      <c r="H432" s="2036"/>
      <c r="I432" s="2036"/>
      <c r="J432" s="2048"/>
      <c r="K432" s="1827"/>
      <c r="L432" s="1827"/>
      <c r="M432" s="1073">
        <v>22</v>
      </c>
      <c r="N432" s="20" t="s">
        <v>1732</v>
      </c>
      <c r="O432" s="228">
        <v>1</v>
      </c>
      <c r="P432" s="209" t="s">
        <v>224</v>
      </c>
      <c r="Q432" s="194"/>
      <c r="R432" s="194"/>
      <c r="S432" s="194"/>
      <c r="T432" s="194"/>
      <c r="U432" s="194"/>
      <c r="V432" s="194"/>
      <c r="W432" s="1019"/>
      <c r="X432" s="194"/>
      <c r="Y432" s="194"/>
      <c r="Z432" s="194"/>
      <c r="AA432" s="194"/>
      <c r="AB432" s="194"/>
      <c r="AC432" s="1458">
        <v>1650000</v>
      </c>
      <c r="AD432" s="234" t="s">
        <v>224</v>
      </c>
    </row>
    <row r="433" spans="2:30" ht="38.25" x14ac:dyDescent="0.25">
      <c r="B433" s="1632"/>
      <c r="C433" s="1632"/>
      <c r="D433" s="1632"/>
      <c r="E433" s="2036"/>
      <c r="F433" s="2036"/>
      <c r="G433" s="2036"/>
      <c r="H433" s="2036"/>
      <c r="I433" s="2036"/>
      <c r="J433" s="2048"/>
      <c r="K433" s="1827"/>
      <c r="L433" s="1827"/>
      <c r="M433" s="1073">
        <v>23</v>
      </c>
      <c r="N433" s="20" t="s">
        <v>1733</v>
      </c>
      <c r="O433" s="228">
        <v>1</v>
      </c>
      <c r="P433" s="209" t="s">
        <v>224</v>
      </c>
      <c r="Q433" s="194"/>
      <c r="R433" s="194"/>
      <c r="S433" s="1150"/>
      <c r="T433" s="194"/>
      <c r="U433" s="194"/>
      <c r="V433" s="194"/>
      <c r="W433" s="1019"/>
      <c r="X433" s="194"/>
      <c r="Y433" s="194"/>
      <c r="Z433" s="194"/>
      <c r="AA433" s="194"/>
      <c r="AB433" s="194"/>
      <c r="AC433" s="1458">
        <v>3300000</v>
      </c>
      <c r="AD433" s="234" t="s">
        <v>224</v>
      </c>
    </row>
    <row r="434" spans="2:30" ht="38.25" x14ac:dyDescent="0.25">
      <c r="B434" s="1632"/>
      <c r="C434" s="1632"/>
      <c r="D434" s="1632"/>
      <c r="E434" s="2036"/>
      <c r="F434" s="2036"/>
      <c r="G434" s="2036"/>
      <c r="H434" s="2036"/>
      <c r="I434" s="2036"/>
      <c r="J434" s="2048"/>
      <c r="K434" s="1827"/>
      <c r="L434" s="1827"/>
      <c r="M434" s="1073">
        <v>24</v>
      </c>
      <c r="N434" s="20" t="s">
        <v>1734</v>
      </c>
      <c r="O434" s="228">
        <v>1</v>
      </c>
      <c r="P434" s="209" t="s">
        <v>224</v>
      </c>
      <c r="Q434" s="194"/>
      <c r="R434" s="194"/>
      <c r="S434" s="1150"/>
      <c r="T434" s="194"/>
      <c r="U434" s="194"/>
      <c r="V434" s="194"/>
      <c r="W434" s="1019"/>
      <c r="X434" s="194"/>
      <c r="Y434" s="194"/>
      <c r="Z434" s="194"/>
      <c r="AA434" s="194"/>
      <c r="AB434" s="194"/>
      <c r="AC434" s="1458">
        <v>7500000</v>
      </c>
      <c r="AD434" s="234" t="s">
        <v>224</v>
      </c>
    </row>
    <row r="435" spans="2:30" ht="38.25" x14ac:dyDescent="0.25">
      <c r="B435" s="1632"/>
      <c r="C435" s="1632"/>
      <c r="D435" s="1632"/>
      <c r="E435" s="2036"/>
      <c r="F435" s="2036"/>
      <c r="G435" s="2036"/>
      <c r="H435" s="2036"/>
      <c r="I435" s="2036"/>
      <c r="J435" s="2048"/>
      <c r="K435" s="1827"/>
      <c r="L435" s="1827"/>
      <c r="M435" s="1073">
        <v>25</v>
      </c>
      <c r="N435" s="20" t="s">
        <v>1735</v>
      </c>
      <c r="O435" s="228">
        <v>1</v>
      </c>
      <c r="P435" s="209" t="s">
        <v>224</v>
      </c>
      <c r="Q435" s="194"/>
      <c r="R435" s="194"/>
      <c r="S435" s="1150"/>
      <c r="T435" s="194"/>
      <c r="U435" s="194"/>
      <c r="V435" s="194"/>
      <c r="W435" s="1019"/>
      <c r="X435" s="194"/>
      <c r="Y435" s="194"/>
      <c r="Z435" s="194"/>
      <c r="AA435" s="194"/>
      <c r="AB435" s="194"/>
      <c r="AC435" s="1458">
        <v>3080000</v>
      </c>
      <c r="AD435" s="234" t="s">
        <v>224</v>
      </c>
    </row>
    <row r="436" spans="2:30" ht="38.25" x14ac:dyDescent="0.25">
      <c r="B436" s="1632"/>
      <c r="C436" s="1632"/>
      <c r="D436" s="1632"/>
      <c r="E436" s="2036"/>
      <c r="F436" s="2036"/>
      <c r="G436" s="2036"/>
      <c r="H436" s="2036"/>
      <c r="I436" s="2036"/>
      <c r="J436" s="2048"/>
      <c r="K436" s="1827"/>
      <c r="L436" s="1827"/>
      <c r="M436" s="1073">
        <v>26</v>
      </c>
      <c r="N436" s="20" t="s">
        <v>1736</v>
      </c>
      <c r="O436" s="228">
        <v>1</v>
      </c>
      <c r="P436" s="209" t="s">
        <v>224</v>
      </c>
      <c r="Q436" s="194"/>
      <c r="R436" s="194"/>
      <c r="S436" s="1150"/>
      <c r="T436" s="194"/>
      <c r="U436" s="194"/>
      <c r="V436" s="194"/>
      <c r="W436" s="1019"/>
      <c r="X436" s="194"/>
      <c r="Y436" s="194"/>
      <c r="Z436" s="194"/>
      <c r="AA436" s="194"/>
      <c r="AB436" s="194"/>
      <c r="AC436" s="1458">
        <v>3080000</v>
      </c>
      <c r="AD436" s="234" t="s">
        <v>224</v>
      </c>
    </row>
    <row r="437" spans="2:30" ht="38.25" x14ac:dyDescent="0.25">
      <c r="B437" s="1632"/>
      <c r="C437" s="1632"/>
      <c r="D437" s="1632"/>
      <c r="E437" s="2036"/>
      <c r="F437" s="2036"/>
      <c r="G437" s="2036"/>
      <c r="H437" s="2036"/>
      <c r="I437" s="2036"/>
      <c r="J437" s="2048"/>
      <c r="K437" s="1827"/>
      <c r="L437" s="1827"/>
      <c r="M437" s="1073">
        <v>27</v>
      </c>
      <c r="N437" s="20" t="s">
        <v>1737</v>
      </c>
      <c r="O437" s="228">
        <v>1</v>
      </c>
      <c r="P437" s="209" t="s">
        <v>224</v>
      </c>
      <c r="Q437" s="194"/>
      <c r="R437" s="194"/>
      <c r="S437" s="1150"/>
      <c r="T437" s="194"/>
      <c r="U437" s="194"/>
      <c r="V437" s="194"/>
      <c r="W437" s="1019"/>
      <c r="X437" s="194"/>
      <c r="Y437" s="194"/>
      <c r="Z437" s="194"/>
      <c r="AA437" s="194"/>
      <c r="AB437" s="194"/>
      <c r="AC437" s="1458">
        <v>3100000</v>
      </c>
      <c r="AD437" s="234" t="s">
        <v>224</v>
      </c>
    </row>
    <row r="438" spans="2:30" ht="38.25" x14ac:dyDescent="0.25">
      <c r="B438" s="1632"/>
      <c r="C438" s="1632"/>
      <c r="D438" s="1632"/>
      <c r="E438" s="2036"/>
      <c r="F438" s="2036"/>
      <c r="G438" s="2036"/>
      <c r="H438" s="2036"/>
      <c r="I438" s="2036"/>
      <c r="J438" s="2048"/>
      <c r="K438" s="1827"/>
      <c r="L438" s="1827"/>
      <c r="M438" s="1073">
        <v>28</v>
      </c>
      <c r="N438" s="20" t="s">
        <v>1738</v>
      </c>
      <c r="O438" s="228">
        <v>1</v>
      </c>
      <c r="P438" s="209" t="s">
        <v>224</v>
      </c>
      <c r="Q438" s="194"/>
      <c r="R438" s="194"/>
      <c r="S438" s="1150"/>
      <c r="T438" s="194"/>
      <c r="U438" s="194"/>
      <c r="V438" s="194"/>
      <c r="W438" s="1019"/>
      <c r="X438" s="194"/>
      <c r="Y438" s="194"/>
      <c r="Z438" s="194"/>
      <c r="AA438" s="194"/>
      <c r="AB438" s="194"/>
      <c r="AC438" s="1458">
        <v>3684540</v>
      </c>
      <c r="AD438" s="234" t="s">
        <v>224</v>
      </c>
    </row>
    <row r="439" spans="2:30" ht="38.25" x14ac:dyDescent="0.25">
      <c r="B439" s="1632"/>
      <c r="C439" s="1632"/>
      <c r="D439" s="1632"/>
      <c r="E439" s="2036"/>
      <c r="F439" s="2036"/>
      <c r="G439" s="2036"/>
      <c r="H439" s="2036"/>
      <c r="I439" s="2036"/>
      <c r="J439" s="2048"/>
      <c r="K439" s="1827"/>
      <c r="L439" s="1827"/>
      <c r="M439" s="1073">
        <v>29</v>
      </c>
      <c r="N439" s="20" t="s">
        <v>1739</v>
      </c>
      <c r="O439" s="228">
        <v>1</v>
      </c>
      <c r="P439" s="209" t="s">
        <v>224</v>
      </c>
      <c r="Q439" s="194"/>
      <c r="R439" s="194"/>
      <c r="S439" s="1150"/>
      <c r="T439" s="194"/>
      <c r="U439" s="194"/>
      <c r="V439" s="194"/>
      <c r="W439" s="1019"/>
      <c r="X439" s="194"/>
      <c r="Y439" s="194"/>
      <c r="Z439" s="194"/>
      <c r="AA439" s="194"/>
      <c r="AB439" s="194"/>
      <c r="AC439" s="1458">
        <v>3684540</v>
      </c>
      <c r="AD439" s="234" t="s">
        <v>224</v>
      </c>
    </row>
    <row r="440" spans="2:30" ht="38.25" x14ac:dyDescent="0.25">
      <c r="B440" s="1632"/>
      <c r="C440" s="1632"/>
      <c r="D440" s="1632"/>
      <c r="E440" s="2036"/>
      <c r="F440" s="2036"/>
      <c r="G440" s="2036"/>
      <c r="H440" s="2036"/>
      <c r="I440" s="2036"/>
      <c r="J440" s="2048"/>
      <c r="K440" s="1827"/>
      <c r="L440" s="1827"/>
      <c r="M440" s="1073">
        <v>30</v>
      </c>
      <c r="N440" s="20" t="s">
        <v>1740</v>
      </c>
      <c r="O440" s="228">
        <v>1</v>
      </c>
      <c r="P440" s="209" t="s">
        <v>224</v>
      </c>
      <c r="Q440" s="194"/>
      <c r="R440" s="194"/>
      <c r="S440" s="1150"/>
      <c r="T440" s="194"/>
      <c r="U440" s="194"/>
      <c r="V440" s="194"/>
      <c r="W440" s="1019"/>
      <c r="X440" s="194"/>
      <c r="Y440" s="194"/>
      <c r="Z440" s="194"/>
      <c r="AA440" s="194"/>
      <c r="AB440" s="194"/>
      <c r="AC440" s="1458">
        <v>3684540</v>
      </c>
      <c r="AD440" s="234" t="s">
        <v>224</v>
      </c>
    </row>
    <row r="441" spans="2:30" ht="38.25" x14ac:dyDescent="0.25">
      <c r="B441" s="1632"/>
      <c r="C441" s="1632"/>
      <c r="D441" s="1632"/>
      <c r="E441" s="2036"/>
      <c r="F441" s="2036"/>
      <c r="G441" s="2036"/>
      <c r="H441" s="2036"/>
      <c r="I441" s="2036"/>
      <c r="J441" s="2048"/>
      <c r="K441" s="1827"/>
      <c r="L441" s="1827"/>
      <c r="M441" s="1073">
        <v>31</v>
      </c>
      <c r="N441" s="20" t="s">
        <v>1741</v>
      </c>
      <c r="O441" s="228">
        <v>1</v>
      </c>
      <c r="P441" s="209" t="s">
        <v>224</v>
      </c>
      <c r="Q441" s="194"/>
      <c r="R441" s="194"/>
      <c r="S441" s="1150"/>
      <c r="T441" s="194"/>
      <c r="U441" s="194"/>
      <c r="V441" s="194"/>
      <c r="W441" s="1019"/>
      <c r="X441" s="194"/>
      <c r="Y441" s="194"/>
      <c r="Z441" s="194"/>
      <c r="AA441" s="194"/>
      <c r="AB441" s="194"/>
      <c r="AC441" s="1458">
        <v>3684540</v>
      </c>
      <c r="AD441" s="234" t="s">
        <v>224</v>
      </c>
    </row>
    <row r="442" spans="2:30" ht="38.25" x14ac:dyDescent="0.25">
      <c r="B442" s="1632"/>
      <c r="C442" s="1632"/>
      <c r="D442" s="1632"/>
      <c r="E442" s="2036"/>
      <c r="F442" s="2036"/>
      <c r="G442" s="2036"/>
      <c r="H442" s="2036"/>
      <c r="I442" s="2036"/>
      <c r="J442" s="2048"/>
      <c r="K442" s="1827"/>
      <c r="L442" s="1827"/>
      <c r="M442" s="1073">
        <v>32</v>
      </c>
      <c r="N442" s="20" t="s">
        <v>1742</v>
      </c>
      <c r="O442" s="228">
        <v>1</v>
      </c>
      <c r="P442" s="209" t="s">
        <v>224</v>
      </c>
      <c r="Q442" s="194"/>
      <c r="R442" s="194"/>
      <c r="S442" s="1150"/>
      <c r="T442" s="194"/>
      <c r="U442" s="194"/>
      <c r="V442" s="194"/>
      <c r="W442" s="1019"/>
      <c r="X442" s="194"/>
      <c r="Y442" s="194"/>
      <c r="Z442" s="194"/>
      <c r="AA442" s="194"/>
      <c r="AB442" s="194"/>
      <c r="AC442" s="1458">
        <v>4912720</v>
      </c>
      <c r="AD442" s="234" t="s">
        <v>224</v>
      </c>
    </row>
    <row r="443" spans="2:30" x14ac:dyDescent="0.25">
      <c r="B443" s="236"/>
      <c r="C443" s="236"/>
      <c r="D443" s="236"/>
      <c r="E443" s="1151"/>
      <c r="F443" s="1151"/>
      <c r="G443" s="1151"/>
      <c r="H443" s="1151"/>
      <c r="I443" s="1151"/>
      <c r="J443" s="1151"/>
      <c r="K443" s="236"/>
      <c r="L443" s="236"/>
      <c r="M443" s="239"/>
      <c r="N443" s="1143"/>
      <c r="O443" s="239"/>
      <c r="P443" s="236"/>
      <c r="S443" s="1014"/>
      <c r="T443" s="1014"/>
      <c r="U443" s="1014"/>
      <c r="V443" s="1014"/>
      <c r="W443" s="1014"/>
      <c r="X443" s="1014"/>
      <c r="Y443" s="1014"/>
      <c r="AC443" s="1423"/>
      <c r="AD443" s="904"/>
    </row>
    <row r="444" spans="2:30" x14ac:dyDescent="0.25">
      <c r="B444" s="236"/>
      <c r="C444" s="236"/>
      <c r="D444" s="236"/>
      <c r="E444" s="1151"/>
      <c r="F444" s="1151"/>
      <c r="G444" s="1151"/>
      <c r="H444" s="1151"/>
      <c r="I444" s="1151"/>
      <c r="J444" s="1151"/>
      <c r="K444" s="236"/>
      <c r="L444" s="236"/>
      <c r="M444" s="239"/>
      <c r="N444" s="1143"/>
      <c r="O444" s="239"/>
      <c r="P444" s="236"/>
      <c r="S444" s="1014"/>
      <c r="T444" s="1014"/>
      <c r="U444" s="1014"/>
      <c r="V444" s="1014"/>
      <c r="W444" s="1014"/>
      <c r="X444" s="1014"/>
      <c r="Y444" s="1014"/>
      <c r="AC444" s="1423"/>
      <c r="AD444" s="904"/>
    </row>
    <row r="445" spans="2:30" ht="15" customHeight="1" x14ac:dyDescent="0.25">
      <c r="B445" s="1941" t="s">
        <v>1627</v>
      </c>
      <c r="C445" s="1941"/>
      <c r="D445" s="1941"/>
      <c r="E445" s="1941"/>
      <c r="F445" s="1941"/>
      <c r="G445" s="1941"/>
      <c r="H445" s="1941"/>
      <c r="I445" s="1941"/>
      <c r="J445" s="1941"/>
      <c r="K445" s="1941"/>
      <c r="L445" s="1941"/>
      <c r="M445" s="1941"/>
      <c r="N445" s="1042"/>
      <c r="O445" s="1040"/>
      <c r="P445" s="1312"/>
      <c r="Q445" s="1540" t="s">
        <v>213</v>
      </c>
      <c r="R445" s="1540"/>
      <c r="S445" s="1540"/>
      <c r="T445" s="1540"/>
      <c r="U445" s="1540"/>
      <c r="V445" s="1540"/>
      <c r="W445" s="1540"/>
      <c r="X445" s="1540"/>
      <c r="Y445" s="1540"/>
      <c r="Z445" s="1540"/>
      <c r="AA445" s="1540"/>
      <c r="AB445" s="1540"/>
      <c r="AC445" s="1540"/>
      <c r="AD445" s="1540"/>
    </row>
    <row r="446" spans="2:30" ht="11.25" customHeight="1" thickBot="1" x14ac:dyDescent="0.3"/>
    <row r="447" spans="2:30" ht="14.1" customHeight="1" thickTop="1" thickBot="1" x14ac:dyDescent="0.3">
      <c r="B447" s="1529" t="s">
        <v>1</v>
      </c>
      <c r="C447" s="1529" t="s">
        <v>2</v>
      </c>
      <c r="D447" s="1529" t="s">
        <v>3</v>
      </c>
      <c r="E447" s="1529" t="s">
        <v>55</v>
      </c>
      <c r="F447" s="1529" t="s">
        <v>4</v>
      </c>
      <c r="G447" s="1529" t="s">
        <v>5</v>
      </c>
      <c r="H447" s="1529"/>
      <c r="I447" s="1529"/>
      <c r="J447" s="1529"/>
      <c r="K447" s="1529" t="s">
        <v>6</v>
      </c>
      <c r="L447" s="1529" t="s">
        <v>7</v>
      </c>
      <c r="M447" s="1529" t="s">
        <v>8</v>
      </c>
      <c r="N447" s="1529" t="s">
        <v>9</v>
      </c>
      <c r="O447" s="1529" t="s">
        <v>10</v>
      </c>
      <c r="P447" s="1529" t="s">
        <v>11</v>
      </c>
      <c r="Q447" s="1529" t="s">
        <v>12</v>
      </c>
      <c r="R447" s="1529"/>
      <c r="S447" s="1529"/>
      <c r="T447" s="1529"/>
      <c r="U447" s="1529"/>
      <c r="V447" s="1529"/>
      <c r="W447" s="1529"/>
      <c r="X447" s="1529"/>
      <c r="Y447" s="1529"/>
      <c r="Z447" s="1529"/>
      <c r="AA447" s="1529"/>
      <c r="AB447" s="1529"/>
      <c r="AC447" s="1529" t="s">
        <v>13</v>
      </c>
      <c r="AD447" s="1542" t="s">
        <v>221</v>
      </c>
    </row>
    <row r="448" spans="2:30" ht="24" customHeight="1" thickTop="1" thickBot="1" x14ac:dyDescent="0.3">
      <c r="B448" s="1529"/>
      <c r="C448" s="1529"/>
      <c r="D448" s="1529"/>
      <c r="E448" s="1529"/>
      <c r="F448" s="1529"/>
      <c r="G448" s="138" t="s">
        <v>14</v>
      </c>
      <c r="H448" s="138" t="s">
        <v>15</v>
      </c>
      <c r="I448" s="138" t="s">
        <v>16</v>
      </c>
      <c r="J448" s="138" t="s">
        <v>17</v>
      </c>
      <c r="K448" s="1529"/>
      <c r="L448" s="1529"/>
      <c r="M448" s="1529"/>
      <c r="N448" s="1529"/>
      <c r="O448" s="1529"/>
      <c r="P448" s="1529"/>
      <c r="Q448" s="139" t="s">
        <v>18</v>
      </c>
      <c r="R448" s="139" t="s">
        <v>19</v>
      </c>
      <c r="S448" s="139" t="s">
        <v>20</v>
      </c>
      <c r="T448" s="139" t="s">
        <v>21</v>
      </c>
      <c r="U448" s="139" t="s">
        <v>22</v>
      </c>
      <c r="V448" s="139" t="s">
        <v>23</v>
      </c>
      <c r="W448" s="139" t="s">
        <v>24</v>
      </c>
      <c r="X448" s="139" t="s">
        <v>25</v>
      </c>
      <c r="Y448" s="139" t="s">
        <v>26</v>
      </c>
      <c r="Z448" s="139" t="s">
        <v>27</v>
      </c>
      <c r="AA448" s="139" t="s">
        <v>28</v>
      </c>
      <c r="AB448" s="139" t="s">
        <v>29</v>
      </c>
      <c r="AC448" s="1529"/>
      <c r="AD448" s="1542"/>
    </row>
    <row r="449" spans="2:30" ht="48" customHeight="1" thickTop="1" x14ac:dyDescent="0.25">
      <c r="B449" s="1852" t="s">
        <v>1642</v>
      </c>
      <c r="C449" s="2037" t="s">
        <v>1765</v>
      </c>
      <c r="D449" s="2032"/>
      <c r="E449" s="2032"/>
      <c r="F449" s="2032"/>
      <c r="G449" s="2032"/>
      <c r="H449" s="2032"/>
      <c r="I449" s="2032"/>
      <c r="J449" s="2032"/>
      <c r="K449" s="2033"/>
      <c r="L449" s="1827" t="s">
        <v>1128</v>
      </c>
      <c r="M449" s="1073">
        <v>33</v>
      </c>
      <c r="N449" s="20" t="s">
        <v>1743</v>
      </c>
      <c r="O449" s="228">
        <v>1</v>
      </c>
      <c r="P449" s="209" t="s">
        <v>224</v>
      </c>
      <c r="Q449" s="194"/>
      <c r="R449" s="194"/>
      <c r="S449" s="1150"/>
      <c r="T449" s="194"/>
      <c r="U449" s="194"/>
      <c r="V449" s="194"/>
      <c r="W449" s="1019"/>
      <c r="X449" s="194"/>
      <c r="Y449" s="194"/>
      <c r="Z449" s="194"/>
      <c r="AA449" s="194"/>
      <c r="AB449" s="194"/>
      <c r="AC449" s="1423">
        <v>4912720</v>
      </c>
      <c r="AD449" s="234" t="s">
        <v>224</v>
      </c>
    </row>
    <row r="450" spans="2:30" ht="48" customHeight="1" x14ac:dyDescent="0.25">
      <c r="B450" s="1853"/>
      <c r="C450" s="2009"/>
      <c r="D450" s="1855"/>
      <c r="E450" s="1855"/>
      <c r="F450" s="1855"/>
      <c r="G450" s="1855"/>
      <c r="H450" s="1855"/>
      <c r="I450" s="1855"/>
      <c r="J450" s="1855"/>
      <c r="K450" s="2034"/>
      <c r="L450" s="1827"/>
      <c r="M450" s="1073">
        <v>34</v>
      </c>
      <c r="N450" s="20" t="s">
        <v>1744</v>
      </c>
      <c r="O450" s="228">
        <v>1</v>
      </c>
      <c r="P450" s="209" t="s">
        <v>224</v>
      </c>
      <c r="Q450" s="194"/>
      <c r="R450" s="194"/>
      <c r="S450" s="1150"/>
      <c r="T450" s="194"/>
      <c r="U450" s="194"/>
      <c r="V450" s="194"/>
      <c r="W450" s="1019"/>
      <c r="X450" s="194"/>
      <c r="Y450" s="194"/>
      <c r="Z450" s="194"/>
      <c r="AA450" s="194"/>
      <c r="AB450" s="194"/>
      <c r="AC450" s="1458">
        <v>12281800</v>
      </c>
      <c r="AD450" s="234" t="s">
        <v>224</v>
      </c>
    </row>
    <row r="451" spans="2:30" ht="49.5" customHeight="1" x14ac:dyDescent="0.25">
      <c r="B451" s="1853"/>
      <c r="C451" s="2009"/>
      <c r="D451" s="1855"/>
      <c r="E451" s="1855"/>
      <c r="F451" s="1855"/>
      <c r="G451" s="1855"/>
      <c r="H451" s="1855"/>
      <c r="I451" s="1855"/>
      <c r="J451" s="1855"/>
      <c r="K451" s="2034"/>
      <c r="L451" s="1827"/>
      <c r="M451" s="1073">
        <v>35</v>
      </c>
      <c r="N451" s="20" t="s">
        <v>1745</v>
      </c>
      <c r="O451" s="228">
        <v>1</v>
      </c>
      <c r="P451" s="209" t="s">
        <v>224</v>
      </c>
      <c r="Q451" s="194"/>
      <c r="R451" s="194"/>
      <c r="S451" s="1150"/>
      <c r="T451" s="194"/>
      <c r="U451" s="194"/>
      <c r="V451" s="194"/>
      <c r="W451" s="1019"/>
      <c r="X451" s="194"/>
      <c r="Y451" s="194"/>
      <c r="Z451" s="194"/>
      <c r="AA451" s="194"/>
      <c r="AB451" s="194"/>
      <c r="AC451" s="1458">
        <v>12282100</v>
      </c>
      <c r="AD451" s="234" t="s">
        <v>224</v>
      </c>
    </row>
    <row r="452" spans="2:30" ht="49.5" customHeight="1" x14ac:dyDescent="0.25">
      <c r="B452" s="1853"/>
      <c r="C452" s="2009"/>
      <c r="D452" s="1855"/>
      <c r="E452" s="1855"/>
      <c r="F452" s="1855"/>
      <c r="G452" s="1855"/>
      <c r="H452" s="1855"/>
      <c r="I452" s="1855"/>
      <c r="J452" s="1855"/>
      <c r="K452" s="2034"/>
      <c r="L452" s="1827"/>
      <c r="M452" s="1073">
        <v>36</v>
      </c>
      <c r="N452" s="20" t="s">
        <v>1746</v>
      </c>
      <c r="O452" s="228">
        <v>1</v>
      </c>
      <c r="P452" s="209" t="s">
        <v>224</v>
      </c>
      <c r="Q452" s="194"/>
      <c r="R452" s="194"/>
      <c r="S452" s="194"/>
      <c r="T452" s="194"/>
      <c r="U452" s="194"/>
      <c r="V452" s="194"/>
      <c r="W452" s="1019"/>
      <c r="X452" s="194"/>
      <c r="Y452" s="194"/>
      <c r="Z452" s="194"/>
      <c r="AA452" s="194"/>
      <c r="AB452" s="194"/>
      <c r="AC452" s="1458">
        <v>10070560</v>
      </c>
      <c r="AD452" s="234" t="s">
        <v>224</v>
      </c>
    </row>
    <row r="453" spans="2:30" ht="45.75" customHeight="1" x14ac:dyDescent="0.25">
      <c r="B453" s="1853"/>
      <c r="C453" s="2009"/>
      <c r="D453" s="1848"/>
      <c r="E453" s="1848"/>
      <c r="F453" s="1848"/>
      <c r="G453" s="1848"/>
      <c r="H453" s="1848"/>
      <c r="I453" s="1848"/>
      <c r="J453" s="1848"/>
      <c r="K453" s="2035"/>
      <c r="L453" s="1827"/>
      <c r="M453" s="1073">
        <v>37</v>
      </c>
      <c r="N453" s="20" t="s">
        <v>1747</v>
      </c>
      <c r="O453" s="228">
        <v>1</v>
      </c>
      <c r="P453" s="1394" t="s">
        <v>224</v>
      </c>
      <c r="Q453" s="194"/>
      <c r="R453" s="194"/>
      <c r="S453" s="194"/>
      <c r="T453" s="194"/>
      <c r="U453" s="194"/>
      <c r="V453" s="194"/>
      <c r="W453" s="1019"/>
      <c r="X453" s="194"/>
      <c r="Y453" s="194"/>
      <c r="Z453" s="194"/>
      <c r="AA453" s="194"/>
      <c r="AB453" s="194"/>
      <c r="AC453" s="1458">
        <v>59654450</v>
      </c>
      <c r="AD453" s="1395" t="s">
        <v>224</v>
      </c>
    </row>
    <row r="454" spans="2:30" ht="60.75" customHeight="1" x14ac:dyDescent="0.25">
      <c r="B454" s="1853"/>
      <c r="C454" s="2009"/>
      <c r="D454" s="1632" t="s">
        <v>2129</v>
      </c>
      <c r="E454" s="2036">
        <v>5194787</v>
      </c>
      <c r="F454" s="2036">
        <v>6415867</v>
      </c>
      <c r="G454" s="2036"/>
      <c r="H454" s="2036"/>
      <c r="I454" s="2036"/>
      <c r="J454" s="2038">
        <v>6415867</v>
      </c>
      <c r="K454" s="2039" t="s">
        <v>1365</v>
      </c>
      <c r="L454" s="1827"/>
      <c r="M454" s="1073">
        <v>38</v>
      </c>
      <c r="N454" s="20" t="s">
        <v>2175</v>
      </c>
      <c r="O454" s="228">
        <v>1</v>
      </c>
      <c r="P454" s="209" t="s">
        <v>224</v>
      </c>
      <c r="Q454" s="194"/>
      <c r="R454" s="194"/>
      <c r="S454" s="194"/>
      <c r="T454" s="194"/>
      <c r="U454" s="194"/>
      <c r="V454" s="194"/>
      <c r="W454" s="194"/>
      <c r="X454" s="1019"/>
      <c r="Y454" s="194"/>
      <c r="Z454" s="194"/>
      <c r="AA454" s="194"/>
      <c r="AB454" s="194"/>
      <c r="AC454" s="1458">
        <v>270216336</v>
      </c>
      <c r="AD454" s="234" t="s">
        <v>224</v>
      </c>
    </row>
    <row r="455" spans="2:30" ht="61.5" customHeight="1" x14ac:dyDescent="0.25">
      <c r="B455" s="1853"/>
      <c r="C455" s="2009"/>
      <c r="D455" s="1632"/>
      <c r="E455" s="2036"/>
      <c r="F455" s="2036"/>
      <c r="G455" s="2036"/>
      <c r="H455" s="2036"/>
      <c r="I455" s="2036"/>
      <c r="J455" s="2038"/>
      <c r="K455" s="2034"/>
      <c r="L455" s="1827"/>
      <c r="M455" s="1073">
        <v>39</v>
      </c>
      <c r="N455" s="20" t="s">
        <v>2176</v>
      </c>
      <c r="O455" s="228">
        <v>1</v>
      </c>
      <c r="P455" s="209" t="s">
        <v>224</v>
      </c>
      <c r="Q455" s="194"/>
      <c r="R455" s="194"/>
      <c r="S455" s="194"/>
      <c r="T455" s="194"/>
      <c r="U455" s="194"/>
      <c r="V455" s="194"/>
      <c r="W455" s="194"/>
      <c r="X455" s="1019"/>
      <c r="Y455" s="194"/>
      <c r="Z455" s="194"/>
      <c r="AA455" s="194"/>
      <c r="AB455" s="194"/>
      <c r="AC455" s="1458">
        <v>273794232</v>
      </c>
      <c r="AD455" s="234" t="s">
        <v>224</v>
      </c>
    </row>
    <row r="456" spans="2:30" ht="60.75" customHeight="1" x14ac:dyDescent="0.25">
      <c r="B456" s="1853"/>
      <c r="C456" s="2009"/>
      <c r="D456" s="1632"/>
      <c r="E456" s="2036"/>
      <c r="F456" s="2036"/>
      <c r="G456" s="2036"/>
      <c r="H456" s="2036"/>
      <c r="I456" s="2036"/>
      <c r="J456" s="2038"/>
      <c r="K456" s="2034"/>
      <c r="L456" s="1827"/>
      <c r="M456" s="1073">
        <v>40</v>
      </c>
      <c r="N456" s="20" t="s">
        <v>2177</v>
      </c>
      <c r="O456" s="228">
        <v>1</v>
      </c>
      <c r="P456" s="209" t="s">
        <v>224</v>
      </c>
      <c r="Q456" s="194"/>
      <c r="R456" s="194"/>
      <c r="S456" s="194"/>
      <c r="T456" s="194"/>
      <c r="U456" s="194"/>
      <c r="V456" s="194"/>
      <c r="W456" s="194"/>
      <c r="X456" s="1019"/>
      <c r="Y456" s="194"/>
      <c r="Z456" s="194"/>
      <c r="AA456" s="194"/>
      <c r="AB456" s="194"/>
      <c r="AC456" s="1458">
        <v>270680058</v>
      </c>
      <c r="AD456" s="234" t="s">
        <v>224</v>
      </c>
    </row>
    <row r="457" spans="2:30" ht="89.25" x14ac:dyDescent="0.25">
      <c r="B457" s="1853"/>
      <c r="C457" s="2009"/>
      <c r="D457" s="1632"/>
      <c r="E457" s="2036"/>
      <c r="F457" s="2036"/>
      <c r="G457" s="2036"/>
      <c r="H457" s="2036"/>
      <c r="I457" s="2036"/>
      <c r="J457" s="2038"/>
      <c r="K457" s="2034"/>
      <c r="L457" s="1827"/>
      <c r="M457" s="1073">
        <v>41</v>
      </c>
      <c r="N457" s="20" t="s">
        <v>2178</v>
      </c>
      <c r="O457" s="228">
        <v>1</v>
      </c>
      <c r="P457" s="209" t="s">
        <v>224</v>
      </c>
      <c r="Q457" s="194"/>
      <c r="R457" s="194"/>
      <c r="S457" s="194"/>
      <c r="T457" s="194"/>
      <c r="U457" s="194"/>
      <c r="V457" s="194"/>
      <c r="W457" s="194"/>
      <c r="X457" s="1019"/>
      <c r="Y457" s="194"/>
      <c r="Z457" s="194"/>
      <c r="AA457" s="194"/>
      <c r="AB457" s="194"/>
      <c r="AC457" s="1458">
        <v>296195717</v>
      </c>
      <c r="AD457" s="234" t="s">
        <v>224</v>
      </c>
    </row>
    <row r="458" spans="2:30" ht="89.25" x14ac:dyDescent="0.25">
      <c r="B458" s="1853"/>
      <c r="C458" s="2009"/>
      <c r="D458" s="1632"/>
      <c r="E458" s="2036"/>
      <c r="F458" s="2036"/>
      <c r="G458" s="2036"/>
      <c r="H458" s="2036"/>
      <c r="I458" s="2036"/>
      <c r="J458" s="2038"/>
      <c r="K458" s="2034"/>
      <c r="L458" s="1827"/>
      <c r="M458" s="1073">
        <v>42</v>
      </c>
      <c r="N458" s="20" t="s">
        <v>2179</v>
      </c>
      <c r="O458" s="228">
        <v>1</v>
      </c>
      <c r="P458" s="209" t="s">
        <v>224</v>
      </c>
      <c r="Q458" s="194"/>
      <c r="R458" s="194"/>
      <c r="S458" s="194"/>
      <c r="T458" s="194"/>
      <c r="U458" s="194"/>
      <c r="V458" s="194"/>
      <c r="W458" s="194"/>
      <c r="X458" s="1019"/>
      <c r="Y458" s="194"/>
      <c r="Z458" s="194"/>
      <c r="AA458" s="194"/>
      <c r="AB458" s="194"/>
      <c r="AC458" s="1458">
        <v>288541106</v>
      </c>
      <c r="AD458" s="234" t="s">
        <v>224</v>
      </c>
    </row>
    <row r="459" spans="2:30" ht="99.75" customHeight="1" x14ac:dyDescent="0.25">
      <c r="B459" s="1853"/>
      <c r="C459" s="2009"/>
      <c r="D459" s="1632"/>
      <c r="E459" s="2036"/>
      <c r="F459" s="2036"/>
      <c r="G459" s="2036"/>
      <c r="H459" s="2036"/>
      <c r="I459" s="2036"/>
      <c r="J459" s="2038"/>
      <c r="K459" s="2035"/>
      <c r="L459" s="1827"/>
      <c r="M459" s="1073">
        <v>43</v>
      </c>
      <c r="N459" s="20" t="s">
        <v>2180</v>
      </c>
      <c r="O459" s="228">
        <v>1</v>
      </c>
      <c r="P459" s="209" t="s">
        <v>224</v>
      </c>
      <c r="Q459" s="194"/>
      <c r="R459" s="194"/>
      <c r="S459" s="194"/>
      <c r="T459" s="194"/>
      <c r="U459" s="194"/>
      <c r="V459" s="194"/>
      <c r="W459" s="194"/>
      <c r="X459" s="1019"/>
      <c r="Y459" s="194"/>
      <c r="Z459" s="194"/>
      <c r="AA459" s="194"/>
      <c r="AB459" s="194"/>
      <c r="AC459" s="1458">
        <v>291462776</v>
      </c>
      <c r="AD459" s="234" t="s">
        <v>224</v>
      </c>
    </row>
    <row r="460" spans="2:30" ht="99.75" customHeight="1" x14ac:dyDescent="0.25">
      <c r="B460" s="1853"/>
      <c r="C460" s="2009"/>
      <c r="D460" s="2040" t="s">
        <v>2130</v>
      </c>
      <c r="E460" s="2042" t="s">
        <v>52</v>
      </c>
      <c r="F460" s="2042">
        <v>360</v>
      </c>
      <c r="G460" s="2044"/>
      <c r="H460" s="2042">
        <v>360</v>
      </c>
      <c r="I460" s="2044"/>
      <c r="J460" s="2046"/>
      <c r="K460" s="2039" t="s">
        <v>1365</v>
      </c>
      <c r="L460" s="1827"/>
      <c r="M460" s="1189">
        <v>44</v>
      </c>
      <c r="N460" s="20" t="s">
        <v>2180</v>
      </c>
      <c r="O460" s="1190">
        <v>2</v>
      </c>
      <c r="P460" s="1191" t="s">
        <v>1510</v>
      </c>
      <c r="Q460" s="1192"/>
      <c r="R460" s="1192"/>
      <c r="S460" s="1192"/>
      <c r="T460" s="1192"/>
      <c r="U460" s="1192"/>
      <c r="V460" s="1192"/>
      <c r="W460" s="1193"/>
      <c r="X460" s="1193"/>
      <c r="Y460" s="1193"/>
      <c r="Z460" s="1192"/>
      <c r="AA460" s="1192"/>
      <c r="AB460" s="1194"/>
      <c r="AC460" s="1459">
        <v>2487400</v>
      </c>
      <c r="AD460" s="1191" t="s">
        <v>1510</v>
      </c>
    </row>
    <row r="461" spans="2:30" ht="48" customHeight="1" x14ac:dyDescent="0.25">
      <c r="B461" s="1839"/>
      <c r="C461" s="2021"/>
      <c r="D461" s="2041"/>
      <c r="E461" s="2043"/>
      <c r="F461" s="2043"/>
      <c r="G461" s="2045"/>
      <c r="H461" s="2043"/>
      <c r="I461" s="2045"/>
      <c r="J461" s="2047"/>
      <c r="K461" s="2035"/>
      <c r="L461" s="1827"/>
      <c r="M461" s="1195">
        <v>45</v>
      </c>
      <c r="N461" s="20" t="s">
        <v>2181</v>
      </c>
      <c r="O461" s="1170">
        <v>3</v>
      </c>
      <c r="P461" s="1196" t="s">
        <v>220</v>
      </c>
      <c r="Q461" s="1104" t="s">
        <v>49</v>
      </c>
      <c r="R461" s="1104" t="s">
        <v>49</v>
      </c>
      <c r="S461" s="1104"/>
      <c r="T461" s="1197"/>
      <c r="U461" s="1197"/>
      <c r="V461" s="1197"/>
      <c r="W461" s="1104"/>
      <c r="X461" s="1104"/>
      <c r="Y461" s="1104"/>
      <c r="Z461" s="1104" t="s">
        <v>49</v>
      </c>
      <c r="AA461" s="1104" t="s">
        <v>49</v>
      </c>
      <c r="AB461" s="1104" t="s">
        <v>49</v>
      </c>
      <c r="AC461" s="1460">
        <v>733303525.51999998</v>
      </c>
      <c r="AD461" s="234" t="s">
        <v>220</v>
      </c>
    </row>
    <row r="462" spans="2:30" x14ac:dyDescent="0.25">
      <c r="B462" s="236"/>
      <c r="C462" s="236"/>
      <c r="D462" s="1198"/>
      <c r="E462" s="1199"/>
      <c r="F462" s="1199"/>
      <c r="G462" s="1200"/>
      <c r="H462" s="1199"/>
      <c r="I462" s="1200"/>
      <c r="J462" s="1200"/>
      <c r="K462" s="236"/>
      <c r="L462" s="236"/>
      <c r="M462" s="1201"/>
      <c r="N462" s="1143"/>
      <c r="O462" s="1173"/>
      <c r="P462" s="1174"/>
      <c r="Q462" s="1174"/>
      <c r="R462" s="1202"/>
      <c r="S462" s="1202"/>
      <c r="T462" s="1203"/>
      <c r="U462" s="1203"/>
      <c r="V462" s="1203"/>
      <c r="W462" s="1202"/>
      <c r="X462" s="1174"/>
      <c r="Y462" s="1174"/>
      <c r="Z462" s="1174"/>
      <c r="AA462" s="1174"/>
      <c r="AB462" s="1174"/>
      <c r="AC462" s="1461"/>
      <c r="AD462" s="904"/>
    </row>
    <row r="463" spans="2:30" x14ac:dyDescent="0.25">
      <c r="B463" s="236"/>
      <c r="C463" s="236"/>
      <c r="D463" s="1198"/>
      <c r="E463" s="1199"/>
      <c r="F463" s="1199"/>
      <c r="G463" s="1200"/>
      <c r="H463" s="1199"/>
      <c r="I463" s="1200"/>
      <c r="J463" s="1200"/>
      <c r="K463" s="236"/>
      <c r="L463" s="236"/>
      <c r="M463" s="1201"/>
      <c r="N463" s="1143"/>
      <c r="O463" s="1173"/>
      <c r="P463" s="1174"/>
      <c r="Q463" s="1174"/>
      <c r="R463" s="1202"/>
      <c r="S463" s="1202"/>
      <c r="T463" s="1203"/>
      <c r="U463" s="1203"/>
      <c r="V463" s="1203"/>
      <c r="W463" s="1202"/>
      <c r="X463" s="1174"/>
      <c r="Y463" s="1174"/>
      <c r="Z463" s="1174"/>
      <c r="AA463" s="1174"/>
      <c r="AB463" s="1174"/>
      <c r="AC463" s="1461"/>
      <c r="AD463" s="904"/>
    </row>
    <row r="464" spans="2:30" ht="15" customHeight="1" x14ac:dyDescent="0.25">
      <c r="B464" s="1941" t="s">
        <v>1627</v>
      </c>
      <c r="C464" s="1941"/>
      <c r="D464" s="1941"/>
      <c r="E464" s="1941"/>
      <c r="F464" s="1941"/>
      <c r="G464" s="1941"/>
      <c r="H464" s="1941"/>
      <c r="I464" s="1941"/>
      <c r="J464" s="1941"/>
      <c r="K464" s="1941"/>
      <c r="L464" s="1941"/>
      <c r="M464" s="1941"/>
      <c r="N464" s="1042"/>
      <c r="O464" s="1040"/>
      <c r="P464" s="1312"/>
      <c r="Q464" s="1540" t="s">
        <v>213</v>
      </c>
      <c r="R464" s="1540"/>
      <c r="S464" s="1540"/>
      <c r="T464" s="1540"/>
      <c r="U464" s="1540"/>
      <c r="V464" s="1540"/>
      <c r="W464" s="1540"/>
      <c r="X464" s="1540"/>
      <c r="Y464" s="1540"/>
      <c r="Z464" s="1540"/>
      <c r="AA464" s="1540"/>
      <c r="AB464" s="1540"/>
      <c r="AC464" s="1540"/>
      <c r="AD464" s="1540"/>
    </row>
    <row r="465" spans="2:30" ht="13.5" thickBot="1" x14ac:dyDescent="0.3"/>
    <row r="466" spans="2:30" ht="14.1" customHeight="1" thickTop="1" thickBot="1" x14ac:dyDescent="0.3">
      <c r="B466" s="1529" t="s">
        <v>1</v>
      </c>
      <c r="C466" s="1529" t="s">
        <v>2</v>
      </c>
      <c r="D466" s="1529" t="s">
        <v>3</v>
      </c>
      <c r="E466" s="1529" t="s">
        <v>55</v>
      </c>
      <c r="F466" s="1529" t="s">
        <v>4</v>
      </c>
      <c r="G466" s="1529" t="s">
        <v>5</v>
      </c>
      <c r="H466" s="1529"/>
      <c r="I466" s="1529"/>
      <c r="J466" s="1529"/>
      <c r="K466" s="1529" t="s">
        <v>6</v>
      </c>
      <c r="L466" s="1529" t="s">
        <v>7</v>
      </c>
      <c r="M466" s="1529" t="s">
        <v>8</v>
      </c>
      <c r="N466" s="1529" t="s">
        <v>9</v>
      </c>
      <c r="O466" s="1529" t="s">
        <v>10</v>
      </c>
      <c r="P466" s="1529" t="s">
        <v>11</v>
      </c>
      <c r="Q466" s="1529" t="s">
        <v>12</v>
      </c>
      <c r="R466" s="1529"/>
      <c r="S466" s="1529"/>
      <c r="T466" s="1529"/>
      <c r="U466" s="1529"/>
      <c r="V466" s="1529"/>
      <c r="W466" s="1529"/>
      <c r="X466" s="1529"/>
      <c r="Y466" s="1529"/>
      <c r="Z466" s="1529"/>
      <c r="AA466" s="1529"/>
      <c r="AB466" s="1529"/>
      <c r="AC466" s="1529" t="s">
        <v>13</v>
      </c>
      <c r="AD466" s="1542" t="s">
        <v>221</v>
      </c>
    </row>
    <row r="467" spans="2:30" ht="24" customHeight="1" thickTop="1" thickBot="1" x14ac:dyDescent="0.3">
      <c r="B467" s="1529"/>
      <c r="C467" s="1529"/>
      <c r="D467" s="1529"/>
      <c r="E467" s="1529"/>
      <c r="F467" s="1529"/>
      <c r="G467" s="138" t="s">
        <v>14</v>
      </c>
      <c r="H467" s="138" t="s">
        <v>15</v>
      </c>
      <c r="I467" s="138" t="s">
        <v>16</v>
      </c>
      <c r="J467" s="138" t="s">
        <v>17</v>
      </c>
      <c r="K467" s="1529"/>
      <c r="L467" s="1529"/>
      <c r="M467" s="1529"/>
      <c r="N467" s="1529"/>
      <c r="O467" s="1529"/>
      <c r="P467" s="1529"/>
      <c r="Q467" s="139" t="s">
        <v>18</v>
      </c>
      <c r="R467" s="139" t="s">
        <v>19</v>
      </c>
      <c r="S467" s="139" t="s">
        <v>20</v>
      </c>
      <c r="T467" s="139" t="s">
        <v>21</v>
      </c>
      <c r="U467" s="139" t="s">
        <v>22</v>
      </c>
      <c r="V467" s="139" t="s">
        <v>23</v>
      </c>
      <c r="W467" s="139" t="s">
        <v>24</v>
      </c>
      <c r="X467" s="139" t="s">
        <v>25</v>
      </c>
      <c r="Y467" s="139" t="s">
        <v>26</v>
      </c>
      <c r="Z467" s="139" t="s">
        <v>27</v>
      </c>
      <c r="AA467" s="139" t="s">
        <v>28</v>
      </c>
      <c r="AB467" s="139" t="s">
        <v>29</v>
      </c>
      <c r="AC467" s="1529"/>
      <c r="AD467" s="1542"/>
    </row>
    <row r="468" spans="2:30" ht="54.75" customHeight="1" thickTop="1" thickBot="1" x14ac:dyDescent="0.3">
      <c r="B468" s="1914" t="s">
        <v>1642</v>
      </c>
      <c r="C468" s="2027" t="s">
        <v>1765</v>
      </c>
      <c r="D468" s="2029"/>
      <c r="E468" s="1943"/>
      <c r="F468" s="1943"/>
      <c r="G468" s="1943"/>
      <c r="H468" s="1943"/>
      <c r="I468" s="1943"/>
      <c r="J468" s="1943"/>
      <c r="K468" s="1943"/>
      <c r="L468" s="1959" t="s">
        <v>1128</v>
      </c>
      <c r="M468" s="1396">
        <v>46</v>
      </c>
      <c r="N468" s="1398" t="s">
        <v>1748</v>
      </c>
      <c r="O468" s="1205">
        <v>3</v>
      </c>
      <c r="P468" s="95" t="s">
        <v>220</v>
      </c>
      <c r="Q468" s="1206" t="s">
        <v>49</v>
      </c>
      <c r="R468" s="1206" t="s">
        <v>49</v>
      </c>
      <c r="S468" s="1206"/>
      <c r="T468" s="1193"/>
      <c r="U468" s="1193"/>
      <c r="V468" s="1193"/>
      <c r="W468" s="1206"/>
      <c r="X468" s="1206"/>
      <c r="Y468" s="1206"/>
      <c r="Z468" s="1206" t="s">
        <v>49</v>
      </c>
      <c r="AA468" s="1206" t="s">
        <v>49</v>
      </c>
      <c r="AB468" s="1206" t="s">
        <v>49</v>
      </c>
      <c r="AC468" s="1462">
        <v>260000000</v>
      </c>
      <c r="AD468" s="234" t="s">
        <v>220</v>
      </c>
    </row>
    <row r="469" spans="2:30" ht="70.5" customHeight="1" thickTop="1" x14ac:dyDescent="0.25">
      <c r="B469" s="1853"/>
      <c r="C469" s="1929"/>
      <c r="D469" s="2030"/>
      <c r="E469" s="1944"/>
      <c r="F469" s="1944"/>
      <c r="G469" s="1944"/>
      <c r="H469" s="1944"/>
      <c r="I469" s="1944"/>
      <c r="J469" s="1944"/>
      <c r="K469" s="1944"/>
      <c r="L469" s="1960"/>
      <c r="M469" s="1397">
        <v>47</v>
      </c>
      <c r="N469" s="20" t="s">
        <v>1749</v>
      </c>
      <c r="O469" s="1205">
        <v>3</v>
      </c>
      <c r="P469" s="95" t="s">
        <v>220</v>
      </c>
      <c r="Q469" s="1206" t="s">
        <v>49</v>
      </c>
      <c r="R469" s="1206" t="s">
        <v>49</v>
      </c>
      <c r="S469" s="1206"/>
      <c r="T469" s="1193"/>
      <c r="U469" s="1193"/>
      <c r="V469" s="1193"/>
      <c r="W469" s="1206"/>
      <c r="X469" s="1206"/>
      <c r="Y469" s="1206"/>
      <c r="Z469" s="1206" t="s">
        <v>49</v>
      </c>
      <c r="AA469" s="1206" t="s">
        <v>49</v>
      </c>
      <c r="AB469" s="1206" t="s">
        <v>49</v>
      </c>
      <c r="AC469" s="1463">
        <v>2775000</v>
      </c>
      <c r="AD469" s="234" t="s">
        <v>220</v>
      </c>
    </row>
    <row r="470" spans="2:30" ht="66.75" customHeight="1" x14ac:dyDescent="0.25">
      <c r="B470" s="1853"/>
      <c r="C470" s="1929"/>
      <c r="D470" s="2030"/>
      <c r="E470" s="1944"/>
      <c r="F470" s="1944"/>
      <c r="G470" s="1944"/>
      <c r="H470" s="1944"/>
      <c r="I470" s="1944"/>
      <c r="J470" s="1944"/>
      <c r="K470" s="1944"/>
      <c r="L470" s="1960"/>
      <c r="M470" s="228">
        <v>48</v>
      </c>
      <c r="N470" s="20" t="s">
        <v>1750</v>
      </c>
      <c r="O470" s="1207">
        <v>1</v>
      </c>
      <c r="P470" s="1188" t="s">
        <v>51</v>
      </c>
      <c r="Q470" s="1208"/>
      <c r="R470" s="1208"/>
      <c r="S470" s="1208"/>
      <c r="T470" s="1209"/>
      <c r="U470" s="1208"/>
      <c r="V470" s="1210"/>
      <c r="W470" s="1208"/>
      <c r="X470" s="1208"/>
      <c r="Y470" s="1208"/>
      <c r="Z470" s="1208"/>
      <c r="AA470" s="1208"/>
      <c r="AB470" s="1208"/>
      <c r="AC470" s="1464">
        <v>6411600</v>
      </c>
      <c r="AD470" s="1188" t="s">
        <v>51</v>
      </c>
    </row>
    <row r="471" spans="2:30" ht="38.25" x14ac:dyDescent="0.25">
      <c r="B471" s="1853"/>
      <c r="C471" s="1929"/>
      <c r="D471" s="2030"/>
      <c r="E471" s="1944"/>
      <c r="F471" s="1944"/>
      <c r="G471" s="1944"/>
      <c r="H471" s="1944"/>
      <c r="I471" s="1944"/>
      <c r="J471" s="1944"/>
      <c r="K471" s="1944"/>
      <c r="L471" s="1960"/>
      <c r="M471" s="1094">
        <v>49</v>
      </c>
      <c r="N471" s="20" t="s">
        <v>1751</v>
      </c>
      <c r="O471" s="1094">
        <v>1</v>
      </c>
      <c r="P471" s="1188" t="s">
        <v>2026</v>
      </c>
      <c r="Q471" s="618"/>
      <c r="R471" s="618"/>
      <c r="S471" s="618"/>
      <c r="T471" s="618"/>
      <c r="U471" s="618"/>
      <c r="V471" s="618"/>
      <c r="W471" s="1095"/>
      <c r="X471" s="1095"/>
      <c r="Y471" s="1095"/>
      <c r="Z471" s="618"/>
      <c r="AA471" s="618"/>
      <c r="AB471" s="1211"/>
      <c r="AC471" s="1465">
        <v>5196300</v>
      </c>
      <c r="AD471" s="234" t="s">
        <v>1121</v>
      </c>
    </row>
    <row r="472" spans="2:30" ht="58.5" customHeight="1" x14ac:dyDescent="0.25">
      <c r="B472" s="1853"/>
      <c r="C472" s="2028"/>
      <c r="D472" s="2031"/>
      <c r="E472" s="1945"/>
      <c r="F472" s="1945"/>
      <c r="G472" s="1945"/>
      <c r="H472" s="1945"/>
      <c r="I472" s="1945"/>
      <c r="J472" s="1945"/>
      <c r="K472" s="1945"/>
      <c r="L472" s="1960"/>
      <c r="M472" s="1094">
        <v>50</v>
      </c>
      <c r="N472" s="20" t="s">
        <v>1752</v>
      </c>
      <c r="O472" s="1342">
        <v>1</v>
      </c>
      <c r="P472" s="1191" t="s">
        <v>2026</v>
      </c>
      <c r="Q472" s="1192"/>
      <c r="R472" s="1192"/>
      <c r="S472" s="1192"/>
      <c r="T472" s="1343"/>
      <c r="U472" s="1343"/>
      <c r="V472" s="1343"/>
      <c r="W472" s="1343"/>
      <c r="X472" s="1343"/>
      <c r="Y472" s="1343"/>
      <c r="Z472" s="1343"/>
      <c r="AA472" s="1343"/>
      <c r="AB472" s="1344"/>
      <c r="AC472" s="1466">
        <v>8938188</v>
      </c>
      <c r="AD472" s="246" t="s">
        <v>1121</v>
      </c>
    </row>
    <row r="473" spans="2:30" ht="38.25" x14ac:dyDescent="0.25">
      <c r="B473" s="1853"/>
      <c r="C473" s="1632" t="s">
        <v>2131</v>
      </c>
      <c r="D473" s="1632" t="s">
        <v>2132</v>
      </c>
      <c r="E473" s="1827" t="s">
        <v>52</v>
      </c>
      <c r="F473" s="1949">
        <v>14000</v>
      </c>
      <c r="G473" s="1949"/>
      <c r="H473" s="1949">
        <v>14000</v>
      </c>
      <c r="I473" s="1827"/>
      <c r="J473" s="1827"/>
      <c r="K473" s="1949" t="s">
        <v>1365</v>
      </c>
      <c r="L473" s="1960"/>
      <c r="M473" s="235">
        <v>1</v>
      </c>
      <c r="N473" s="20" t="s">
        <v>1753</v>
      </c>
      <c r="O473" s="235">
        <v>1</v>
      </c>
      <c r="P473" s="209" t="s">
        <v>789</v>
      </c>
      <c r="Q473" s="209"/>
      <c r="R473" s="209"/>
      <c r="S473" s="209"/>
      <c r="T473" s="209"/>
      <c r="U473" s="1074"/>
      <c r="V473" s="1074"/>
      <c r="W473" s="209"/>
      <c r="X473" s="209"/>
      <c r="Y473" s="209"/>
      <c r="Z473" s="209"/>
      <c r="AA473" s="209"/>
      <c r="AB473" s="209"/>
      <c r="AC473" s="1077">
        <v>12427200</v>
      </c>
      <c r="AD473" s="234" t="s">
        <v>789</v>
      </c>
    </row>
    <row r="474" spans="2:30" ht="38.25" x14ac:dyDescent="0.25">
      <c r="B474" s="1853"/>
      <c r="C474" s="1632"/>
      <c r="D474" s="1632"/>
      <c r="E474" s="1827"/>
      <c r="F474" s="1949"/>
      <c r="G474" s="1949"/>
      <c r="H474" s="1949"/>
      <c r="I474" s="1827"/>
      <c r="J474" s="1827"/>
      <c r="K474" s="1949"/>
      <c r="L474" s="1960"/>
      <c r="M474" s="235">
        <v>2</v>
      </c>
      <c r="N474" s="20" t="s">
        <v>1754</v>
      </c>
      <c r="O474" s="235">
        <v>1</v>
      </c>
      <c r="P474" s="209" t="s">
        <v>789</v>
      </c>
      <c r="Q474" s="194"/>
      <c r="R474" s="194"/>
      <c r="S474" s="194"/>
      <c r="T474" s="1019"/>
      <c r="U474" s="194"/>
      <c r="V474" s="194"/>
      <c r="W474" s="194"/>
      <c r="X474" s="194"/>
      <c r="Y474" s="194"/>
      <c r="Z474" s="194"/>
      <c r="AA474" s="194"/>
      <c r="AB474" s="194"/>
      <c r="AC474" s="1023">
        <v>200491.33</v>
      </c>
      <c r="AD474" s="234" t="s">
        <v>789</v>
      </c>
    </row>
    <row r="475" spans="2:30" ht="38.25" x14ac:dyDescent="0.25">
      <c r="B475" s="1853"/>
      <c r="C475" s="1632"/>
      <c r="D475" s="1632"/>
      <c r="E475" s="1827"/>
      <c r="F475" s="1949"/>
      <c r="G475" s="1949"/>
      <c r="H475" s="1949"/>
      <c r="I475" s="1827"/>
      <c r="J475" s="1827"/>
      <c r="K475" s="1949"/>
      <c r="L475" s="1960"/>
      <c r="M475" s="235">
        <v>3</v>
      </c>
      <c r="N475" s="20" t="s">
        <v>1755</v>
      </c>
      <c r="O475" s="235">
        <v>1</v>
      </c>
      <c r="P475" s="209" t="s">
        <v>789</v>
      </c>
      <c r="Q475" s="194"/>
      <c r="R475" s="194"/>
      <c r="S475" s="194"/>
      <c r="T475" s="194"/>
      <c r="U475" s="194"/>
      <c r="V475" s="1019"/>
      <c r="W475" s="194"/>
      <c r="X475" s="194"/>
      <c r="Y475" s="194"/>
      <c r="Z475" s="194"/>
      <c r="AA475" s="194"/>
      <c r="AB475" s="194"/>
      <c r="AC475" s="1023">
        <v>0</v>
      </c>
      <c r="AD475" s="234" t="s">
        <v>789</v>
      </c>
    </row>
    <row r="476" spans="2:30" ht="38.25" x14ac:dyDescent="0.25">
      <c r="B476" s="1853"/>
      <c r="C476" s="1632"/>
      <c r="D476" s="1632"/>
      <c r="E476" s="1827"/>
      <c r="F476" s="1949"/>
      <c r="G476" s="1949"/>
      <c r="H476" s="1949"/>
      <c r="I476" s="1827"/>
      <c r="J476" s="1827"/>
      <c r="K476" s="1949"/>
      <c r="L476" s="1960"/>
      <c r="M476" s="235">
        <v>4</v>
      </c>
      <c r="N476" s="20" t="s">
        <v>1756</v>
      </c>
      <c r="O476" s="235">
        <v>1</v>
      </c>
      <c r="P476" s="209" t="s">
        <v>789</v>
      </c>
      <c r="Q476" s="194"/>
      <c r="R476" s="194"/>
      <c r="S476" s="194"/>
      <c r="T476" s="194"/>
      <c r="U476" s="194"/>
      <c r="V476" s="194"/>
      <c r="W476" s="1019"/>
      <c r="X476" s="194"/>
      <c r="Y476" s="194"/>
      <c r="Z476" s="194"/>
      <c r="AA476" s="194"/>
      <c r="AB476" s="194"/>
      <c r="AC476" s="1023">
        <v>15400000</v>
      </c>
      <c r="AD476" s="234" t="s">
        <v>789</v>
      </c>
    </row>
    <row r="477" spans="2:30" ht="38.25" x14ac:dyDescent="0.25">
      <c r="B477" s="1853"/>
      <c r="C477" s="1632"/>
      <c r="D477" s="1632"/>
      <c r="E477" s="1827"/>
      <c r="F477" s="1949"/>
      <c r="G477" s="1949"/>
      <c r="H477" s="1949"/>
      <c r="I477" s="1827"/>
      <c r="J477" s="1827"/>
      <c r="K477" s="1949"/>
      <c r="L477" s="1960"/>
      <c r="M477" s="235">
        <v>5</v>
      </c>
      <c r="N477" s="20" t="s">
        <v>1757</v>
      </c>
      <c r="O477" s="235">
        <v>1</v>
      </c>
      <c r="P477" s="209" t="s">
        <v>789</v>
      </c>
      <c r="Q477" s="194"/>
      <c r="R477" s="194"/>
      <c r="S477" s="194"/>
      <c r="T477" s="194"/>
      <c r="U477" s="194"/>
      <c r="V477" s="194"/>
      <c r="W477" s="1019"/>
      <c r="X477" s="1019"/>
      <c r="Y477" s="194"/>
      <c r="Z477" s="194"/>
      <c r="AA477" s="194"/>
      <c r="AB477" s="194"/>
      <c r="AC477" s="1023">
        <v>0</v>
      </c>
      <c r="AD477" s="234" t="s">
        <v>789</v>
      </c>
    </row>
    <row r="478" spans="2:30" ht="49.5" customHeight="1" x14ac:dyDescent="0.25">
      <c r="B478" s="1853"/>
      <c r="C478" s="1632"/>
      <c r="D478" s="1632"/>
      <c r="E478" s="1827"/>
      <c r="F478" s="1949"/>
      <c r="G478" s="1949"/>
      <c r="H478" s="1949"/>
      <c r="I478" s="1827"/>
      <c r="J478" s="1827"/>
      <c r="K478" s="1949"/>
      <c r="L478" s="1960"/>
      <c r="M478" s="235">
        <v>6</v>
      </c>
      <c r="N478" s="20" t="s">
        <v>1758</v>
      </c>
      <c r="O478" s="1094"/>
      <c r="P478" s="1188" t="s">
        <v>1121</v>
      </c>
      <c r="Q478" s="1094"/>
      <c r="R478" s="1094"/>
      <c r="S478" s="1094"/>
      <c r="T478" s="1094"/>
      <c r="U478" s="1094"/>
      <c r="V478" s="1094"/>
      <c r="W478" s="1095"/>
      <c r="X478" s="1095"/>
      <c r="Y478" s="1095"/>
      <c r="Z478" s="1094"/>
      <c r="AA478" s="1094"/>
      <c r="AB478" s="1094"/>
      <c r="AC478" s="1077">
        <v>2849100</v>
      </c>
      <c r="AD478" s="1188" t="s">
        <v>1121</v>
      </c>
    </row>
    <row r="479" spans="2:30" ht="63" customHeight="1" x14ac:dyDescent="0.25">
      <c r="B479" s="1853"/>
      <c r="C479" s="1632"/>
      <c r="D479" s="1632"/>
      <c r="E479" s="1827"/>
      <c r="F479" s="1949"/>
      <c r="G479" s="1949"/>
      <c r="H479" s="1949"/>
      <c r="I479" s="1827"/>
      <c r="J479" s="1827"/>
      <c r="K479" s="1949"/>
      <c r="L479" s="1960"/>
      <c r="M479" s="235">
        <v>7</v>
      </c>
      <c r="N479" s="20" t="s">
        <v>1759</v>
      </c>
      <c r="O479" s="1094">
        <v>1</v>
      </c>
      <c r="P479" s="1098" t="s">
        <v>1510</v>
      </c>
      <c r="Q479" s="1094"/>
      <c r="R479" s="1094"/>
      <c r="S479" s="1094"/>
      <c r="T479" s="1094"/>
      <c r="U479" s="1094"/>
      <c r="V479" s="1094"/>
      <c r="W479" s="1095"/>
      <c r="X479" s="1095"/>
      <c r="Y479" s="1095"/>
      <c r="Z479" s="1094"/>
      <c r="AA479" s="1094"/>
      <c r="AB479" s="1094"/>
      <c r="AC479" s="1023">
        <v>3484900</v>
      </c>
      <c r="AD479" s="1188" t="s">
        <v>1121</v>
      </c>
    </row>
    <row r="480" spans="2:30" ht="48" customHeight="1" x14ac:dyDescent="0.25">
      <c r="B480" s="1853"/>
      <c r="C480" s="1632"/>
      <c r="D480" s="1632"/>
      <c r="E480" s="1827"/>
      <c r="F480" s="1949"/>
      <c r="G480" s="1949"/>
      <c r="H480" s="1949"/>
      <c r="I480" s="1827"/>
      <c r="J480" s="1827"/>
      <c r="K480" s="1949"/>
      <c r="L480" s="1960"/>
      <c r="M480" s="235">
        <v>8</v>
      </c>
      <c r="N480" s="20" t="s">
        <v>1760</v>
      </c>
      <c r="O480" s="235">
        <v>1</v>
      </c>
      <c r="P480" s="209" t="s">
        <v>30</v>
      </c>
      <c r="Q480" s="1019"/>
      <c r="R480" s="194"/>
      <c r="S480" s="194"/>
      <c r="T480" s="194"/>
      <c r="U480" s="194"/>
      <c r="V480" s="194"/>
      <c r="W480" s="194"/>
      <c r="X480" s="194"/>
      <c r="Y480" s="194"/>
      <c r="Z480" s="194"/>
      <c r="AA480" s="194"/>
      <c r="AB480" s="194"/>
      <c r="AC480" s="1467">
        <v>372414000</v>
      </c>
      <c r="AD480" s="234" t="s">
        <v>30</v>
      </c>
    </row>
    <row r="481" spans="2:30" ht="41.25" customHeight="1" x14ac:dyDescent="0.25">
      <c r="B481" s="1853"/>
      <c r="C481" s="1632"/>
      <c r="D481" s="1632"/>
      <c r="E481" s="1827"/>
      <c r="F481" s="1949"/>
      <c r="G481" s="1949"/>
      <c r="H481" s="1949"/>
      <c r="I481" s="1827"/>
      <c r="J481" s="1827"/>
      <c r="K481" s="1949"/>
      <c r="L481" s="1960"/>
      <c r="M481" s="235">
        <v>9</v>
      </c>
      <c r="N481" s="20" t="s">
        <v>1761</v>
      </c>
      <c r="O481" s="228">
        <v>2</v>
      </c>
      <c r="P481" s="209" t="s">
        <v>30</v>
      </c>
      <c r="Q481" s="1019"/>
      <c r="R481" s="1019"/>
      <c r="S481" s="194"/>
      <c r="T481" s="194"/>
      <c r="U481" s="194"/>
      <c r="V481" s="194"/>
      <c r="W481" s="194"/>
      <c r="X481" s="194"/>
      <c r="Y481" s="194"/>
      <c r="Z481" s="194"/>
      <c r="AA481" s="194"/>
      <c r="AB481" s="194"/>
      <c r="AC481" s="1023">
        <v>70936000</v>
      </c>
      <c r="AD481" s="234" t="s">
        <v>30</v>
      </c>
    </row>
    <row r="482" spans="2:30" ht="66" customHeight="1" x14ac:dyDescent="0.25">
      <c r="B482" s="1853"/>
      <c r="C482" s="1632"/>
      <c r="D482" s="1632"/>
      <c r="E482" s="1827"/>
      <c r="F482" s="1949"/>
      <c r="G482" s="1949"/>
      <c r="H482" s="1949"/>
      <c r="I482" s="1827"/>
      <c r="J482" s="1827"/>
      <c r="K482" s="1949"/>
      <c r="L482" s="1960"/>
      <c r="M482" s="235">
        <v>10</v>
      </c>
      <c r="N482" s="20" t="s">
        <v>1762</v>
      </c>
      <c r="O482" s="1094">
        <v>1</v>
      </c>
      <c r="P482" s="1188" t="s">
        <v>1510</v>
      </c>
      <c r="Q482" s="1098"/>
      <c r="R482" s="1098"/>
      <c r="S482" s="1098"/>
      <c r="T482" s="1097"/>
      <c r="U482" s="1097"/>
      <c r="V482" s="1097"/>
      <c r="W482" s="1098"/>
      <c r="X482" s="1098"/>
      <c r="Y482" s="1098"/>
      <c r="Z482" s="1098"/>
      <c r="AA482" s="1098"/>
      <c r="AB482" s="1098"/>
      <c r="AC482" s="1023">
        <v>0</v>
      </c>
      <c r="AD482" s="1188" t="s">
        <v>1510</v>
      </c>
    </row>
    <row r="483" spans="2:30" ht="42" customHeight="1" x14ac:dyDescent="0.25">
      <c r="B483" s="1839"/>
      <c r="C483" s="1632"/>
      <c r="D483" s="1632"/>
      <c r="E483" s="1827"/>
      <c r="F483" s="1949"/>
      <c r="G483" s="1949"/>
      <c r="H483" s="1949"/>
      <c r="I483" s="1827"/>
      <c r="J483" s="1827"/>
      <c r="K483" s="1949"/>
      <c r="L483" s="1961"/>
      <c r="M483" s="235">
        <v>11</v>
      </c>
      <c r="N483" s="20" t="s">
        <v>1763</v>
      </c>
      <c r="O483" s="228">
        <v>1</v>
      </c>
      <c r="P483" s="234" t="s">
        <v>1764</v>
      </c>
      <c r="Q483" s="1019"/>
      <c r="R483" s="194"/>
      <c r="S483" s="194"/>
      <c r="T483" s="194"/>
      <c r="U483" s="194"/>
      <c r="V483" s="194"/>
      <c r="W483" s="194"/>
      <c r="X483" s="194"/>
      <c r="Y483" s="194"/>
      <c r="Z483" s="194"/>
      <c r="AA483" s="194"/>
      <c r="AB483" s="194"/>
      <c r="AC483" s="1455">
        <v>650000</v>
      </c>
      <c r="AD483" s="234" t="s">
        <v>1764</v>
      </c>
    </row>
    <row r="484" spans="2:30" ht="12.75" customHeight="1" x14ac:dyDescent="0.25">
      <c r="B484" s="236"/>
      <c r="C484" s="236"/>
      <c r="D484" s="904"/>
      <c r="E484" s="954"/>
      <c r="F484" s="954"/>
      <c r="G484" s="954"/>
      <c r="H484" s="954"/>
      <c r="I484" s="954"/>
      <c r="J484" s="954"/>
      <c r="K484" s="1216"/>
      <c r="L484" s="236"/>
      <c r="M484" s="954"/>
      <c r="N484" s="107"/>
      <c r="O484" s="239"/>
      <c r="P484" s="972"/>
      <c r="Q484" s="1014"/>
      <c r="R484" s="1014"/>
      <c r="S484" s="1014"/>
      <c r="AC484" s="1423"/>
      <c r="AD484" s="904"/>
    </row>
    <row r="485" spans="2:30" ht="12.75" customHeight="1" x14ac:dyDescent="0.25">
      <c r="B485" s="236"/>
      <c r="C485" s="236"/>
      <c r="D485" s="904"/>
      <c r="E485" s="954"/>
      <c r="F485" s="954"/>
      <c r="G485" s="954"/>
      <c r="H485" s="954"/>
      <c r="I485" s="954"/>
      <c r="J485" s="954"/>
      <c r="K485" s="1216"/>
      <c r="L485" s="236"/>
      <c r="M485" s="954"/>
      <c r="N485" s="1143"/>
      <c r="O485" s="239"/>
      <c r="P485" s="972"/>
      <c r="Q485" s="1014"/>
      <c r="R485" s="1014"/>
      <c r="S485" s="1014"/>
      <c r="AC485" s="1423"/>
      <c r="AD485" s="904"/>
    </row>
    <row r="486" spans="2:30" ht="12.75" customHeight="1" x14ac:dyDescent="0.25">
      <c r="B486" s="1941" t="s">
        <v>1627</v>
      </c>
      <c r="C486" s="1941"/>
      <c r="D486" s="1941"/>
      <c r="E486" s="1941"/>
      <c r="F486" s="1941"/>
      <c r="G486" s="1941"/>
      <c r="H486" s="1941"/>
      <c r="I486" s="1941"/>
      <c r="J486" s="1941"/>
      <c r="K486" s="1941"/>
      <c r="L486" s="1941"/>
      <c r="M486" s="1941"/>
      <c r="N486" s="1042"/>
      <c r="O486" s="1040"/>
      <c r="P486" s="1312"/>
      <c r="Q486" s="1540" t="s">
        <v>213</v>
      </c>
      <c r="R486" s="1540"/>
      <c r="S486" s="1540"/>
      <c r="T486" s="1540"/>
      <c r="U486" s="1540"/>
      <c r="V486" s="1540"/>
      <c r="W486" s="1540"/>
      <c r="X486" s="1540"/>
      <c r="Y486" s="1540"/>
      <c r="Z486" s="1540"/>
      <c r="AA486" s="1540"/>
      <c r="AB486" s="1540"/>
      <c r="AC486" s="1540"/>
      <c r="AD486" s="1540"/>
    </row>
    <row r="487" spans="2:30" ht="12.75" customHeight="1" thickBot="1" x14ac:dyDescent="0.3"/>
    <row r="488" spans="2:30" ht="14.1" customHeight="1" thickTop="1" thickBot="1" x14ac:dyDescent="0.3">
      <c r="B488" s="1529" t="s">
        <v>1</v>
      </c>
      <c r="C488" s="1529" t="s">
        <v>2</v>
      </c>
      <c r="D488" s="1529" t="s">
        <v>3</v>
      </c>
      <c r="E488" s="1529" t="s">
        <v>55</v>
      </c>
      <c r="F488" s="1529" t="s">
        <v>4</v>
      </c>
      <c r="G488" s="1529" t="s">
        <v>5</v>
      </c>
      <c r="H488" s="1529"/>
      <c r="I488" s="1529"/>
      <c r="J488" s="1529"/>
      <c r="K488" s="1529" t="s">
        <v>6</v>
      </c>
      <c r="L488" s="1529" t="s">
        <v>7</v>
      </c>
      <c r="M488" s="1529" t="s">
        <v>8</v>
      </c>
      <c r="N488" s="1529" t="s">
        <v>9</v>
      </c>
      <c r="O488" s="1529" t="s">
        <v>10</v>
      </c>
      <c r="P488" s="1529" t="s">
        <v>11</v>
      </c>
      <c r="Q488" s="1529" t="s">
        <v>12</v>
      </c>
      <c r="R488" s="1529"/>
      <c r="S488" s="1529"/>
      <c r="T488" s="1529"/>
      <c r="U488" s="1529"/>
      <c r="V488" s="1529"/>
      <c r="W488" s="1529"/>
      <c r="X488" s="1529"/>
      <c r="Y488" s="1529"/>
      <c r="Z488" s="1529"/>
      <c r="AA488" s="1529"/>
      <c r="AB488" s="1529"/>
      <c r="AC488" s="1529" t="s">
        <v>13</v>
      </c>
      <c r="AD488" s="1542" t="s">
        <v>221</v>
      </c>
    </row>
    <row r="489" spans="2:30" ht="24" customHeight="1" thickTop="1" thickBot="1" x14ac:dyDescent="0.3">
      <c r="B489" s="1529"/>
      <c r="C489" s="1529"/>
      <c r="D489" s="1529"/>
      <c r="E489" s="1529"/>
      <c r="F489" s="1529"/>
      <c r="G489" s="138" t="s">
        <v>14</v>
      </c>
      <c r="H489" s="138" t="s">
        <v>15</v>
      </c>
      <c r="I489" s="138" t="s">
        <v>16</v>
      </c>
      <c r="J489" s="138" t="s">
        <v>17</v>
      </c>
      <c r="K489" s="1529"/>
      <c r="L489" s="1529"/>
      <c r="M489" s="1529"/>
      <c r="N489" s="1529"/>
      <c r="O489" s="1529"/>
      <c r="P489" s="1529"/>
      <c r="Q489" s="139" t="s">
        <v>18</v>
      </c>
      <c r="R489" s="139" t="s">
        <v>19</v>
      </c>
      <c r="S489" s="139" t="s">
        <v>20</v>
      </c>
      <c r="T489" s="139" t="s">
        <v>21</v>
      </c>
      <c r="U489" s="139" t="s">
        <v>22</v>
      </c>
      <c r="V489" s="139" t="s">
        <v>23</v>
      </c>
      <c r="W489" s="139" t="s">
        <v>24</v>
      </c>
      <c r="X489" s="139" t="s">
        <v>25</v>
      </c>
      <c r="Y489" s="139" t="s">
        <v>26</v>
      </c>
      <c r="Z489" s="139" t="s">
        <v>27</v>
      </c>
      <c r="AA489" s="139" t="s">
        <v>28</v>
      </c>
      <c r="AB489" s="139" t="s">
        <v>29</v>
      </c>
      <c r="AC489" s="1529"/>
      <c r="AD489" s="1542"/>
    </row>
    <row r="490" spans="2:30" ht="49.5" customHeight="1" thickTop="1" x14ac:dyDescent="0.25">
      <c r="B490" s="1632" t="s">
        <v>1642</v>
      </c>
      <c r="C490" s="1632" t="s">
        <v>2134</v>
      </c>
      <c r="D490" s="1632" t="s">
        <v>2133</v>
      </c>
      <c r="E490" s="1949" t="s">
        <v>52</v>
      </c>
      <c r="F490" s="1949">
        <v>1273</v>
      </c>
      <c r="G490" s="1949"/>
      <c r="H490" s="1949"/>
      <c r="I490" s="1949"/>
      <c r="J490" s="1949">
        <v>1273</v>
      </c>
      <c r="K490" s="1949" t="s">
        <v>1365</v>
      </c>
      <c r="L490" s="1854" t="s">
        <v>1128</v>
      </c>
      <c r="M490" s="235">
        <v>12</v>
      </c>
      <c r="N490" s="20" t="s">
        <v>1766</v>
      </c>
      <c r="O490" s="1276">
        <v>1</v>
      </c>
      <c r="P490" s="408" t="s">
        <v>224</v>
      </c>
      <c r="Q490" s="190"/>
      <c r="R490" s="190"/>
      <c r="S490" s="190"/>
      <c r="T490" s="190"/>
      <c r="U490" s="190"/>
      <c r="V490" s="190"/>
      <c r="W490" s="1217"/>
      <c r="X490" s="1218"/>
      <c r="Y490" s="190"/>
      <c r="Z490" s="190"/>
      <c r="AA490" s="190"/>
      <c r="AB490" s="190"/>
      <c r="AC490" s="1468">
        <v>2975000</v>
      </c>
      <c r="AD490" s="408" t="s">
        <v>224</v>
      </c>
    </row>
    <row r="491" spans="2:30" ht="49.5" customHeight="1" x14ac:dyDescent="0.25">
      <c r="B491" s="1632"/>
      <c r="C491" s="1632"/>
      <c r="D491" s="1632"/>
      <c r="E491" s="1949"/>
      <c r="F491" s="1949"/>
      <c r="G491" s="1949"/>
      <c r="H491" s="1949"/>
      <c r="I491" s="1949"/>
      <c r="J491" s="1949"/>
      <c r="K491" s="1949"/>
      <c r="L491" s="1855"/>
      <c r="M491" s="704">
        <v>13</v>
      </c>
      <c r="N491" s="20" t="s">
        <v>1767</v>
      </c>
      <c r="O491" s="1280">
        <v>1</v>
      </c>
      <c r="P491" s="18" t="s">
        <v>224</v>
      </c>
      <c r="Q491" s="144"/>
      <c r="R491" s="144"/>
      <c r="S491" s="144"/>
      <c r="T491" s="144"/>
      <c r="U491" s="144"/>
      <c r="V491" s="144"/>
      <c r="W491" s="1212"/>
      <c r="X491" s="1219"/>
      <c r="Y491" s="144"/>
      <c r="Z491" s="144"/>
      <c r="AA491" s="144"/>
      <c r="AB491" s="144"/>
      <c r="AC491" s="1469">
        <v>2975000</v>
      </c>
      <c r="AD491" s="18" t="s">
        <v>224</v>
      </c>
    </row>
    <row r="492" spans="2:30" ht="38.25" x14ac:dyDescent="0.25">
      <c r="B492" s="1632"/>
      <c r="C492" s="1632"/>
      <c r="D492" s="1632"/>
      <c r="E492" s="1949"/>
      <c r="F492" s="1949"/>
      <c r="G492" s="1949"/>
      <c r="H492" s="1949"/>
      <c r="I492" s="1949"/>
      <c r="J492" s="1949"/>
      <c r="K492" s="1949"/>
      <c r="L492" s="1855"/>
      <c r="M492" s="235">
        <v>14</v>
      </c>
      <c r="N492" s="20" t="s">
        <v>1768</v>
      </c>
      <c r="O492" s="1280">
        <v>1</v>
      </c>
      <c r="P492" s="18" t="s">
        <v>224</v>
      </c>
      <c r="Q492" s="144"/>
      <c r="R492" s="144"/>
      <c r="S492" s="144"/>
      <c r="T492" s="144"/>
      <c r="U492" s="144"/>
      <c r="V492" s="144"/>
      <c r="W492" s="1212"/>
      <c r="X492" s="1219"/>
      <c r="Y492" s="144"/>
      <c r="Z492" s="144"/>
      <c r="AA492" s="144"/>
      <c r="AB492" s="144"/>
      <c r="AC492" s="1469">
        <v>2975000</v>
      </c>
      <c r="AD492" s="18" t="s">
        <v>224</v>
      </c>
    </row>
    <row r="493" spans="2:30" ht="47.25" customHeight="1" x14ac:dyDescent="0.25">
      <c r="B493" s="1632"/>
      <c r="C493" s="1632"/>
      <c r="D493" s="1632"/>
      <c r="E493" s="1949"/>
      <c r="F493" s="1949"/>
      <c r="G493" s="1949"/>
      <c r="H493" s="1949"/>
      <c r="I493" s="1949"/>
      <c r="J493" s="1949"/>
      <c r="K493" s="1949"/>
      <c r="L493" s="1855"/>
      <c r="M493" s="235">
        <v>15</v>
      </c>
      <c r="N493" s="20" t="s">
        <v>1769</v>
      </c>
      <c r="O493" s="1280">
        <v>1</v>
      </c>
      <c r="P493" s="18" t="s">
        <v>224</v>
      </c>
      <c r="Q493" s="144"/>
      <c r="R493" s="144"/>
      <c r="S493" s="144"/>
      <c r="T493" s="144"/>
      <c r="U493" s="144"/>
      <c r="V493" s="144"/>
      <c r="W493" s="1212"/>
      <c r="X493" s="1219"/>
      <c r="Y493" s="144"/>
      <c r="Z493" s="144"/>
      <c r="AA493" s="144"/>
      <c r="AB493" s="144"/>
      <c r="AC493" s="1469">
        <v>2975000</v>
      </c>
      <c r="AD493" s="18" t="s">
        <v>224</v>
      </c>
    </row>
    <row r="494" spans="2:30" ht="48.75" customHeight="1" x14ac:dyDescent="0.25">
      <c r="B494" s="1632"/>
      <c r="C494" s="1632"/>
      <c r="D494" s="1632"/>
      <c r="E494" s="1949"/>
      <c r="F494" s="1949"/>
      <c r="G494" s="1949"/>
      <c r="H494" s="1949"/>
      <c r="I494" s="1949"/>
      <c r="J494" s="1949"/>
      <c r="K494" s="1949"/>
      <c r="L494" s="1855"/>
      <c r="M494" s="235">
        <v>16</v>
      </c>
      <c r="N494" s="20" t="s">
        <v>1770</v>
      </c>
      <c r="O494" s="1280">
        <v>1</v>
      </c>
      <c r="P494" s="18" t="s">
        <v>224</v>
      </c>
      <c r="Q494" s="144"/>
      <c r="R494" s="144"/>
      <c r="S494" s="144"/>
      <c r="T494" s="144"/>
      <c r="U494" s="144"/>
      <c r="V494" s="144"/>
      <c r="W494" s="1212"/>
      <c r="X494" s="1219"/>
      <c r="Y494" s="144"/>
      <c r="Z494" s="144"/>
      <c r="AA494" s="144"/>
      <c r="AB494" s="144"/>
      <c r="AC494" s="1469">
        <v>2975000</v>
      </c>
      <c r="AD494" s="18" t="s">
        <v>224</v>
      </c>
    </row>
    <row r="495" spans="2:30" ht="38.25" x14ac:dyDescent="0.25">
      <c r="B495" s="1632"/>
      <c r="C495" s="1632"/>
      <c r="D495" s="1632"/>
      <c r="E495" s="1949"/>
      <c r="F495" s="1949"/>
      <c r="G495" s="1949"/>
      <c r="H495" s="1949"/>
      <c r="I495" s="1949"/>
      <c r="J495" s="1949"/>
      <c r="K495" s="1949"/>
      <c r="L495" s="1855"/>
      <c r="M495" s="235">
        <v>17</v>
      </c>
      <c r="N495" s="20" t="s">
        <v>1771</v>
      </c>
      <c r="O495" s="1280">
        <v>1</v>
      </c>
      <c r="P495" s="18" t="s">
        <v>224</v>
      </c>
      <c r="Q495" s="144"/>
      <c r="R495" s="144"/>
      <c r="S495" s="144"/>
      <c r="T495" s="144"/>
      <c r="U495" s="144"/>
      <c r="V495" s="144"/>
      <c r="W495" s="1212"/>
      <c r="X495" s="1219"/>
      <c r="Y495" s="144"/>
      <c r="Z495" s="144"/>
      <c r="AA495" s="144"/>
      <c r="AB495" s="144"/>
      <c r="AC495" s="1469">
        <v>2975000</v>
      </c>
      <c r="AD495" s="18" t="s">
        <v>224</v>
      </c>
    </row>
    <row r="496" spans="2:30" ht="54.75" customHeight="1" x14ac:dyDescent="0.25">
      <c r="B496" s="1632"/>
      <c r="C496" s="1632"/>
      <c r="D496" s="1632"/>
      <c r="E496" s="1949"/>
      <c r="F496" s="1949"/>
      <c r="G496" s="1949"/>
      <c r="H496" s="1949"/>
      <c r="I496" s="1949"/>
      <c r="J496" s="1949"/>
      <c r="K496" s="1949"/>
      <c r="L496" s="1855"/>
      <c r="M496" s="235">
        <v>18</v>
      </c>
      <c r="N496" s="20" t="s">
        <v>1772</v>
      </c>
      <c r="O496" s="1345">
        <v>1</v>
      </c>
      <c r="P496" s="1213" t="s">
        <v>1510</v>
      </c>
      <c r="Q496" s="1214"/>
      <c r="R496" s="1214"/>
      <c r="S496" s="1214"/>
      <c r="T496" s="1215"/>
      <c r="U496" s="1215"/>
      <c r="V496" s="1215"/>
      <c r="W496" s="1214"/>
      <c r="X496" s="1214"/>
      <c r="Y496" s="1214"/>
      <c r="Z496" s="1214"/>
      <c r="AA496" s="1214"/>
      <c r="AB496" s="1214"/>
      <c r="AC496" s="1469">
        <v>2967775</v>
      </c>
      <c r="AD496" s="1213" t="s">
        <v>1510</v>
      </c>
    </row>
    <row r="497" spans="2:30" ht="48" customHeight="1" x14ac:dyDescent="0.25">
      <c r="B497" s="1632"/>
      <c r="C497" s="1632"/>
      <c r="D497" s="1632" t="s">
        <v>2135</v>
      </c>
      <c r="E497" s="1949" t="s">
        <v>52</v>
      </c>
      <c r="F497" s="1949">
        <v>2696</v>
      </c>
      <c r="G497" s="1949"/>
      <c r="H497" s="1949">
        <v>2696</v>
      </c>
      <c r="I497" s="1949"/>
      <c r="J497" s="1949"/>
      <c r="K497" s="1949" t="s">
        <v>1365</v>
      </c>
      <c r="L497" s="1855"/>
      <c r="M497" s="1220">
        <v>19</v>
      </c>
      <c r="N497" s="20" t="s">
        <v>1773</v>
      </c>
      <c r="O497" s="1170">
        <v>3</v>
      </c>
      <c r="P497" s="1196" t="s">
        <v>220</v>
      </c>
      <c r="Q497" s="1196" t="s">
        <v>49</v>
      </c>
      <c r="R497" s="1196"/>
      <c r="S497" s="1196"/>
      <c r="T497" s="1215"/>
      <c r="U497" s="1215"/>
      <c r="V497" s="1215"/>
      <c r="W497" s="1196"/>
      <c r="X497" s="1196"/>
      <c r="Y497" s="1196" t="s">
        <v>49</v>
      </c>
      <c r="Z497" s="1196" t="s">
        <v>49</v>
      </c>
      <c r="AA497" s="1196" t="s">
        <v>49</v>
      </c>
      <c r="AB497" s="1196" t="s">
        <v>49</v>
      </c>
      <c r="AC497" s="1469">
        <v>3462866</v>
      </c>
      <c r="AD497" s="1221" t="s">
        <v>220</v>
      </c>
    </row>
    <row r="498" spans="2:30" ht="38.25" x14ac:dyDescent="0.25">
      <c r="B498" s="1632"/>
      <c r="C498" s="1632"/>
      <c r="D498" s="1632"/>
      <c r="E498" s="1949"/>
      <c r="F498" s="1949"/>
      <c r="G498" s="1949"/>
      <c r="H498" s="1949"/>
      <c r="I498" s="1949"/>
      <c r="J498" s="1949"/>
      <c r="K498" s="1949"/>
      <c r="L498" s="1855"/>
      <c r="M498" s="1220">
        <v>20</v>
      </c>
      <c r="N498" s="20" t="s">
        <v>1774</v>
      </c>
      <c r="O498" s="1205">
        <v>3</v>
      </c>
      <c r="P498" s="1206" t="s">
        <v>220</v>
      </c>
      <c r="Q498" s="1206" t="s">
        <v>49</v>
      </c>
      <c r="R498" s="1206"/>
      <c r="S498" s="1206"/>
      <c r="T498" s="1215"/>
      <c r="U498" s="1215"/>
      <c r="V498" s="1215"/>
      <c r="W498" s="1206"/>
      <c r="X498" s="1206"/>
      <c r="Y498" s="1206" t="s">
        <v>49</v>
      </c>
      <c r="Z498" s="1206" t="s">
        <v>49</v>
      </c>
      <c r="AA498" s="1206" t="s">
        <v>49</v>
      </c>
      <c r="AB498" s="1206" t="s">
        <v>49</v>
      </c>
      <c r="AC498" s="1469">
        <v>1274235</v>
      </c>
      <c r="AD498" s="1221" t="s">
        <v>220</v>
      </c>
    </row>
    <row r="499" spans="2:30" ht="38.25" x14ac:dyDescent="0.25">
      <c r="B499" s="1632"/>
      <c r="C499" s="1632"/>
      <c r="D499" s="1632"/>
      <c r="E499" s="1949"/>
      <c r="F499" s="1949"/>
      <c r="G499" s="1949"/>
      <c r="H499" s="1949"/>
      <c r="I499" s="1949"/>
      <c r="J499" s="1949"/>
      <c r="K499" s="1949"/>
      <c r="L499" s="1855"/>
      <c r="M499" s="1220">
        <v>21</v>
      </c>
      <c r="N499" s="20" t="s">
        <v>1775</v>
      </c>
      <c r="O499" s="1205">
        <v>3</v>
      </c>
      <c r="P499" s="1206" t="s">
        <v>220</v>
      </c>
      <c r="Q499" s="1206" t="s">
        <v>49</v>
      </c>
      <c r="R499" s="1206"/>
      <c r="S499" s="1206"/>
      <c r="T499" s="1215"/>
      <c r="U499" s="1215"/>
      <c r="V499" s="1215"/>
      <c r="W499" s="1206"/>
      <c r="X499" s="1206"/>
      <c r="Y499" s="1206" t="s">
        <v>49</v>
      </c>
      <c r="Z499" s="1206" t="s">
        <v>49</v>
      </c>
      <c r="AA499" s="1206" t="s">
        <v>49</v>
      </c>
      <c r="AB499" s="1206" t="s">
        <v>49</v>
      </c>
      <c r="AC499" s="1469">
        <v>114000</v>
      </c>
      <c r="AD499" s="1221" t="s">
        <v>220</v>
      </c>
    </row>
    <row r="500" spans="2:30" ht="38.25" x14ac:dyDescent="0.25">
      <c r="B500" s="1632"/>
      <c r="C500" s="1632"/>
      <c r="D500" s="1632"/>
      <c r="E500" s="1949"/>
      <c r="F500" s="1949"/>
      <c r="G500" s="1949"/>
      <c r="H500" s="1949"/>
      <c r="I500" s="1949"/>
      <c r="J500" s="1949"/>
      <c r="K500" s="1949"/>
      <c r="L500" s="1855"/>
      <c r="M500" s="1220">
        <v>22</v>
      </c>
      <c r="N500" s="20" t="s">
        <v>1776</v>
      </c>
      <c r="O500" s="1205">
        <v>3</v>
      </c>
      <c r="P500" s="1206" t="s">
        <v>220</v>
      </c>
      <c r="Q500" s="1206" t="s">
        <v>49</v>
      </c>
      <c r="R500" s="1206"/>
      <c r="S500" s="1206"/>
      <c r="T500" s="1215"/>
      <c r="U500" s="1215"/>
      <c r="V500" s="1215"/>
      <c r="W500" s="1206"/>
      <c r="X500" s="1206"/>
      <c r="Y500" s="1206" t="s">
        <v>49</v>
      </c>
      <c r="Z500" s="1206" t="s">
        <v>49</v>
      </c>
      <c r="AA500" s="1206" t="s">
        <v>49</v>
      </c>
      <c r="AB500" s="1206" t="s">
        <v>49</v>
      </c>
      <c r="AC500" s="1469">
        <v>66664900</v>
      </c>
      <c r="AD500" s="1221" t="s">
        <v>220</v>
      </c>
    </row>
    <row r="501" spans="2:30" ht="63.75" customHeight="1" x14ac:dyDescent="0.25">
      <c r="B501" s="1632"/>
      <c r="C501" s="1632"/>
      <c r="D501" s="1632"/>
      <c r="E501" s="1949"/>
      <c r="F501" s="1949"/>
      <c r="G501" s="1949"/>
      <c r="H501" s="1949"/>
      <c r="I501" s="1949"/>
      <c r="J501" s="1949"/>
      <c r="K501" s="1949"/>
      <c r="L501" s="1855"/>
      <c r="M501" s="1220">
        <v>23</v>
      </c>
      <c r="N501" s="20" t="s">
        <v>1777</v>
      </c>
      <c r="O501" s="1205">
        <v>3</v>
      </c>
      <c r="P501" s="1206" t="s">
        <v>220</v>
      </c>
      <c r="Q501" s="1206" t="s">
        <v>49</v>
      </c>
      <c r="R501" s="1206"/>
      <c r="S501" s="1206"/>
      <c r="T501" s="1215"/>
      <c r="U501" s="1215"/>
      <c r="V501" s="1215"/>
      <c r="W501" s="1206"/>
      <c r="X501" s="1206"/>
      <c r="Y501" s="1206" t="s">
        <v>49</v>
      </c>
      <c r="Z501" s="1206" t="s">
        <v>49</v>
      </c>
      <c r="AA501" s="1206" t="s">
        <v>49</v>
      </c>
      <c r="AB501" s="1206" t="s">
        <v>49</v>
      </c>
      <c r="AC501" s="1469">
        <v>750000</v>
      </c>
      <c r="AD501" s="1221" t="s">
        <v>220</v>
      </c>
    </row>
    <row r="502" spans="2:30" ht="38.25" x14ac:dyDescent="0.25">
      <c r="B502" s="1632"/>
      <c r="C502" s="1632"/>
      <c r="D502" s="1632"/>
      <c r="E502" s="1949"/>
      <c r="F502" s="1949"/>
      <c r="G502" s="1949"/>
      <c r="H502" s="1949"/>
      <c r="I502" s="1949"/>
      <c r="J502" s="1949"/>
      <c r="K502" s="1949"/>
      <c r="L502" s="1855"/>
      <c r="M502" s="1220">
        <v>24</v>
      </c>
      <c r="N502" s="20" t="s">
        <v>1778</v>
      </c>
      <c r="O502" s="1205">
        <v>3</v>
      </c>
      <c r="P502" s="1206" t="s">
        <v>220</v>
      </c>
      <c r="Q502" s="1206" t="s">
        <v>49</v>
      </c>
      <c r="R502" s="1206"/>
      <c r="S502" s="1206"/>
      <c r="T502" s="1215"/>
      <c r="U502" s="1215"/>
      <c r="V502" s="1215"/>
      <c r="W502" s="1206"/>
      <c r="X502" s="1206"/>
      <c r="Y502" s="1206" t="s">
        <v>49</v>
      </c>
      <c r="Z502" s="1206" t="s">
        <v>49</v>
      </c>
      <c r="AA502" s="1206" t="s">
        <v>49</v>
      </c>
      <c r="AB502" s="1206" t="s">
        <v>49</v>
      </c>
      <c r="AC502" s="1469">
        <v>150000</v>
      </c>
      <c r="AD502" s="1221" t="s">
        <v>220</v>
      </c>
    </row>
    <row r="503" spans="2:30" ht="48.75" customHeight="1" x14ac:dyDescent="0.25">
      <c r="B503" s="1632"/>
      <c r="C503" s="1632"/>
      <c r="D503" s="1632"/>
      <c r="E503" s="1949"/>
      <c r="F503" s="1949"/>
      <c r="G503" s="1949"/>
      <c r="H503" s="1949"/>
      <c r="I503" s="1949"/>
      <c r="J503" s="1949"/>
      <c r="K503" s="1949"/>
      <c r="L503" s="1855"/>
      <c r="M503" s="1220">
        <v>25</v>
      </c>
      <c r="N503" s="20" t="s">
        <v>1779</v>
      </c>
      <c r="O503" s="1205">
        <v>3</v>
      </c>
      <c r="P503" s="1206" t="s">
        <v>220</v>
      </c>
      <c r="Q503" s="1206" t="s">
        <v>49</v>
      </c>
      <c r="R503" s="1206"/>
      <c r="S503" s="1206"/>
      <c r="T503" s="1215"/>
      <c r="U503" s="1215"/>
      <c r="V503" s="1215"/>
      <c r="W503" s="1206"/>
      <c r="X503" s="1206"/>
      <c r="Y503" s="1206" t="s">
        <v>49</v>
      </c>
      <c r="Z503" s="1206" t="s">
        <v>49</v>
      </c>
      <c r="AA503" s="1206" t="s">
        <v>49</v>
      </c>
      <c r="AB503" s="1206" t="s">
        <v>49</v>
      </c>
      <c r="AC503" s="1469">
        <v>150000</v>
      </c>
      <c r="AD503" s="1221" t="s">
        <v>220</v>
      </c>
    </row>
    <row r="504" spans="2:30" ht="38.25" x14ac:dyDescent="0.25">
      <c r="B504" s="1632"/>
      <c r="C504" s="1632"/>
      <c r="D504" s="1632"/>
      <c r="E504" s="1949"/>
      <c r="F504" s="1949"/>
      <c r="G504" s="1949"/>
      <c r="H504" s="1949"/>
      <c r="I504" s="1949"/>
      <c r="J504" s="1949"/>
      <c r="K504" s="1949"/>
      <c r="L504" s="1855"/>
      <c r="M504" s="1220">
        <v>26</v>
      </c>
      <c r="N504" s="20" t="s">
        <v>1780</v>
      </c>
      <c r="O504" s="1205">
        <v>3</v>
      </c>
      <c r="P504" s="1206" t="s">
        <v>220</v>
      </c>
      <c r="Q504" s="1206" t="s">
        <v>49</v>
      </c>
      <c r="R504" s="1206"/>
      <c r="S504" s="1206"/>
      <c r="T504" s="1215"/>
      <c r="U504" s="1215"/>
      <c r="V504" s="1215"/>
      <c r="W504" s="1206"/>
      <c r="X504" s="1206"/>
      <c r="Y504" s="1206" t="s">
        <v>49</v>
      </c>
      <c r="Z504" s="1206" t="s">
        <v>49</v>
      </c>
      <c r="AA504" s="1206" t="s">
        <v>49</v>
      </c>
      <c r="AB504" s="1206" t="s">
        <v>49</v>
      </c>
      <c r="AC504" s="1469">
        <v>50000</v>
      </c>
      <c r="AD504" s="1221" t="s">
        <v>220</v>
      </c>
    </row>
    <row r="505" spans="2:30" ht="38.25" x14ac:dyDescent="0.25">
      <c r="B505" s="1632"/>
      <c r="C505" s="1632"/>
      <c r="D505" s="1632"/>
      <c r="E505" s="1949"/>
      <c r="F505" s="1949"/>
      <c r="G505" s="1949"/>
      <c r="H505" s="1949"/>
      <c r="I505" s="1949"/>
      <c r="J505" s="1949"/>
      <c r="K505" s="1949"/>
      <c r="L505" s="1855"/>
      <c r="M505" s="1220">
        <v>27</v>
      </c>
      <c r="N505" s="20" t="s">
        <v>1781</v>
      </c>
      <c r="O505" s="1205">
        <v>3</v>
      </c>
      <c r="P505" s="1206" t="s">
        <v>220</v>
      </c>
      <c r="Q505" s="1206" t="s">
        <v>49</v>
      </c>
      <c r="R505" s="1206"/>
      <c r="S505" s="1206"/>
      <c r="T505" s="1215"/>
      <c r="U505" s="1215"/>
      <c r="V505" s="1215"/>
      <c r="W505" s="1206"/>
      <c r="X505" s="1206"/>
      <c r="Y505" s="1206" t="s">
        <v>49</v>
      </c>
      <c r="Z505" s="1206" t="s">
        <v>49</v>
      </c>
      <c r="AA505" s="1206" t="s">
        <v>49</v>
      </c>
      <c r="AB505" s="1206" t="s">
        <v>49</v>
      </c>
      <c r="AC505" s="1469">
        <v>90000</v>
      </c>
      <c r="AD505" s="1221" t="s">
        <v>220</v>
      </c>
    </row>
    <row r="506" spans="2:30" ht="51" customHeight="1" x14ac:dyDescent="0.25">
      <c r="B506" s="1632"/>
      <c r="C506" s="1632"/>
      <c r="D506" s="1632"/>
      <c r="E506" s="1949"/>
      <c r="F506" s="1949"/>
      <c r="G506" s="1949"/>
      <c r="H506" s="1949"/>
      <c r="I506" s="1949"/>
      <c r="J506" s="1949"/>
      <c r="K506" s="1949"/>
      <c r="L506" s="1848"/>
      <c r="M506" s="1205">
        <v>28</v>
      </c>
      <c r="N506" s="20" t="s">
        <v>1782</v>
      </c>
      <c r="O506" s="1205">
        <v>3</v>
      </c>
      <c r="P506" s="1206" t="s">
        <v>220</v>
      </c>
      <c r="Q506" s="1206" t="s">
        <v>49</v>
      </c>
      <c r="R506" s="1206"/>
      <c r="S506" s="1206"/>
      <c r="T506" s="1223"/>
      <c r="U506" s="1223"/>
      <c r="V506" s="1223"/>
      <c r="W506" s="1206"/>
      <c r="X506" s="1206"/>
      <c r="Y506" s="1206" t="s">
        <v>49</v>
      </c>
      <c r="Z506" s="1206" t="s">
        <v>49</v>
      </c>
      <c r="AA506" s="1206" t="s">
        <v>49</v>
      </c>
      <c r="AB506" s="1206" t="s">
        <v>49</v>
      </c>
      <c r="AC506" s="1468">
        <v>40000</v>
      </c>
      <c r="AD506" s="1224" t="s">
        <v>220</v>
      </c>
    </row>
    <row r="507" spans="2:30" x14ac:dyDescent="0.25">
      <c r="B507" s="236"/>
      <c r="C507" s="236"/>
      <c r="D507" s="236"/>
      <c r="E507" s="1216"/>
      <c r="F507" s="1216"/>
      <c r="G507" s="1216"/>
      <c r="H507" s="1216"/>
      <c r="I507" s="1216"/>
      <c r="J507" s="1216"/>
      <c r="K507" s="1216"/>
      <c r="L507" s="236"/>
      <c r="M507" s="1173"/>
      <c r="N507" s="1143"/>
      <c r="O507" s="1173"/>
      <c r="P507" s="1174"/>
      <c r="Q507" s="1174"/>
      <c r="R507" s="1202"/>
      <c r="S507" s="1202"/>
      <c r="T507" s="1101"/>
      <c r="U507" s="1101"/>
      <c r="V507" s="1101"/>
      <c r="W507" s="1202"/>
      <c r="X507" s="1202"/>
      <c r="Y507" s="1174"/>
      <c r="Z507" s="1174"/>
      <c r="AA507" s="1174"/>
      <c r="AB507" s="1174"/>
      <c r="AC507" s="1424"/>
      <c r="AD507" s="1222"/>
    </row>
    <row r="508" spans="2:30" x14ac:dyDescent="0.25">
      <c r="B508" s="236"/>
      <c r="C508" s="236"/>
      <c r="D508" s="236"/>
      <c r="E508" s="1216"/>
      <c r="F508" s="1216"/>
      <c r="G508" s="1216"/>
      <c r="H508" s="1216"/>
      <c r="I508" s="1216"/>
      <c r="J508" s="1216"/>
      <c r="K508" s="1216"/>
      <c r="L508" s="236"/>
      <c r="M508" s="1173"/>
      <c r="N508" s="1143"/>
      <c r="O508" s="1173"/>
      <c r="P508" s="1174"/>
      <c r="Q508" s="1174"/>
      <c r="R508" s="1202"/>
      <c r="S508" s="1202"/>
      <c r="T508" s="1101"/>
      <c r="U508" s="1101"/>
      <c r="V508" s="1101"/>
      <c r="W508" s="1202"/>
      <c r="X508" s="1202"/>
      <c r="Y508" s="1174"/>
      <c r="Z508" s="1174"/>
      <c r="AA508" s="1174"/>
      <c r="AB508" s="1174"/>
      <c r="AC508" s="1424"/>
      <c r="AD508" s="1222"/>
    </row>
    <row r="509" spans="2:30" ht="15" x14ac:dyDescent="0.25">
      <c r="B509" s="1941" t="s">
        <v>1627</v>
      </c>
      <c r="C509" s="1941"/>
      <c r="D509" s="1941"/>
      <c r="E509" s="1941"/>
      <c r="F509" s="1941"/>
      <c r="G509" s="1941"/>
      <c r="H509" s="1941"/>
      <c r="I509" s="1941"/>
      <c r="J509" s="1941"/>
      <c r="K509" s="1941"/>
      <c r="L509" s="1941"/>
      <c r="M509" s="1941"/>
      <c r="N509" s="1042"/>
      <c r="O509" s="1040"/>
      <c r="P509" s="1312"/>
      <c r="Q509" s="1540" t="s">
        <v>213</v>
      </c>
      <c r="R509" s="1540"/>
      <c r="S509" s="1540"/>
      <c r="T509" s="1540"/>
      <c r="U509" s="1540"/>
      <c r="V509" s="1540"/>
      <c r="W509" s="1540"/>
      <c r="X509" s="1540"/>
      <c r="Y509" s="1540"/>
      <c r="Z509" s="1540"/>
      <c r="AA509" s="1540"/>
      <c r="AB509" s="1540"/>
      <c r="AC509" s="1540"/>
      <c r="AD509" s="1540"/>
    </row>
    <row r="510" spans="2:30" ht="13.5" thickBot="1" x14ac:dyDescent="0.3"/>
    <row r="511" spans="2:30" ht="14.1" customHeight="1" thickTop="1" thickBot="1" x14ac:dyDescent="0.3">
      <c r="B511" s="1529" t="s">
        <v>1</v>
      </c>
      <c r="C511" s="1529" t="s">
        <v>2</v>
      </c>
      <c r="D511" s="1529" t="s">
        <v>3</v>
      </c>
      <c r="E511" s="1529" t="s">
        <v>55</v>
      </c>
      <c r="F511" s="1529" t="s">
        <v>4</v>
      </c>
      <c r="G511" s="1529" t="s">
        <v>5</v>
      </c>
      <c r="H511" s="1529"/>
      <c r="I511" s="1529"/>
      <c r="J511" s="1529"/>
      <c r="K511" s="1529" t="s">
        <v>6</v>
      </c>
      <c r="L511" s="1529" t="s">
        <v>7</v>
      </c>
      <c r="M511" s="1529" t="s">
        <v>8</v>
      </c>
      <c r="N511" s="1529" t="s">
        <v>9</v>
      </c>
      <c r="O511" s="1529" t="s">
        <v>10</v>
      </c>
      <c r="P511" s="1529" t="s">
        <v>11</v>
      </c>
      <c r="Q511" s="1529" t="s">
        <v>12</v>
      </c>
      <c r="R511" s="1529"/>
      <c r="S511" s="1529"/>
      <c r="T511" s="1529"/>
      <c r="U511" s="1529"/>
      <c r="V511" s="1529"/>
      <c r="W511" s="1529"/>
      <c r="X511" s="1529"/>
      <c r="Y511" s="1529"/>
      <c r="Z511" s="1529"/>
      <c r="AA511" s="1529"/>
      <c r="AB511" s="1529"/>
      <c r="AC511" s="1529" t="s">
        <v>13</v>
      </c>
      <c r="AD511" s="1542" t="s">
        <v>221</v>
      </c>
    </row>
    <row r="512" spans="2:30" ht="24" customHeight="1" thickTop="1" thickBot="1" x14ac:dyDescent="0.3">
      <c r="B512" s="1529"/>
      <c r="C512" s="1529"/>
      <c r="D512" s="1529"/>
      <c r="E512" s="1529"/>
      <c r="F512" s="1529"/>
      <c r="G512" s="138" t="s">
        <v>14</v>
      </c>
      <c r="H512" s="138" t="s">
        <v>15</v>
      </c>
      <c r="I512" s="138" t="s">
        <v>16</v>
      </c>
      <c r="J512" s="138" t="s">
        <v>17</v>
      </c>
      <c r="K512" s="1529"/>
      <c r="L512" s="1529"/>
      <c r="M512" s="1529"/>
      <c r="N512" s="1529"/>
      <c r="O512" s="1529"/>
      <c r="P512" s="1529"/>
      <c r="Q512" s="139" t="s">
        <v>18</v>
      </c>
      <c r="R512" s="139" t="s">
        <v>19</v>
      </c>
      <c r="S512" s="139" t="s">
        <v>20</v>
      </c>
      <c r="T512" s="139" t="s">
        <v>21</v>
      </c>
      <c r="U512" s="139" t="s">
        <v>22</v>
      </c>
      <c r="V512" s="139" t="s">
        <v>23</v>
      </c>
      <c r="W512" s="139" t="s">
        <v>24</v>
      </c>
      <c r="X512" s="139" t="s">
        <v>25</v>
      </c>
      <c r="Y512" s="139" t="s">
        <v>26</v>
      </c>
      <c r="Z512" s="139" t="s">
        <v>27</v>
      </c>
      <c r="AA512" s="139" t="s">
        <v>28</v>
      </c>
      <c r="AB512" s="139" t="s">
        <v>29</v>
      </c>
      <c r="AC512" s="1529"/>
      <c r="AD512" s="1542"/>
    </row>
    <row r="513" spans="2:30" ht="75.75" customHeight="1" thickTop="1" x14ac:dyDescent="0.25">
      <c r="B513" s="1632" t="s">
        <v>1642</v>
      </c>
      <c r="C513" s="1632" t="s">
        <v>2134</v>
      </c>
      <c r="D513" s="2025" t="s">
        <v>2136</v>
      </c>
      <c r="E513" s="2026">
        <v>1048</v>
      </c>
      <c r="F513" s="2026">
        <v>1048</v>
      </c>
      <c r="G513" s="2026"/>
      <c r="H513" s="2026"/>
      <c r="I513" s="2026">
        <v>1048</v>
      </c>
      <c r="J513" s="2026"/>
      <c r="K513" s="1949" t="s">
        <v>1365</v>
      </c>
      <c r="L513" s="1854" t="s">
        <v>1128</v>
      </c>
      <c r="M513" s="1225">
        <v>29</v>
      </c>
      <c r="N513" s="20" t="s">
        <v>1783</v>
      </c>
      <c r="O513" s="1111">
        <v>1</v>
      </c>
      <c r="P513" s="1214" t="s">
        <v>1510</v>
      </c>
      <c r="Q513" s="1214"/>
      <c r="R513" s="1214"/>
      <c r="S513" s="1214"/>
      <c r="T513" s="1215"/>
      <c r="U513" s="1215"/>
      <c r="V513" s="1215"/>
      <c r="W513" s="1214"/>
      <c r="X513" s="1214"/>
      <c r="Y513" s="1214"/>
      <c r="Z513" s="1214"/>
      <c r="AA513" s="1214"/>
      <c r="AB513" s="1214"/>
      <c r="AC513" s="1469">
        <v>0</v>
      </c>
      <c r="AD513" s="1213" t="s">
        <v>1510</v>
      </c>
    </row>
    <row r="514" spans="2:30" ht="63.75" customHeight="1" x14ac:dyDescent="0.25">
      <c r="B514" s="1632"/>
      <c r="C514" s="1632"/>
      <c r="D514" s="2025"/>
      <c r="E514" s="2026"/>
      <c r="F514" s="2026"/>
      <c r="G514" s="2026"/>
      <c r="H514" s="2026"/>
      <c r="I514" s="2026"/>
      <c r="J514" s="2026"/>
      <c r="K514" s="1949"/>
      <c r="L514" s="1855"/>
      <c r="M514" s="1225">
        <v>30</v>
      </c>
      <c r="N514" s="20" t="s">
        <v>1784</v>
      </c>
      <c r="O514" s="1226">
        <v>1</v>
      </c>
      <c r="P514" s="1213" t="s">
        <v>51</v>
      </c>
      <c r="Q514" s="1227"/>
      <c r="R514" s="1227"/>
      <c r="S514" s="1227"/>
      <c r="T514" s="1227"/>
      <c r="U514" s="1227"/>
      <c r="V514" s="1227"/>
      <c r="W514" s="1228"/>
      <c r="X514" s="1227"/>
      <c r="Y514" s="1227"/>
      <c r="Z514" s="1227"/>
      <c r="AA514" s="1227"/>
      <c r="AB514" s="1227"/>
      <c r="AC514" s="1470">
        <v>2053500</v>
      </c>
      <c r="AD514" s="1213" t="s">
        <v>51</v>
      </c>
    </row>
    <row r="515" spans="2:30" ht="63.75" x14ac:dyDescent="0.25">
      <c r="B515" s="1632"/>
      <c r="C515" s="1632"/>
      <c r="D515" s="2025"/>
      <c r="E515" s="2026"/>
      <c r="F515" s="2026"/>
      <c r="G515" s="2026"/>
      <c r="H515" s="2026"/>
      <c r="I515" s="2026"/>
      <c r="J515" s="2026"/>
      <c r="K515" s="1949"/>
      <c r="L515" s="1855"/>
      <c r="M515" s="1225">
        <v>31</v>
      </c>
      <c r="N515" s="20" t="s">
        <v>1785</v>
      </c>
      <c r="O515" s="1226">
        <v>1</v>
      </c>
      <c r="P515" s="1213" t="s">
        <v>51</v>
      </c>
      <c r="Q515" s="1227"/>
      <c r="R515" s="1227"/>
      <c r="S515" s="1227"/>
      <c r="T515" s="1227"/>
      <c r="U515" s="1227"/>
      <c r="V515" s="1227"/>
      <c r="W515" s="1228"/>
      <c r="X515" s="1227"/>
      <c r="Y515" s="1227"/>
      <c r="Z515" s="1227"/>
      <c r="AA515" s="1227"/>
      <c r="AB515" s="1227"/>
      <c r="AC515" s="1470">
        <v>938175</v>
      </c>
      <c r="AD515" s="1213" t="s">
        <v>51</v>
      </c>
    </row>
    <row r="516" spans="2:30" ht="63.75" x14ac:dyDescent="0.25">
      <c r="B516" s="1632"/>
      <c r="C516" s="1632"/>
      <c r="D516" s="2025"/>
      <c r="E516" s="2026"/>
      <c r="F516" s="2026"/>
      <c r="G516" s="2026"/>
      <c r="H516" s="2026"/>
      <c r="I516" s="2026"/>
      <c r="J516" s="2026"/>
      <c r="K516" s="1949"/>
      <c r="L516" s="1855"/>
      <c r="M516" s="1225">
        <v>32</v>
      </c>
      <c r="N516" s="20" t="s">
        <v>1786</v>
      </c>
      <c r="O516" s="1226">
        <v>1</v>
      </c>
      <c r="P516" s="1213" t="s">
        <v>51</v>
      </c>
      <c r="Q516" s="1227"/>
      <c r="R516" s="1227"/>
      <c r="S516" s="1227"/>
      <c r="T516" s="1227"/>
      <c r="U516" s="1227"/>
      <c r="V516" s="1227"/>
      <c r="W516" s="1228"/>
      <c r="X516" s="1227"/>
      <c r="Y516" s="1227"/>
      <c r="Z516" s="1227"/>
      <c r="AA516" s="1227"/>
      <c r="AB516" s="1227"/>
      <c r="AC516" s="1470">
        <v>105175</v>
      </c>
      <c r="AD516" s="1213" t="s">
        <v>51</v>
      </c>
    </row>
    <row r="517" spans="2:30" ht="63" customHeight="1" x14ac:dyDescent="0.25">
      <c r="B517" s="1632"/>
      <c r="C517" s="1632"/>
      <c r="D517" s="2025"/>
      <c r="E517" s="2026"/>
      <c r="F517" s="2026"/>
      <c r="G517" s="2026"/>
      <c r="H517" s="2026"/>
      <c r="I517" s="2026"/>
      <c r="J517" s="2026"/>
      <c r="K517" s="1949"/>
      <c r="L517" s="1855"/>
      <c r="M517" s="1225">
        <v>33</v>
      </c>
      <c r="N517" s="20" t="s">
        <v>1787</v>
      </c>
      <c r="O517" s="1226">
        <v>1</v>
      </c>
      <c r="P517" s="1213" t="s">
        <v>51</v>
      </c>
      <c r="Q517" s="1227"/>
      <c r="R517" s="1227"/>
      <c r="S517" s="1227"/>
      <c r="T517" s="1227"/>
      <c r="U517" s="1227"/>
      <c r="V517" s="1227"/>
      <c r="W517" s="1228"/>
      <c r="X517" s="1227"/>
      <c r="Y517" s="1227"/>
      <c r="Z517" s="1227"/>
      <c r="AA517" s="1227"/>
      <c r="AB517" s="1227"/>
      <c r="AC517" s="1471">
        <v>164494400</v>
      </c>
      <c r="AD517" s="1213" t="s">
        <v>51</v>
      </c>
    </row>
    <row r="518" spans="2:30" ht="63" customHeight="1" x14ac:dyDescent="0.25">
      <c r="B518" s="1632"/>
      <c r="C518" s="1632"/>
      <c r="D518" s="2025"/>
      <c r="E518" s="2026"/>
      <c r="F518" s="2026"/>
      <c r="G518" s="2026"/>
      <c r="H518" s="2026"/>
      <c r="I518" s="2026"/>
      <c r="J518" s="2026"/>
      <c r="K518" s="1949"/>
      <c r="L518" s="1855"/>
      <c r="M518" s="1225">
        <v>34</v>
      </c>
      <c r="N518" s="20" t="s">
        <v>1788</v>
      </c>
      <c r="O518" s="1226">
        <v>1</v>
      </c>
      <c r="P518" s="1213" t="s">
        <v>51</v>
      </c>
      <c r="Q518" s="1227"/>
      <c r="R518" s="1227"/>
      <c r="S518" s="1227"/>
      <c r="T518" s="1227"/>
      <c r="U518" s="1227"/>
      <c r="V518" s="1227"/>
      <c r="W518" s="1228"/>
      <c r="X518" s="1227"/>
      <c r="Y518" s="1227"/>
      <c r="Z518" s="1227"/>
      <c r="AA518" s="1227"/>
      <c r="AB518" s="1227"/>
      <c r="AC518" s="1470">
        <v>41470000</v>
      </c>
      <c r="AD518" s="1213" t="s">
        <v>51</v>
      </c>
    </row>
    <row r="519" spans="2:30" ht="38.25" customHeight="1" x14ac:dyDescent="0.25">
      <c r="B519" s="1632"/>
      <c r="C519" s="1632"/>
      <c r="D519" s="1632" t="s">
        <v>2137</v>
      </c>
      <c r="E519" s="1955" t="s">
        <v>52</v>
      </c>
      <c r="F519" s="1955">
        <v>274</v>
      </c>
      <c r="G519" s="1955"/>
      <c r="H519" s="1955"/>
      <c r="I519" s="1955"/>
      <c r="J519" s="1955">
        <v>274</v>
      </c>
      <c r="K519" s="1949" t="s">
        <v>1365</v>
      </c>
      <c r="L519" s="1855"/>
      <c r="M519" s="1225">
        <v>35</v>
      </c>
      <c r="N519" s="20" t="s">
        <v>2182</v>
      </c>
      <c r="O519" s="145">
        <v>1</v>
      </c>
      <c r="P519" s="18" t="s">
        <v>686</v>
      </c>
      <c r="Q519" s="456"/>
      <c r="R519" s="456" t="s">
        <v>0</v>
      </c>
      <c r="S519" s="456" t="s">
        <v>0</v>
      </c>
      <c r="T519" s="456" t="s">
        <v>0</v>
      </c>
      <c r="U519" s="456" t="s">
        <v>0</v>
      </c>
      <c r="V519" s="456" t="s">
        <v>0</v>
      </c>
      <c r="W519" s="457" t="s">
        <v>0</v>
      </c>
      <c r="X519" s="457" t="s">
        <v>0</v>
      </c>
      <c r="Y519" s="457" t="s">
        <v>0</v>
      </c>
      <c r="Z519" s="456" t="s">
        <v>0</v>
      </c>
      <c r="AA519" s="456" t="s">
        <v>0</v>
      </c>
      <c r="AB519" s="456" t="s">
        <v>0</v>
      </c>
      <c r="AC519" s="1470">
        <v>45172600</v>
      </c>
      <c r="AD519" s="18" t="s">
        <v>686</v>
      </c>
    </row>
    <row r="520" spans="2:30" ht="62.25" customHeight="1" x14ac:dyDescent="0.25">
      <c r="B520" s="1632"/>
      <c r="C520" s="1632"/>
      <c r="D520" s="1632"/>
      <c r="E520" s="1955"/>
      <c r="F520" s="1955"/>
      <c r="G520" s="1955"/>
      <c r="H520" s="1955"/>
      <c r="I520" s="1955"/>
      <c r="J520" s="1955"/>
      <c r="K520" s="1949"/>
      <c r="L520" s="1855"/>
      <c r="M520" s="1225">
        <v>36</v>
      </c>
      <c r="N520" s="20" t="s">
        <v>1789</v>
      </c>
      <c r="O520" s="145">
        <v>1</v>
      </c>
      <c r="P520" s="14" t="s">
        <v>229</v>
      </c>
      <c r="Q520" s="144"/>
      <c r="R520" s="144"/>
      <c r="S520" s="144"/>
      <c r="T520" s="144"/>
      <c r="U520" s="144"/>
      <c r="V520" s="144"/>
      <c r="W520" s="1212"/>
      <c r="X520" s="1212"/>
      <c r="Y520" s="1212"/>
      <c r="Z520" s="144"/>
      <c r="AA520" s="144"/>
      <c r="AB520" s="144"/>
      <c r="AC520" s="1469">
        <v>6000000</v>
      </c>
      <c r="AD520" s="18" t="s">
        <v>970</v>
      </c>
    </row>
    <row r="521" spans="2:30" ht="62.25" customHeight="1" x14ac:dyDescent="0.25">
      <c r="B521" s="1632"/>
      <c r="C521" s="1632"/>
      <c r="D521" s="1632"/>
      <c r="E521" s="1955"/>
      <c r="F521" s="1955"/>
      <c r="G521" s="1955"/>
      <c r="H521" s="1955"/>
      <c r="I521" s="1955"/>
      <c r="J521" s="1955"/>
      <c r="K521" s="1949"/>
      <c r="L521" s="1855"/>
      <c r="M521" s="1225">
        <v>37</v>
      </c>
      <c r="N521" s="20" t="s">
        <v>1790</v>
      </c>
      <c r="O521" s="145">
        <v>1</v>
      </c>
      <c r="P521" s="14" t="s">
        <v>229</v>
      </c>
      <c r="Q521" s="144"/>
      <c r="R521" s="144"/>
      <c r="S521" s="144"/>
      <c r="T521" s="144"/>
      <c r="U521" s="144"/>
      <c r="V521" s="144"/>
      <c r="W521" s="1212"/>
      <c r="X521" s="1212"/>
      <c r="Y521" s="1212"/>
      <c r="Z521" s="144"/>
      <c r="AA521" s="144"/>
      <c r="AB521" s="144"/>
      <c r="AC521" s="1469">
        <v>7350000</v>
      </c>
      <c r="AD521" s="18" t="s">
        <v>970</v>
      </c>
    </row>
    <row r="522" spans="2:30" ht="63" customHeight="1" x14ac:dyDescent="0.25">
      <c r="B522" s="1632"/>
      <c r="C522" s="1632"/>
      <c r="D522" s="1632"/>
      <c r="E522" s="1955"/>
      <c r="F522" s="1955"/>
      <c r="G522" s="1955"/>
      <c r="H522" s="1955"/>
      <c r="I522" s="1955"/>
      <c r="J522" s="1955"/>
      <c r="K522" s="1949"/>
      <c r="L522" s="1855"/>
      <c r="M522" s="1225">
        <v>38</v>
      </c>
      <c r="N522" s="20" t="s">
        <v>1791</v>
      </c>
      <c r="O522" s="145">
        <v>1</v>
      </c>
      <c r="P522" s="14" t="s">
        <v>229</v>
      </c>
      <c r="Q522" s="144"/>
      <c r="R522" s="144"/>
      <c r="S522" s="144"/>
      <c r="T522" s="144"/>
      <c r="U522" s="144"/>
      <c r="V522" s="144"/>
      <c r="W522" s="1212"/>
      <c r="X522" s="1212"/>
      <c r="Y522" s="1212"/>
      <c r="Z522" s="144"/>
      <c r="AA522" s="144"/>
      <c r="AB522" s="144"/>
      <c r="AC522" s="1469">
        <v>4800000</v>
      </c>
      <c r="AD522" s="18" t="s">
        <v>970</v>
      </c>
    </row>
    <row r="523" spans="2:30" ht="63" customHeight="1" x14ac:dyDescent="0.25">
      <c r="B523" s="1632"/>
      <c r="C523" s="1632"/>
      <c r="D523" s="1632"/>
      <c r="E523" s="1955"/>
      <c r="F523" s="1955"/>
      <c r="G523" s="1955"/>
      <c r="H523" s="1955"/>
      <c r="I523" s="1955"/>
      <c r="J523" s="1955"/>
      <c r="K523" s="1949"/>
      <c r="L523" s="1855"/>
      <c r="M523" s="1225">
        <v>39</v>
      </c>
      <c r="N523" s="20" t="s">
        <v>1792</v>
      </c>
      <c r="O523" s="145">
        <v>1</v>
      </c>
      <c r="P523" s="14" t="s">
        <v>229</v>
      </c>
      <c r="Q523" s="144"/>
      <c r="R523" s="144"/>
      <c r="S523" s="144"/>
      <c r="T523" s="144"/>
      <c r="U523" s="144"/>
      <c r="V523" s="144"/>
      <c r="W523" s="1212"/>
      <c r="X523" s="1212"/>
      <c r="Y523" s="1212"/>
      <c r="Z523" s="144"/>
      <c r="AA523" s="144"/>
      <c r="AB523" s="144"/>
      <c r="AC523" s="1469">
        <v>8740000</v>
      </c>
      <c r="AD523" s="18" t="s">
        <v>970</v>
      </c>
    </row>
    <row r="524" spans="2:30" ht="60.75" customHeight="1" x14ac:dyDescent="0.25">
      <c r="B524" s="1632"/>
      <c r="C524" s="1632"/>
      <c r="D524" s="1632"/>
      <c r="E524" s="1955"/>
      <c r="F524" s="1955"/>
      <c r="G524" s="1955"/>
      <c r="H524" s="1955"/>
      <c r="I524" s="1955"/>
      <c r="J524" s="1955"/>
      <c r="K524" s="1949"/>
      <c r="L524" s="1855"/>
      <c r="M524" s="1225">
        <v>40</v>
      </c>
      <c r="N524" s="20" t="s">
        <v>1793</v>
      </c>
      <c r="O524" s="145">
        <v>1</v>
      </c>
      <c r="P524" s="14" t="s">
        <v>229</v>
      </c>
      <c r="Q524" s="144"/>
      <c r="R524" s="144"/>
      <c r="S524" s="144"/>
      <c r="T524" s="144"/>
      <c r="U524" s="144"/>
      <c r="V524" s="144"/>
      <c r="W524" s="1212"/>
      <c r="X524" s="1212"/>
      <c r="Y524" s="1212"/>
      <c r="Z524" s="144"/>
      <c r="AA524" s="144"/>
      <c r="AB524" s="144"/>
      <c r="AC524" s="1469">
        <v>21500000</v>
      </c>
      <c r="AD524" s="18" t="s">
        <v>970</v>
      </c>
    </row>
    <row r="525" spans="2:30" ht="51" x14ac:dyDescent="0.25">
      <c r="B525" s="1632"/>
      <c r="C525" s="1632"/>
      <c r="D525" s="1632"/>
      <c r="E525" s="1955"/>
      <c r="F525" s="1955"/>
      <c r="G525" s="1955"/>
      <c r="H525" s="1955"/>
      <c r="I525" s="1955"/>
      <c r="J525" s="1955"/>
      <c r="K525" s="1949"/>
      <c r="L525" s="1855"/>
      <c r="M525" s="1225">
        <v>41</v>
      </c>
      <c r="N525" s="20" t="s">
        <v>1794</v>
      </c>
      <c r="O525" s="145">
        <v>1</v>
      </c>
      <c r="P525" s="14" t="s">
        <v>229</v>
      </c>
      <c r="Q525" s="144"/>
      <c r="R525" s="144"/>
      <c r="S525" s="144"/>
      <c r="T525" s="144"/>
      <c r="U525" s="144"/>
      <c r="V525" s="144"/>
      <c r="W525" s="1212"/>
      <c r="X525" s="1212"/>
      <c r="Y525" s="1212"/>
      <c r="Z525" s="144"/>
      <c r="AA525" s="144"/>
      <c r="AB525" s="144"/>
      <c r="AC525" s="1469">
        <v>13500000</v>
      </c>
      <c r="AD525" s="18" t="s">
        <v>970</v>
      </c>
    </row>
    <row r="526" spans="2:30" ht="51" x14ac:dyDescent="0.25">
      <c r="B526" s="1632"/>
      <c r="C526" s="1632"/>
      <c r="D526" s="1632"/>
      <c r="E526" s="1955"/>
      <c r="F526" s="1955"/>
      <c r="G526" s="1955"/>
      <c r="H526" s="1955"/>
      <c r="I526" s="1955"/>
      <c r="J526" s="1955"/>
      <c r="K526" s="1949"/>
      <c r="L526" s="1848"/>
      <c r="M526" s="1225">
        <v>42</v>
      </c>
      <c r="N526" s="20" t="s">
        <v>1795</v>
      </c>
      <c r="O526" s="145">
        <v>1</v>
      </c>
      <c r="P526" s="14" t="s">
        <v>229</v>
      </c>
      <c r="Q526" s="144"/>
      <c r="R526" s="144"/>
      <c r="S526" s="144"/>
      <c r="T526" s="144"/>
      <c r="U526" s="144"/>
      <c r="V526" s="144"/>
      <c r="W526" s="1212"/>
      <c r="X526" s="1212"/>
      <c r="Y526" s="1212"/>
      <c r="Z526" s="144"/>
      <c r="AA526" s="144"/>
      <c r="AB526" s="144"/>
      <c r="AC526" s="1469">
        <v>950000</v>
      </c>
      <c r="AD526" s="18" t="s">
        <v>970</v>
      </c>
    </row>
    <row r="527" spans="2:30" x14ac:dyDescent="0.25">
      <c r="B527" s="236"/>
      <c r="C527" s="236"/>
      <c r="D527" s="236"/>
      <c r="E527" s="236"/>
      <c r="F527" s="236"/>
      <c r="G527" s="236"/>
      <c r="H527" s="236"/>
      <c r="I527" s="236"/>
      <c r="J527" s="236"/>
      <c r="K527" s="1216"/>
      <c r="L527" s="236"/>
      <c r="M527" s="954"/>
      <c r="N527" s="1143"/>
      <c r="O527" s="239"/>
      <c r="P527" s="236"/>
      <c r="U527" s="1014"/>
      <c r="V527" s="1014"/>
      <c r="W527" s="1014"/>
      <c r="X527" s="1014"/>
      <c r="Y527" s="1014"/>
      <c r="AC527" s="1424"/>
      <c r="AD527" s="904"/>
    </row>
    <row r="528" spans="2:30" x14ac:dyDescent="0.25">
      <c r="B528" s="236"/>
      <c r="C528" s="236"/>
      <c r="D528" s="236"/>
      <c r="E528" s="236"/>
      <c r="F528" s="236"/>
      <c r="G528" s="236"/>
      <c r="H528" s="236"/>
      <c r="I528" s="236"/>
      <c r="J528" s="236"/>
      <c r="K528" s="1216"/>
      <c r="L528" s="236"/>
      <c r="M528" s="954"/>
      <c r="N528" s="1143"/>
      <c r="O528" s="239"/>
      <c r="P528" s="236"/>
      <c r="U528" s="1014"/>
      <c r="V528" s="1014"/>
      <c r="W528" s="1014"/>
      <c r="X528" s="1014"/>
      <c r="Y528" s="1014"/>
      <c r="AC528" s="1424"/>
      <c r="AD528" s="904"/>
    </row>
    <row r="529" spans="2:30" ht="15" x14ac:dyDescent="0.25">
      <c r="B529" s="1941" t="s">
        <v>1627</v>
      </c>
      <c r="C529" s="1941"/>
      <c r="D529" s="1941"/>
      <c r="E529" s="1941"/>
      <c r="F529" s="1941"/>
      <c r="G529" s="1941"/>
      <c r="H529" s="1941"/>
      <c r="I529" s="1941"/>
      <c r="J529" s="1941"/>
      <c r="K529" s="1941"/>
      <c r="L529" s="1941"/>
      <c r="M529" s="1941"/>
      <c r="N529" s="1042"/>
      <c r="O529" s="1040"/>
      <c r="P529" s="1312"/>
      <c r="Q529" s="1540" t="s">
        <v>213</v>
      </c>
      <c r="R529" s="1540"/>
      <c r="S529" s="1540"/>
      <c r="T529" s="1540"/>
      <c r="U529" s="1540"/>
      <c r="V529" s="1540"/>
      <c r="W529" s="1540"/>
      <c r="X529" s="1540"/>
      <c r="Y529" s="1540"/>
      <c r="Z529" s="1540"/>
      <c r="AA529" s="1540"/>
      <c r="AB529" s="1540"/>
      <c r="AC529" s="1540"/>
      <c r="AD529" s="1540"/>
    </row>
    <row r="530" spans="2:30" ht="13.5" thickBot="1" x14ac:dyDescent="0.3"/>
    <row r="531" spans="2:30" ht="14.1" customHeight="1" thickTop="1" thickBot="1" x14ac:dyDescent="0.3">
      <c r="B531" s="1529" t="s">
        <v>1</v>
      </c>
      <c r="C531" s="1529" t="s">
        <v>2</v>
      </c>
      <c r="D531" s="1529" t="s">
        <v>3</v>
      </c>
      <c r="E531" s="1529" t="s">
        <v>55</v>
      </c>
      <c r="F531" s="1529" t="s">
        <v>4</v>
      </c>
      <c r="G531" s="1529" t="s">
        <v>5</v>
      </c>
      <c r="H531" s="1529"/>
      <c r="I531" s="1529"/>
      <c r="J531" s="1529"/>
      <c r="K531" s="1529" t="s">
        <v>6</v>
      </c>
      <c r="L531" s="1529" t="s">
        <v>7</v>
      </c>
      <c r="M531" s="1529" t="s">
        <v>8</v>
      </c>
      <c r="N531" s="1529" t="s">
        <v>9</v>
      </c>
      <c r="O531" s="1529" t="s">
        <v>10</v>
      </c>
      <c r="P531" s="1529" t="s">
        <v>11</v>
      </c>
      <c r="Q531" s="1529" t="s">
        <v>12</v>
      </c>
      <c r="R531" s="1529"/>
      <c r="S531" s="1529"/>
      <c r="T531" s="1529"/>
      <c r="U531" s="1529"/>
      <c r="V531" s="1529"/>
      <c r="W531" s="1529"/>
      <c r="X531" s="1529"/>
      <c r="Y531" s="1529"/>
      <c r="Z531" s="1529"/>
      <c r="AA531" s="1529"/>
      <c r="AB531" s="1529"/>
      <c r="AC531" s="1529" t="s">
        <v>13</v>
      </c>
      <c r="AD531" s="1542" t="s">
        <v>221</v>
      </c>
    </row>
    <row r="532" spans="2:30" ht="24" customHeight="1" thickTop="1" thickBot="1" x14ac:dyDescent="0.3">
      <c r="B532" s="1529"/>
      <c r="C532" s="1529"/>
      <c r="D532" s="1529"/>
      <c r="E532" s="1529"/>
      <c r="F532" s="1529"/>
      <c r="G532" s="138" t="s">
        <v>14</v>
      </c>
      <c r="H532" s="138" t="s">
        <v>15</v>
      </c>
      <c r="I532" s="138" t="s">
        <v>16</v>
      </c>
      <c r="J532" s="138" t="s">
        <v>17</v>
      </c>
      <c r="K532" s="1529"/>
      <c r="L532" s="1529"/>
      <c r="M532" s="1529"/>
      <c r="N532" s="1529"/>
      <c r="O532" s="1529"/>
      <c r="P532" s="1529"/>
      <c r="Q532" s="139" t="s">
        <v>18</v>
      </c>
      <c r="R532" s="139" t="s">
        <v>19</v>
      </c>
      <c r="S532" s="139" t="s">
        <v>20</v>
      </c>
      <c r="T532" s="139" t="s">
        <v>21</v>
      </c>
      <c r="U532" s="139" t="s">
        <v>22</v>
      </c>
      <c r="V532" s="139" t="s">
        <v>23</v>
      </c>
      <c r="W532" s="139" t="s">
        <v>24</v>
      </c>
      <c r="X532" s="139" t="s">
        <v>25</v>
      </c>
      <c r="Y532" s="139" t="s">
        <v>26</v>
      </c>
      <c r="Z532" s="139" t="s">
        <v>27</v>
      </c>
      <c r="AA532" s="139" t="s">
        <v>28</v>
      </c>
      <c r="AB532" s="139" t="s">
        <v>29</v>
      </c>
      <c r="AC532" s="1529"/>
      <c r="AD532" s="1542"/>
    </row>
    <row r="533" spans="2:30" ht="66" customHeight="1" thickTop="1" x14ac:dyDescent="0.25">
      <c r="B533" s="1952" t="s">
        <v>1642</v>
      </c>
      <c r="C533" s="1632" t="s">
        <v>2134</v>
      </c>
      <c r="D533" s="1632" t="s">
        <v>2138</v>
      </c>
      <c r="E533" s="1949">
        <v>10618</v>
      </c>
      <c r="F533" s="1949">
        <v>11220</v>
      </c>
      <c r="G533" s="1949"/>
      <c r="H533" s="1949"/>
      <c r="I533" s="1949">
        <v>11220</v>
      </c>
      <c r="J533" s="1949"/>
      <c r="K533" s="1949" t="s">
        <v>1365</v>
      </c>
      <c r="L533" s="1827" t="s">
        <v>1128</v>
      </c>
      <c r="M533" s="235">
        <v>43</v>
      </c>
      <c r="N533" s="20" t="s">
        <v>1796</v>
      </c>
      <c r="O533" s="228">
        <v>1</v>
      </c>
      <c r="P533" s="209" t="s">
        <v>229</v>
      </c>
      <c r="Q533" s="194"/>
      <c r="R533" s="829"/>
      <c r="S533" s="144"/>
      <c r="T533" s="144"/>
      <c r="U533" s="144"/>
      <c r="V533" s="144"/>
      <c r="W533" s="1212"/>
      <c r="X533" s="1212"/>
      <c r="Y533" s="1212"/>
      <c r="Z533" s="144"/>
      <c r="AA533" s="144"/>
      <c r="AB533" s="144"/>
      <c r="AC533" s="1469">
        <v>759000</v>
      </c>
      <c r="AD533" s="18" t="s">
        <v>970</v>
      </c>
    </row>
    <row r="534" spans="2:30" ht="66.75" customHeight="1" x14ac:dyDescent="0.25">
      <c r="B534" s="1953"/>
      <c r="C534" s="1632"/>
      <c r="D534" s="1632"/>
      <c r="E534" s="1949"/>
      <c r="F534" s="1949"/>
      <c r="G534" s="1949"/>
      <c r="H534" s="1949"/>
      <c r="I534" s="1949"/>
      <c r="J534" s="1949"/>
      <c r="K534" s="1949"/>
      <c r="L534" s="1827"/>
      <c r="M534" s="235">
        <v>44</v>
      </c>
      <c r="N534" s="20" t="s">
        <v>1797</v>
      </c>
      <c r="O534" s="228">
        <v>1</v>
      </c>
      <c r="P534" s="209" t="s">
        <v>229</v>
      </c>
      <c r="Q534" s="194"/>
      <c r="R534" s="829"/>
      <c r="S534" s="144"/>
      <c r="T534" s="144"/>
      <c r="U534" s="144"/>
      <c r="V534" s="144"/>
      <c r="W534" s="1212"/>
      <c r="X534" s="1212"/>
      <c r="Y534" s="1212"/>
      <c r="Z534" s="144"/>
      <c r="AA534" s="144"/>
      <c r="AB534" s="144"/>
      <c r="AC534" s="1469">
        <v>2335000</v>
      </c>
      <c r="AD534" s="18" t="s">
        <v>970</v>
      </c>
    </row>
    <row r="535" spans="2:30" ht="63.75" x14ac:dyDescent="0.25">
      <c r="B535" s="1953"/>
      <c r="C535" s="1632"/>
      <c r="D535" s="1632"/>
      <c r="E535" s="1949"/>
      <c r="F535" s="1949"/>
      <c r="G535" s="1949"/>
      <c r="H535" s="1949"/>
      <c r="I535" s="1949"/>
      <c r="J535" s="1949"/>
      <c r="K535" s="1949"/>
      <c r="L535" s="1827"/>
      <c r="M535" s="235">
        <v>45</v>
      </c>
      <c r="N535" s="20" t="s">
        <v>1798</v>
      </c>
      <c r="O535" s="1145">
        <v>1</v>
      </c>
      <c r="P535" s="1146" t="s">
        <v>1799</v>
      </c>
      <c r="Q535" s="951"/>
      <c r="R535" s="1346"/>
      <c r="S535" s="1229"/>
      <c r="T535" s="1229"/>
      <c r="U535" s="1229"/>
      <c r="V535" s="1229"/>
      <c r="W535" s="1231"/>
      <c r="X535" s="1229"/>
      <c r="Y535" s="1229"/>
      <c r="Z535" s="1229"/>
      <c r="AA535" s="1229"/>
      <c r="AB535" s="1229"/>
      <c r="AC535" s="1470">
        <v>54000000</v>
      </c>
      <c r="AD535" s="1232" t="s">
        <v>1799</v>
      </c>
    </row>
    <row r="536" spans="2:30" ht="38.25" x14ac:dyDescent="0.25">
      <c r="B536" s="1953"/>
      <c r="C536" s="1632"/>
      <c r="D536" s="1632"/>
      <c r="E536" s="1949"/>
      <c r="F536" s="1949"/>
      <c r="G536" s="1949"/>
      <c r="H536" s="1949"/>
      <c r="I536" s="1949"/>
      <c r="J536" s="1949"/>
      <c r="K536" s="1949"/>
      <c r="L536" s="1827"/>
      <c r="M536" s="235">
        <v>46</v>
      </c>
      <c r="N536" s="20" t="s">
        <v>1800</v>
      </c>
      <c r="O536" s="1145">
        <v>1</v>
      </c>
      <c r="P536" s="1146" t="s">
        <v>1799</v>
      </c>
      <c r="Q536" s="1146"/>
      <c r="R536" s="1346"/>
      <c r="S536" s="1231"/>
      <c r="T536" s="1229"/>
      <c r="U536" s="1229"/>
      <c r="V536" s="1229"/>
      <c r="W536" s="1229"/>
      <c r="X536" s="1229"/>
      <c r="Y536" s="1229"/>
      <c r="Z536" s="1229"/>
      <c r="AA536" s="1229"/>
      <c r="AB536" s="1229"/>
      <c r="AC536" s="1470">
        <v>2161500</v>
      </c>
      <c r="AD536" s="1232" t="s">
        <v>1799</v>
      </c>
    </row>
    <row r="537" spans="2:30" ht="25.5" x14ac:dyDescent="0.25">
      <c r="B537" s="1953"/>
      <c r="C537" s="1632"/>
      <c r="D537" s="1632"/>
      <c r="E537" s="1949"/>
      <c r="F537" s="1949"/>
      <c r="G537" s="1949"/>
      <c r="H537" s="1949"/>
      <c r="I537" s="1949"/>
      <c r="J537" s="1949"/>
      <c r="K537" s="1949"/>
      <c r="L537" s="1827"/>
      <c r="M537" s="235">
        <v>47</v>
      </c>
      <c r="N537" s="20" t="s">
        <v>1801</v>
      </c>
      <c r="O537" s="1145">
        <v>1</v>
      </c>
      <c r="P537" s="1146" t="s">
        <v>1799</v>
      </c>
      <c r="Q537" s="1146"/>
      <c r="R537" s="1346"/>
      <c r="S537" s="1231"/>
      <c r="T537" s="1230"/>
      <c r="U537" s="1229"/>
      <c r="V537" s="1229"/>
      <c r="W537" s="1229"/>
      <c r="X537" s="1229"/>
      <c r="Y537" s="1229"/>
      <c r="Z537" s="1229"/>
      <c r="AA537" s="1229"/>
      <c r="AB537" s="1229"/>
      <c r="AC537" s="1470">
        <v>720500</v>
      </c>
      <c r="AD537" s="1232" t="s">
        <v>1799</v>
      </c>
    </row>
    <row r="538" spans="2:30" ht="63.75" x14ac:dyDescent="0.25">
      <c r="B538" s="1953"/>
      <c r="C538" s="1632"/>
      <c r="D538" s="1632"/>
      <c r="E538" s="1949"/>
      <c r="F538" s="1949"/>
      <c r="G538" s="1949"/>
      <c r="H538" s="1949"/>
      <c r="I538" s="1949"/>
      <c r="J538" s="1949"/>
      <c r="K538" s="1949"/>
      <c r="L538" s="1827"/>
      <c r="M538" s="235">
        <v>48</v>
      </c>
      <c r="N538" s="20" t="s">
        <v>1802</v>
      </c>
      <c r="O538" s="1145">
        <v>1</v>
      </c>
      <c r="P538" s="1146" t="s">
        <v>1799</v>
      </c>
      <c r="Q538" s="1146"/>
      <c r="R538" s="1347"/>
      <c r="S538" s="1229"/>
      <c r="T538" s="1229"/>
      <c r="U538" s="1229"/>
      <c r="V538" s="1229"/>
      <c r="W538" s="1229"/>
      <c r="X538" s="1229"/>
      <c r="Y538" s="1229"/>
      <c r="Z538" s="1229"/>
      <c r="AA538" s="1229"/>
      <c r="AB538" s="1229"/>
      <c r="AC538" s="1470">
        <v>720500</v>
      </c>
      <c r="AD538" s="1232" t="s">
        <v>1799</v>
      </c>
    </row>
    <row r="539" spans="2:30" ht="41.25" customHeight="1" x14ac:dyDescent="0.25">
      <c r="B539" s="1953"/>
      <c r="C539" s="1632"/>
      <c r="D539" s="1632"/>
      <c r="E539" s="1949"/>
      <c r="F539" s="1949"/>
      <c r="G539" s="1949"/>
      <c r="H539" s="1949"/>
      <c r="I539" s="1949"/>
      <c r="J539" s="1949"/>
      <c r="K539" s="1949"/>
      <c r="L539" s="1827"/>
      <c r="M539" s="235">
        <v>49</v>
      </c>
      <c r="N539" s="20" t="s">
        <v>1803</v>
      </c>
      <c r="O539" s="1145">
        <v>1</v>
      </c>
      <c r="P539" s="1146" t="s">
        <v>1799</v>
      </c>
      <c r="Q539" s="1146"/>
      <c r="R539" s="1347"/>
      <c r="S539" s="1230"/>
      <c r="T539" s="1230"/>
      <c r="U539" s="1229"/>
      <c r="V539" s="1229"/>
      <c r="W539" s="1229"/>
      <c r="X539" s="1229"/>
      <c r="Y539" s="1229"/>
      <c r="Z539" s="1229"/>
      <c r="AA539" s="1229"/>
      <c r="AB539" s="1229"/>
      <c r="AC539" s="1470">
        <v>137500</v>
      </c>
      <c r="AD539" s="1232" t="s">
        <v>1799</v>
      </c>
    </row>
    <row r="540" spans="2:30" ht="55.5" customHeight="1" x14ac:dyDescent="0.25">
      <c r="B540" s="1953"/>
      <c r="C540" s="1632"/>
      <c r="D540" s="1950" t="s">
        <v>2139</v>
      </c>
      <c r="E540" s="1951">
        <v>8000</v>
      </c>
      <c r="F540" s="1951">
        <v>9000</v>
      </c>
      <c r="G540" s="1951"/>
      <c r="H540" s="1951"/>
      <c r="I540" s="1951">
        <v>9000</v>
      </c>
      <c r="J540" s="1951"/>
      <c r="K540" s="1949" t="s">
        <v>1365</v>
      </c>
      <c r="L540" s="1827"/>
      <c r="M540" s="235">
        <v>50</v>
      </c>
      <c r="N540" s="20" t="s">
        <v>1804</v>
      </c>
      <c r="O540" s="1145">
        <v>12</v>
      </c>
      <c r="P540" s="1146" t="s">
        <v>1799</v>
      </c>
      <c r="Q540" s="1147"/>
      <c r="R540" s="1347"/>
      <c r="S540" s="1231"/>
      <c r="T540" s="1231"/>
      <c r="U540" s="1231"/>
      <c r="V540" s="1231"/>
      <c r="W540" s="1231"/>
      <c r="X540" s="1231"/>
      <c r="Y540" s="1231"/>
      <c r="Z540" s="1231"/>
      <c r="AA540" s="1231"/>
      <c r="AB540" s="1231"/>
      <c r="AC540" s="1470">
        <v>880000</v>
      </c>
      <c r="AD540" s="1232" t="s">
        <v>1799</v>
      </c>
    </row>
    <row r="541" spans="2:30" ht="63.75" x14ac:dyDescent="0.25">
      <c r="B541" s="1953"/>
      <c r="C541" s="1632"/>
      <c r="D541" s="1950"/>
      <c r="E541" s="1951"/>
      <c r="F541" s="1951"/>
      <c r="G541" s="1951"/>
      <c r="H541" s="1951"/>
      <c r="I541" s="1951"/>
      <c r="J541" s="1951"/>
      <c r="K541" s="1949"/>
      <c r="L541" s="1827"/>
      <c r="M541" s="235">
        <v>51</v>
      </c>
      <c r="N541" s="20" t="s">
        <v>1805</v>
      </c>
      <c r="O541" s="1145">
        <v>1</v>
      </c>
      <c r="P541" s="1146" t="s">
        <v>1799</v>
      </c>
      <c r="Q541" s="1146"/>
      <c r="R541" s="1346"/>
      <c r="S541" s="1229"/>
      <c r="T541" s="1229"/>
      <c r="U541" s="1229"/>
      <c r="V541" s="1231"/>
      <c r="W541" s="1233"/>
      <c r="X541" s="1229"/>
      <c r="Y541" s="1229"/>
      <c r="Z541" s="1229"/>
      <c r="AA541" s="1229"/>
      <c r="AB541" s="1229"/>
      <c r="AC541" s="1470">
        <v>12152000</v>
      </c>
      <c r="AD541" s="1232" t="s">
        <v>1799</v>
      </c>
    </row>
    <row r="542" spans="2:30" ht="53.25" customHeight="1" x14ac:dyDescent="0.25">
      <c r="B542" s="1953"/>
      <c r="C542" s="1632"/>
      <c r="D542" s="1950"/>
      <c r="E542" s="1951"/>
      <c r="F542" s="1951"/>
      <c r="G542" s="1951"/>
      <c r="H542" s="1951"/>
      <c r="I542" s="1951"/>
      <c r="J542" s="1951"/>
      <c r="K542" s="1949"/>
      <c r="L542" s="1827"/>
      <c r="M542" s="235">
        <v>52</v>
      </c>
      <c r="N542" s="20" t="s">
        <v>1806</v>
      </c>
      <c r="O542" s="1145">
        <v>1</v>
      </c>
      <c r="P542" s="1146" t="s">
        <v>1799</v>
      </c>
      <c r="Q542" s="1146"/>
      <c r="R542" s="1346"/>
      <c r="S542" s="1229"/>
      <c r="T542" s="1229"/>
      <c r="U542" s="1229"/>
      <c r="V542" s="1231"/>
      <c r="W542" s="1229"/>
      <c r="X542" s="1230"/>
      <c r="Y542" s="1229"/>
      <c r="Z542" s="1229"/>
      <c r="AA542" s="1229"/>
      <c r="AB542" s="1229"/>
      <c r="AC542" s="1470">
        <v>6260000</v>
      </c>
      <c r="AD542" s="1232" t="s">
        <v>1799</v>
      </c>
    </row>
    <row r="543" spans="2:30" ht="51.75" customHeight="1" x14ac:dyDescent="0.25">
      <c r="B543" s="1953"/>
      <c r="C543" s="1632"/>
      <c r="D543" s="1950"/>
      <c r="E543" s="1951"/>
      <c r="F543" s="1951"/>
      <c r="G543" s="1951"/>
      <c r="H543" s="1951"/>
      <c r="I543" s="1951"/>
      <c r="J543" s="1951"/>
      <c r="K543" s="1949"/>
      <c r="L543" s="1827"/>
      <c r="M543" s="235">
        <v>53</v>
      </c>
      <c r="N543" s="20" t="s">
        <v>1807</v>
      </c>
      <c r="O543" s="1145">
        <v>1</v>
      </c>
      <c r="P543" s="1146" t="s">
        <v>1799</v>
      </c>
      <c r="Q543" s="1146"/>
      <c r="R543" s="1346"/>
      <c r="S543" s="1229"/>
      <c r="T543" s="1229"/>
      <c r="U543" s="1229"/>
      <c r="V543" s="1231"/>
      <c r="W543" s="1229"/>
      <c r="X543" s="1230"/>
      <c r="Y543" s="1229"/>
      <c r="Z543" s="1229"/>
      <c r="AA543" s="1229"/>
      <c r="AB543" s="1229"/>
      <c r="AC543" s="1470">
        <v>2735000</v>
      </c>
      <c r="AD543" s="1232" t="s">
        <v>1799</v>
      </c>
    </row>
    <row r="544" spans="2:30" ht="201.75" customHeight="1" x14ac:dyDescent="0.25">
      <c r="B544" s="1954"/>
      <c r="C544" s="1632"/>
      <c r="D544" s="1950"/>
      <c r="E544" s="1951"/>
      <c r="F544" s="1951"/>
      <c r="G544" s="1951"/>
      <c r="H544" s="1951"/>
      <c r="I544" s="1951"/>
      <c r="J544" s="1951"/>
      <c r="K544" s="1949"/>
      <c r="L544" s="1827"/>
      <c r="M544" s="235">
        <v>54</v>
      </c>
      <c r="N544" s="20" t="s">
        <v>1808</v>
      </c>
      <c r="O544" s="1094">
        <v>1</v>
      </c>
      <c r="P544" s="1188" t="s">
        <v>1510</v>
      </c>
      <c r="Q544" s="1094"/>
      <c r="R544" s="1348"/>
      <c r="S544" s="1238"/>
      <c r="T544" s="1240"/>
      <c r="U544" s="1240"/>
      <c r="V544" s="1240"/>
      <c r="W544" s="1238"/>
      <c r="X544" s="1238"/>
      <c r="Y544" s="1238"/>
      <c r="Z544" s="1238"/>
      <c r="AA544" s="1238"/>
      <c r="AB544" s="1238"/>
      <c r="AC544" s="1468">
        <v>1641050</v>
      </c>
      <c r="AD544" s="1239" t="s">
        <v>1510</v>
      </c>
    </row>
    <row r="545" spans="2:30" ht="12.75" customHeight="1" x14ac:dyDescent="0.25">
      <c r="B545" s="236"/>
      <c r="C545" s="236"/>
      <c r="D545" s="1234"/>
      <c r="E545" s="1234"/>
      <c r="F545" s="1234"/>
      <c r="G545" s="1234"/>
      <c r="H545" s="1234"/>
      <c r="I545" s="1234"/>
      <c r="J545" s="1234"/>
      <c r="K545" s="1216"/>
      <c r="L545" s="236"/>
      <c r="M545" s="954"/>
      <c r="N545" s="107"/>
      <c r="O545" s="1235"/>
      <c r="P545" s="1236"/>
      <c r="Q545" s="1236"/>
      <c r="R545" s="1236"/>
      <c r="S545" s="1236"/>
      <c r="T545" s="1236"/>
      <c r="U545" s="1236"/>
      <c r="V545" s="1236"/>
      <c r="W545" s="1236"/>
      <c r="X545" s="1236"/>
      <c r="Y545" s="1236"/>
      <c r="Z545" s="1236"/>
      <c r="AA545" s="1236"/>
      <c r="AB545" s="1236"/>
      <c r="AC545" s="1472"/>
      <c r="AD545" s="1237"/>
    </row>
    <row r="546" spans="2:30" ht="12.75" customHeight="1" x14ac:dyDescent="0.25">
      <c r="B546" s="236"/>
      <c r="C546" s="236"/>
      <c r="D546" s="1234"/>
      <c r="E546" s="1234"/>
      <c r="F546" s="1234"/>
      <c r="G546" s="1234"/>
      <c r="H546" s="1234"/>
      <c r="I546" s="1234"/>
      <c r="J546" s="1234"/>
      <c r="K546" s="1216"/>
      <c r="L546" s="236"/>
      <c r="M546" s="954"/>
      <c r="N546" s="1143"/>
      <c r="O546" s="1235"/>
      <c r="P546" s="1236"/>
      <c r="Q546" s="1236"/>
      <c r="R546" s="1236"/>
      <c r="S546" s="1236"/>
      <c r="T546" s="1236"/>
      <c r="U546" s="1236"/>
      <c r="V546" s="1236"/>
      <c r="W546" s="1236"/>
      <c r="X546" s="1236"/>
      <c r="Y546" s="1236"/>
      <c r="Z546" s="1236"/>
      <c r="AA546" s="1236"/>
      <c r="AB546" s="1236"/>
      <c r="AC546" s="1472"/>
      <c r="AD546" s="1237"/>
    </row>
    <row r="547" spans="2:30" ht="12.75" customHeight="1" x14ac:dyDescent="0.25">
      <c r="B547" s="1941" t="s">
        <v>1627</v>
      </c>
      <c r="C547" s="1941"/>
      <c r="D547" s="1941"/>
      <c r="E547" s="1941"/>
      <c r="F547" s="1941"/>
      <c r="G547" s="1941"/>
      <c r="H547" s="1941"/>
      <c r="I547" s="1941"/>
      <c r="J547" s="1941"/>
      <c r="K547" s="1941"/>
      <c r="L547" s="1941"/>
      <c r="M547" s="1941"/>
      <c r="N547" s="1042"/>
      <c r="O547" s="1040"/>
      <c r="P547" s="1312"/>
      <c r="Q547" s="1540" t="s">
        <v>213</v>
      </c>
      <c r="R547" s="1540"/>
      <c r="S547" s="1540"/>
      <c r="T547" s="1540"/>
      <c r="U547" s="1540"/>
      <c r="V547" s="1540"/>
      <c r="W547" s="1540"/>
      <c r="X547" s="1540"/>
      <c r="Y547" s="1540"/>
      <c r="Z547" s="1540"/>
      <c r="AA547" s="1540"/>
      <c r="AB547" s="1540"/>
      <c r="AC547" s="1540"/>
      <c r="AD547" s="1540"/>
    </row>
    <row r="548" spans="2:30" ht="12.75" customHeight="1" thickBot="1" x14ac:dyDescent="0.3"/>
    <row r="549" spans="2:30" ht="14.1" customHeight="1" thickTop="1" thickBot="1" x14ac:dyDescent="0.3">
      <c r="B549" s="1529" t="s">
        <v>1</v>
      </c>
      <c r="C549" s="1529" t="s">
        <v>2</v>
      </c>
      <c r="D549" s="1529" t="s">
        <v>3</v>
      </c>
      <c r="E549" s="1529" t="s">
        <v>55</v>
      </c>
      <c r="F549" s="1529" t="s">
        <v>4</v>
      </c>
      <c r="G549" s="1529" t="s">
        <v>5</v>
      </c>
      <c r="H549" s="1529"/>
      <c r="I549" s="1529"/>
      <c r="J549" s="1529"/>
      <c r="K549" s="1529" t="s">
        <v>6</v>
      </c>
      <c r="L549" s="1529" t="s">
        <v>7</v>
      </c>
      <c r="M549" s="1529" t="s">
        <v>8</v>
      </c>
      <c r="N549" s="1529" t="s">
        <v>9</v>
      </c>
      <c r="O549" s="1529" t="s">
        <v>10</v>
      </c>
      <c r="P549" s="1529" t="s">
        <v>11</v>
      </c>
      <c r="Q549" s="1529" t="s">
        <v>12</v>
      </c>
      <c r="R549" s="1529"/>
      <c r="S549" s="1529"/>
      <c r="T549" s="1529"/>
      <c r="U549" s="1529"/>
      <c r="V549" s="1529"/>
      <c r="W549" s="1529"/>
      <c r="X549" s="1529"/>
      <c r="Y549" s="1529"/>
      <c r="Z549" s="1529"/>
      <c r="AA549" s="1529"/>
      <c r="AB549" s="1529"/>
      <c r="AC549" s="1529" t="s">
        <v>13</v>
      </c>
      <c r="AD549" s="1542" t="s">
        <v>221</v>
      </c>
    </row>
    <row r="550" spans="2:30" ht="24" customHeight="1" thickTop="1" thickBot="1" x14ac:dyDescent="0.3">
      <c r="B550" s="1529"/>
      <c r="C550" s="1529"/>
      <c r="D550" s="1529"/>
      <c r="E550" s="1529"/>
      <c r="F550" s="1529"/>
      <c r="G550" s="138" t="s">
        <v>14</v>
      </c>
      <c r="H550" s="138" t="s">
        <v>15</v>
      </c>
      <c r="I550" s="138" t="s">
        <v>16</v>
      </c>
      <c r="J550" s="138" t="s">
        <v>17</v>
      </c>
      <c r="K550" s="1529"/>
      <c r="L550" s="1529"/>
      <c r="M550" s="1529"/>
      <c r="N550" s="1529"/>
      <c r="O550" s="1529"/>
      <c r="P550" s="1529"/>
      <c r="Q550" s="139" t="s">
        <v>18</v>
      </c>
      <c r="R550" s="139" t="s">
        <v>19</v>
      </c>
      <c r="S550" s="139" t="s">
        <v>20</v>
      </c>
      <c r="T550" s="139" t="s">
        <v>21</v>
      </c>
      <c r="U550" s="139" t="s">
        <v>22</v>
      </c>
      <c r="V550" s="139" t="s">
        <v>23</v>
      </c>
      <c r="W550" s="139" t="s">
        <v>24</v>
      </c>
      <c r="X550" s="139" t="s">
        <v>25</v>
      </c>
      <c r="Y550" s="139" t="s">
        <v>26</v>
      </c>
      <c r="Z550" s="139" t="s">
        <v>27</v>
      </c>
      <c r="AA550" s="139" t="s">
        <v>28</v>
      </c>
      <c r="AB550" s="139" t="s">
        <v>29</v>
      </c>
      <c r="AC550" s="1529"/>
      <c r="AD550" s="1542"/>
    </row>
    <row r="551" spans="2:30" ht="84" customHeight="1" thickTop="1" x14ac:dyDescent="0.25">
      <c r="B551" s="2008" t="s">
        <v>1642</v>
      </c>
      <c r="C551" s="914" t="s">
        <v>2134</v>
      </c>
      <c r="D551" s="1349"/>
      <c r="E551" s="1349"/>
      <c r="F551" s="1349"/>
      <c r="G551" s="1349"/>
      <c r="H551" s="1349"/>
      <c r="I551" s="1349"/>
      <c r="J551" s="1349"/>
      <c r="K551" s="1349"/>
      <c r="L551" s="1349" t="s">
        <v>1128</v>
      </c>
      <c r="M551" s="17">
        <v>55</v>
      </c>
      <c r="N551" s="20" t="s">
        <v>1809</v>
      </c>
      <c r="O551" s="1111">
        <v>1</v>
      </c>
      <c r="P551" s="1214" t="s">
        <v>1510</v>
      </c>
      <c r="Q551" s="1215"/>
      <c r="R551" s="1215"/>
      <c r="S551" s="1215"/>
      <c r="T551" s="1215"/>
      <c r="U551" s="1215"/>
      <c r="V551" s="1215"/>
      <c r="W551" s="1214"/>
      <c r="X551" s="1214"/>
      <c r="Y551" s="1214"/>
      <c r="Z551" s="1214"/>
      <c r="AA551" s="1214"/>
      <c r="AB551" s="1214"/>
      <c r="AC551" s="1469">
        <v>0</v>
      </c>
      <c r="AD551" s="1213" t="s">
        <v>1510</v>
      </c>
    </row>
    <row r="552" spans="2:30" ht="73.5" customHeight="1" x14ac:dyDescent="0.25">
      <c r="B552" s="2009"/>
      <c r="C552" s="1632" t="s">
        <v>2140</v>
      </c>
      <c r="D552" s="1852" t="s">
        <v>2141</v>
      </c>
      <c r="E552" s="1946">
        <v>1525</v>
      </c>
      <c r="F552" s="1946">
        <v>800</v>
      </c>
      <c r="G552" s="1946">
        <v>100</v>
      </c>
      <c r="H552" s="1946">
        <v>350</v>
      </c>
      <c r="I552" s="1946">
        <v>200</v>
      </c>
      <c r="J552" s="1946">
        <v>150</v>
      </c>
      <c r="K552" s="1946" t="s">
        <v>1296</v>
      </c>
      <c r="L552" s="1946" t="s">
        <v>401</v>
      </c>
      <c r="M552" s="228">
        <v>1</v>
      </c>
      <c r="N552" s="20" t="s">
        <v>1810</v>
      </c>
      <c r="O552" s="228">
        <v>18</v>
      </c>
      <c r="P552" s="209"/>
      <c r="Q552" s="194"/>
      <c r="R552" s="194"/>
      <c r="S552" s="194"/>
      <c r="T552" s="194"/>
      <c r="U552" s="194"/>
      <c r="V552" s="194"/>
      <c r="W552" s="194"/>
      <c r="X552" s="194"/>
      <c r="Y552" s="194"/>
      <c r="Z552" s="194"/>
      <c r="AA552" s="194"/>
      <c r="AB552" s="1019"/>
      <c r="AC552" s="1473">
        <v>2904334</v>
      </c>
      <c r="AD552" s="234" t="s">
        <v>401</v>
      </c>
    </row>
    <row r="553" spans="2:30" ht="83.25" customHeight="1" x14ac:dyDescent="0.25">
      <c r="B553" s="2009"/>
      <c r="C553" s="1632"/>
      <c r="D553" s="1853"/>
      <c r="E553" s="1947"/>
      <c r="F553" s="1947"/>
      <c r="G553" s="1947"/>
      <c r="H553" s="1947"/>
      <c r="I553" s="1947"/>
      <c r="J553" s="1947"/>
      <c r="K553" s="1947"/>
      <c r="L553" s="1947"/>
      <c r="M553" s="228">
        <v>2</v>
      </c>
      <c r="N553" s="20" t="s">
        <v>1811</v>
      </c>
      <c r="O553" s="228">
        <v>12</v>
      </c>
      <c r="P553" s="209"/>
      <c r="Q553" s="194"/>
      <c r="R553" s="194"/>
      <c r="S553" s="194"/>
      <c r="T553" s="194"/>
      <c r="U553" s="194"/>
      <c r="V553" s="194"/>
      <c r="W553" s="194"/>
      <c r="X553" s="194"/>
      <c r="Y553" s="194"/>
      <c r="Z553" s="194"/>
      <c r="AA553" s="194"/>
      <c r="AB553" s="1019"/>
      <c r="AC553" s="1473">
        <v>1947812</v>
      </c>
      <c r="AD553" s="234" t="s">
        <v>401</v>
      </c>
    </row>
    <row r="554" spans="2:30" ht="51" x14ac:dyDescent="0.25">
      <c r="B554" s="2009"/>
      <c r="C554" s="1632"/>
      <c r="D554" s="1839"/>
      <c r="E554" s="1948"/>
      <c r="F554" s="1948"/>
      <c r="G554" s="1948"/>
      <c r="H554" s="1948"/>
      <c r="I554" s="1948"/>
      <c r="J554" s="1948"/>
      <c r="K554" s="1948"/>
      <c r="L554" s="1948"/>
      <c r="M554" s="228">
        <v>3</v>
      </c>
      <c r="N554" s="20" t="s">
        <v>1812</v>
      </c>
      <c r="O554" s="228">
        <v>5</v>
      </c>
      <c r="P554" s="209"/>
      <c r="Q554" s="194"/>
      <c r="R554" s="194"/>
      <c r="S554" s="194"/>
      <c r="T554" s="194"/>
      <c r="U554" s="194"/>
      <c r="V554" s="194"/>
      <c r="W554" s="194"/>
      <c r="X554" s="194"/>
      <c r="Y554" s="194"/>
      <c r="Z554" s="194"/>
      <c r="AA554" s="194"/>
      <c r="AB554" s="1019"/>
      <c r="AC554" s="1473">
        <v>245239</v>
      </c>
      <c r="AD554" s="234" t="s">
        <v>401</v>
      </c>
    </row>
    <row r="555" spans="2:30" ht="66" customHeight="1" x14ac:dyDescent="0.25">
      <c r="B555" s="2009"/>
      <c r="C555" s="1632"/>
      <c r="D555" s="1632" t="s">
        <v>2142</v>
      </c>
      <c r="E555" s="1949">
        <v>740</v>
      </c>
      <c r="F555" s="1949">
        <v>800</v>
      </c>
      <c r="G555" s="1949">
        <v>200</v>
      </c>
      <c r="H555" s="1949">
        <v>200</v>
      </c>
      <c r="I555" s="1949">
        <v>200</v>
      </c>
      <c r="J555" s="1949">
        <v>200</v>
      </c>
      <c r="K555" s="1949" t="s">
        <v>1315</v>
      </c>
      <c r="L555" s="1949" t="s">
        <v>401</v>
      </c>
      <c r="M555" s="228">
        <v>4</v>
      </c>
      <c r="N555" s="20" t="s">
        <v>1813</v>
      </c>
      <c r="O555" s="704">
        <v>52</v>
      </c>
      <c r="P555" s="209"/>
      <c r="Q555" s="209"/>
      <c r="R555" s="209"/>
      <c r="S555" s="209"/>
      <c r="T555" s="209"/>
      <c r="U555" s="209"/>
      <c r="V555" s="209"/>
      <c r="W555" s="209"/>
      <c r="X555" s="209"/>
      <c r="Y555" s="209"/>
      <c r="Z555" s="209"/>
      <c r="AA555" s="209"/>
      <c r="AB555" s="1074"/>
      <c r="AC555" s="1473">
        <v>5100720</v>
      </c>
      <c r="AD555" s="234" t="s">
        <v>401</v>
      </c>
    </row>
    <row r="556" spans="2:30" ht="66" customHeight="1" x14ac:dyDescent="0.25">
      <c r="B556" s="2009"/>
      <c r="C556" s="1632"/>
      <c r="D556" s="1632"/>
      <c r="E556" s="1949"/>
      <c r="F556" s="1949"/>
      <c r="G556" s="1949"/>
      <c r="H556" s="1949"/>
      <c r="I556" s="1949"/>
      <c r="J556" s="1949"/>
      <c r="K556" s="1949"/>
      <c r="L556" s="1949"/>
      <c r="M556" s="228">
        <v>5</v>
      </c>
      <c r="N556" s="20" t="s">
        <v>1814</v>
      </c>
      <c r="O556" s="704">
        <v>32</v>
      </c>
      <c r="P556" s="209"/>
      <c r="Q556" s="209"/>
      <c r="R556" s="209"/>
      <c r="S556" s="209"/>
      <c r="T556" s="209"/>
      <c r="U556" s="209"/>
      <c r="V556" s="209"/>
      <c r="W556" s="209"/>
      <c r="X556" s="209"/>
      <c r="Y556" s="209"/>
      <c r="Z556" s="209"/>
      <c r="AA556" s="209"/>
      <c r="AB556" s="1074"/>
      <c r="AC556" s="1473">
        <v>2464416</v>
      </c>
      <c r="AD556" s="234" t="s">
        <v>401</v>
      </c>
    </row>
    <row r="557" spans="2:30" ht="63.75" customHeight="1" x14ac:dyDescent="0.25">
      <c r="B557" s="2009"/>
      <c r="C557" s="1632"/>
      <c r="D557" s="1632"/>
      <c r="E557" s="1949"/>
      <c r="F557" s="1949"/>
      <c r="G557" s="1949"/>
      <c r="H557" s="1949"/>
      <c r="I557" s="1949"/>
      <c r="J557" s="1949"/>
      <c r="K557" s="1949"/>
      <c r="L557" s="1949"/>
      <c r="M557" s="228">
        <v>6</v>
      </c>
      <c r="N557" s="20" t="s">
        <v>1815</v>
      </c>
      <c r="O557" s="704">
        <v>18</v>
      </c>
      <c r="P557" s="209"/>
      <c r="Q557" s="209"/>
      <c r="R557" s="209"/>
      <c r="S557" s="209"/>
      <c r="T557" s="209"/>
      <c r="U557" s="209"/>
      <c r="V557" s="209"/>
      <c r="W557" s="209"/>
      <c r="X557" s="209"/>
      <c r="Y557" s="209"/>
      <c r="Z557" s="209"/>
      <c r="AA557" s="209"/>
      <c r="AB557" s="1074"/>
      <c r="AC557" s="1473">
        <v>1838454</v>
      </c>
      <c r="AD557" s="234" t="s">
        <v>401</v>
      </c>
    </row>
    <row r="558" spans="2:30" ht="51" x14ac:dyDescent="0.25">
      <c r="B558" s="2009"/>
      <c r="C558" s="1632"/>
      <c r="D558" s="1632"/>
      <c r="E558" s="1949"/>
      <c r="F558" s="1949"/>
      <c r="G558" s="1949"/>
      <c r="H558" s="1949"/>
      <c r="I558" s="1949"/>
      <c r="J558" s="1949"/>
      <c r="K558" s="1949"/>
      <c r="L558" s="1949"/>
      <c r="M558" s="228">
        <v>7</v>
      </c>
      <c r="N558" s="20" t="s">
        <v>1816</v>
      </c>
      <c r="O558" s="704">
        <v>16</v>
      </c>
      <c r="P558" s="209"/>
      <c r="Q558" s="209"/>
      <c r="R558" s="209"/>
      <c r="S558" s="209"/>
      <c r="T558" s="209"/>
      <c r="U558" s="209"/>
      <c r="V558" s="209"/>
      <c r="W558" s="209"/>
      <c r="X558" s="209"/>
      <c r="Y558" s="209"/>
      <c r="Z558" s="209"/>
      <c r="AA558" s="209"/>
      <c r="AB558" s="1074"/>
      <c r="AC558" s="1473">
        <v>908064</v>
      </c>
      <c r="AD558" s="234" t="s">
        <v>401</v>
      </c>
    </row>
    <row r="559" spans="2:30" ht="81" customHeight="1" x14ac:dyDescent="0.25">
      <c r="B559" s="2009"/>
      <c r="C559" s="2022" t="s">
        <v>2144</v>
      </c>
      <c r="D559" s="2022" t="s">
        <v>2143</v>
      </c>
      <c r="E559" s="1946">
        <v>2856</v>
      </c>
      <c r="F559" s="1946">
        <v>2856</v>
      </c>
      <c r="G559" s="1946">
        <v>36</v>
      </c>
      <c r="H559" s="1946">
        <v>1000</v>
      </c>
      <c r="I559" s="1946">
        <v>1000</v>
      </c>
      <c r="J559" s="1946">
        <v>820</v>
      </c>
      <c r="K559" s="1956" t="s">
        <v>1366</v>
      </c>
      <c r="L559" s="1854" t="s">
        <v>1367</v>
      </c>
      <c r="M559" s="228">
        <v>1</v>
      </c>
      <c r="N559" s="20" t="s">
        <v>1817</v>
      </c>
      <c r="O559" s="228">
        <v>12</v>
      </c>
      <c r="P559" s="209" t="s">
        <v>1818</v>
      </c>
      <c r="Q559" s="1019"/>
      <c r="R559" s="1019"/>
      <c r="S559" s="1019"/>
      <c r="T559" s="1019"/>
      <c r="U559" s="1019"/>
      <c r="V559" s="1019"/>
      <c r="W559" s="1019"/>
      <c r="X559" s="1019"/>
      <c r="Y559" s="1019"/>
      <c r="Z559" s="1019"/>
      <c r="AA559" s="1019"/>
      <c r="AB559" s="1019"/>
      <c r="AC559" s="1418">
        <v>278760</v>
      </c>
      <c r="AD559" s="209" t="s">
        <v>1819</v>
      </c>
    </row>
    <row r="560" spans="2:30" ht="63.75" x14ac:dyDescent="0.25">
      <c r="B560" s="2009"/>
      <c r="C560" s="2023"/>
      <c r="D560" s="2023"/>
      <c r="E560" s="1947"/>
      <c r="F560" s="1947"/>
      <c r="G560" s="1947"/>
      <c r="H560" s="1947"/>
      <c r="I560" s="1947"/>
      <c r="J560" s="1947"/>
      <c r="K560" s="1957"/>
      <c r="L560" s="1855"/>
      <c r="M560" s="228">
        <v>2</v>
      </c>
      <c r="N560" s="20" t="s">
        <v>1820</v>
      </c>
      <c r="O560" s="228">
        <v>2</v>
      </c>
      <c r="P560" s="930" t="s">
        <v>1821</v>
      </c>
      <c r="Q560" s="194"/>
      <c r="R560" s="194"/>
      <c r="S560" s="194"/>
      <c r="T560" s="194"/>
      <c r="U560" s="1019"/>
      <c r="V560" s="194"/>
      <c r="W560" s="194"/>
      <c r="X560" s="194"/>
      <c r="Y560" s="1019"/>
      <c r="Z560" s="194"/>
      <c r="AA560" s="194"/>
      <c r="AB560" s="194"/>
      <c r="AC560" s="1418">
        <v>488870</v>
      </c>
      <c r="AD560" s="209" t="s">
        <v>1819</v>
      </c>
    </row>
    <row r="561" spans="2:30" ht="63.75" x14ac:dyDescent="0.25">
      <c r="B561" s="2009"/>
      <c r="C561" s="2023"/>
      <c r="D561" s="2023"/>
      <c r="E561" s="1947"/>
      <c r="F561" s="1947"/>
      <c r="G561" s="1947"/>
      <c r="H561" s="1947"/>
      <c r="I561" s="1947"/>
      <c r="J561" s="1947"/>
      <c r="K561" s="1957"/>
      <c r="L561" s="1855"/>
      <c r="M561" s="228">
        <v>3</v>
      </c>
      <c r="N561" s="20" t="s">
        <v>1822</v>
      </c>
      <c r="O561" s="228">
        <v>2</v>
      </c>
      <c r="P561" s="930" t="s">
        <v>1821</v>
      </c>
      <c r="Q561" s="194"/>
      <c r="R561" s="194"/>
      <c r="S561" s="194"/>
      <c r="T561" s="194"/>
      <c r="U561" s="194"/>
      <c r="V561" s="1019"/>
      <c r="W561" s="194"/>
      <c r="X561" s="194"/>
      <c r="Y561" s="194"/>
      <c r="Z561" s="1019"/>
      <c r="AA561" s="194"/>
      <c r="AB561" s="194"/>
      <c r="AC561" s="1418">
        <v>4819990</v>
      </c>
      <c r="AD561" s="209" t="s">
        <v>1819</v>
      </c>
    </row>
    <row r="562" spans="2:30" ht="63.75" x14ac:dyDescent="0.25">
      <c r="B562" s="2021"/>
      <c r="C562" s="2024"/>
      <c r="D562" s="2024"/>
      <c r="E562" s="1948"/>
      <c r="F562" s="1948"/>
      <c r="G562" s="1948"/>
      <c r="H562" s="1948"/>
      <c r="I562" s="1948"/>
      <c r="J562" s="1948"/>
      <c r="K562" s="1958"/>
      <c r="L562" s="1848"/>
      <c r="M562" s="228">
        <v>4</v>
      </c>
      <c r="N562" s="20" t="s">
        <v>1823</v>
      </c>
      <c r="O562" s="228">
        <v>1</v>
      </c>
      <c r="P562" s="930" t="s">
        <v>1824</v>
      </c>
      <c r="Q562" s="194"/>
      <c r="R562" s="194"/>
      <c r="S562" s="194"/>
      <c r="T562" s="194"/>
      <c r="U562" s="194"/>
      <c r="V562" s="194"/>
      <c r="W562" s="194"/>
      <c r="X562" s="194"/>
      <c r="Y562" s="194"/>
      <c r="Z562" s="194"/>
      <c r="AA562" s="194"/>
      <c r="AB562" s="1019"/>
      <c r="AC562" s="1418">
        <v>7634090</v>
      </c>
      <c r="AD562" s="209" t="s">
        <v>1819</v>
      </c>
    </row>
    <row r="563" spans="2:30" ht="12.75" customHeight="1" x14ac:dyDescent="0.25"/>
    <row r="564" spans="2:30" ht="12.75" customHeight="1" x14ac:dyDescent="0.25"/>
    <row r="565" spans="2:30" ht="12.75" customHeight="1" x14ac:dyDescent="0.25">
      <c r="B565" s="1941" t="s">
        <v>1627</v>
      </c>
      <c r="C565" s="1941"/>
      <c r="D565" s="1941"/>
      <c r="E565" s="1941"/>
      <c r="F565" s="1941"/>
      <c r="G565" s="1941"/>
      <c r="H565" s="1941"/>
      <c r="I565" s="1941"/>
      <c r="J565" s="1941"/>
      <c r="K565" s="1941"/>
      <c r="L565" s="1941"/>
      <c r="M565" s="1941"/>
      <c r="N565" s="1042"/>
      <c r="O565" s="1040"/>
      <c r="P565" s="1312"/>
      <c r="Q565" s="1540" t="s">
        <v>213</v>
      </c>
      <c r="R565" s="1540"/>
      <c r="S565" s="1540"/>
      <c r="T565" s="1540"/>
      <c r="U565" s="1540"/>
      <c r="V565" s="1540"/>
      <c r="W565" s="1540"/>
      <c r="X565" s="1540"/>
      <c r="Y565" s="1540"/>
      <c r="Z565" s="1540"/>
      <c r="AA565" s="1540"/>
      <c r="AB565" s="1540"/>
      <c r="AC565" s="1540"/>
      <c r="AD565" s="1540"/>
    </row>
    <row r="566" spans="2:30" ht="12.75" customHeight="1" thickBot="1" x14ac:dyDescent="0.3"/>
    <row r="567" spans="2:30" ht="14.1" customHeight="1" thickTop="1" thickBot="1" x14ac:dyDescent="0.3">
      <c r="B567" s="1529" t="s">
        <v>1</v>
      </c>
      <c r="C567" s="1529" t="s">
        <v>2</v>
      </c>
      <c r="D567" s="1529" t="s">
        <v>3</v>
      </c>
      <c r="E567" s="1529" t="s">
        <v>55</v>
      </c>
      <c r="F567" s="1529" t="s">
        <v>4</v>
      </c>
      <c r="G567" s="1529" t="s">
        <v>5</v>
      </c>
      <c r="H567" s="1529"/>
      <c r="I567" s="1529"/>
      <c r="J567" s="1529"/>
      <c r="K567" s="1529" t="s">
        <v>6</v>
      </c>
      <c r="L567" s="1529" t="s">
        <v>7</v>
      </c>
      <c r="M567" s="1529" t="s">
        <v>8</v>
      </c>
      <c r="N567" s="1529" t="s">
        <v>9</v>
      </c>
      <c r="O567" s="1529" t="s">
        <v>10</v>
      </c>
      <c r="P567" s="1529" t="s">
        <v>11</v>
      </c>
      <c r="Q567" s="1529" t="s">
        <v>12</v>
      </c>
      <c r="R567" s="1529"/>
      <c r="S567" s="1529"/>
      <c r="T567" s="1529"/>
      <c r="U567" s="1529"/>
      <c r="V567" s="1529"/>
      <c r="W567" s="1529"/>
      <c r="X567" s="1529"/>
      <c r="Y567" s="1529"/>
      <c r="Z567" s="1529"/>
      <c r="AA567" s="1529"/>
      <c r="AB567" s="1529"/>
      <c r="AC567" s="1529" t="s">
        <v>13</v>
      </c>
      <c r="AD567" s="1542" t="s">
        <v>221</v>
      </c>
    </row>
    <row r="568" spans="2:30" ht="24" customHeight="1" thickTop="1" thickBot="1" x14ac:dyDescent="0.3">
      <c r="B568" s="1529"/>
      <c r="C568" s="1529"/>
      <c r="D568" s="1529"/>
      <c r="E568" s="1529"/>
      <c r="F568" s="1529"/>
      <c r="G568" s="138" t="s">
        <v>14</v>
      </c>
      <c r="H568" s="138" t="s">
        <v>15</v>
      </c>
      <c r="I568" s="138" t="s">
        <v>16</v>
      </c>
      <c r="J568" s="138" t="s">
        <v>17</v>
      </c>
      <c r="K568" s="1529"/>
      <c r="L568" s="1529"/>
      <c r="M568" s="1529"/>
      <c r="N568" s="1529"/>
      <c r="O568" s="1529"/>
      <c r="P568" s="1529"/>
      <c r="Q568" s="139" t="s">
        <v>18</v>
      </c>
      <c r="R568" s="139" t="s">
        <v>19</v>
      </c>
      <c r="S568" s="139" t="s">
        <v>20</v>
      </c>
      <c r="T568" s="139" t="s">
        <v>21</v>
      </c>
      <c r="U568" s="139" t="s">
        <v>22</v>
      </c>
      <c r="V568" s="139" t="s">
        <v>23</v>
      </c>
      <c r="W568" s="139" t="s">
        <v>24</v>
      </c>
      <c r="X568" s="139" t="s">
        <v>25</v>
      </c>
      <c r="Y568" s="139" t="s">
        <v>26</v>
      </c>
      <c r="Z568" s="139" t="s">
        <v>27</v>
      </c>
      <c r="AA568" s="139" t="s">
        <v>28</v>
      </c>
      <c r="AB568" s="139" t="s">
        <v>29</v>
      </c>
      <c r="AC568" s="1529"/>
      <c r="AD568" s="1542"/>
    </row>
    <row r="569" spans="2:30" ht="76.5" customHeight="1" thickTop="1" x14ac:dyDescent="0.25">
      <c r="B569" s="1914" t="s">
        <v>1642</v>
      </c>
      <c r="C569" s="1914" t="s">
        <v>1862</v>
      </c>
      <c r="D569" s="1942"/>
      <c r="E569" s="1942"/>
      <c r="F569" s="1942"/>
      <c r="G569" s="1942"/>
      <c r="H569" s="1942"/>
      <c r="I569" s="1942"/>
      <c r="J569" s="1942"/>
      <c r="K569" s="1942"/>
      <c r="L569" s="1942" t="s">
        <v>1367</v>
      </c>
      <c r="M569" s="228">
        <v>5</v>
      </c>
      <c r="N569" s="20" t="s">
        <v>1825</v>
      </c>
      <c r="O569" s="235">
        <v>12</v>
      </c>
      <c r="P569" s="930" t="s">
        <v>1826</v>
      </c>
      <c r="Q569" s="1074"/>
      <c r="R569" s="1074"/>
      <c r="S569" s="1074"/>
      <c r="T569" s="1074"/>
      <c r="U569" s="1074"/>
      <c r="V569" s="1074"/>
      <c r="W569" s="1074"/>
      <c r="X569" s="1074"/>
      <c r="Y569" s="1074"/>
      <c r="Z569" s="1074"/>
      <c r="AA569" s="1074"/>
      <c r="AB569" s="1074"/>
      <c r="AC569" s="1417">
        <v>1221700</v>
      </c>
      <c r="AD569" s="209" t="s">
        <v>1819</v>
      </c>
    </row>
    <row r="570" spans="2:30" ht="30" customHeight="1" x14ac:dyDescent="0.25">
      <c r="B570" s="1853"/>
      <c r="C570" s="1853"/>
      <c r="D570" s="1855"/>
      <c r="E570" s="1855"/>
      <c r="F570" s="1855"/>
      <c r="G570" s="1855"/>
      <c r="H570" s="1855"/>
      <c r="I570" s="1855"/>
      <c r="J570" s="1855"/>
      <c r="K570" s="1855"/>
      <c r="L570" s="1855"/>
      <c r="M570" s="228">
        <v>6</v>
      </c>
      <c r="N570" s="20" t="s">
        <v>1827</v>
      </c>
      <c r="O570" s="228">
        <v>1</v>
      </c>
      <c r="P570" s="209" t="s">
        <v>1828</v>
      </c>
      <c r="Q570" s="1019"/>
      <c r="R570" s="1019"/>
      <c r="S570" s="1019"/>
      <c r="T570" s="1019"/>
      <c r="U570" s="1019"/>
      <c r="V570" s="1019"/>
      <c r="W570" s="1019"/>
      <c r="X570" s="1019"/>
      <c r="Y570" s="1019"/>
      <c r="Z570" s="1019"/>
      <c r="AA570" s="1019"/>
      <c r="AB570" s="1241"/>
      <c r="AC570" s="1421">
        <v>2215270</v>
      </c>
      <c r="AD570" s="209" t="s">
        <v>1828</v>
      </c>
    </row>
    <row r="571" spans="2:30" ht="27" customHeight="1" x14ac:dyDescent="0.25">
      <c r="B571" s="1853"/>
      <c r="C571" s="1853"/>
      <c r="D571" s="1855"/>
      <c r="E571" s="1855"/>
      <c r="F571" s="1855"/>
      <c r="G571" s="1855"/>
      <c r="H571" s="1855"/>
      <c r="I571" s="1855"/>
      <c r="J571" s="1855"/>
      <c r="K571" s="1855"/>
      <c r="L571" s="1855"/>
      <c r="M571" s="228">
        <v>7</v>
      </c>
      <c r="N571" s="20" t="s">
        <v>1829</v>
      </c>
      <c r="O571" s="228">
        <v>2</v>
      </c>
      <c r="P571" s="209" t="s">
        <v>1828</v>
      </c>
      <c r="Q571" s="194"/>
      <c r="R571" s="194"/>
      <c r="S571" s="194"/>
      <c r="T571" s="1019"/>
      <c r="U571" s="1019"/>
      <c r="V571" s="1019"/>
      <c r="W571" s="1019"/>
      <c r="X571" s="1019"/>
      <c r="Y571" s="1019"/>
      <c r="Z571" s="194"/>
      <c r="AA571" s="194"/>
      <c r="AB571" s="1186"/>
      <c r="AC571" s="1421">
        <v>2142120</v>
      </c>
      <c r="AD571" s="209" t="s">
        <v>1828</v>
      </c>
    </row>
    <row r="572" spans="2:30" ht="41.25" customHeight="1" x14ac:dyDescent="0.25">
      <c r="B572" s="1853"/>
      <c r="C572" s="1853"/>
      <c r="D572" s="1855"/>
      <c r="E572" s="1855"/>
      <c r="F572" s="1855"/>
      <c r="G572" s="1855"/>
      <c r="H572" s="1855"/>
      <c r="I572" s="1855"/>
      <c r="J572" s="1855"/>
      <c r="K572" s="1855"/>
      <c r="L572" s="1855"/>
      <c r="M572" s="228">
        <v>8</v>
      </c>
      <c r="N572" s="20" t="s">
        <v>1830</v>
      </c>
      <c r="O572" s="228">
        <v>2</v>
      </c>
      <c r="P572" s="209" t="s">
        <v>1828</v>
      </c>
      <c r="Q572" s="194"/>
      <c r="R572" s="194"/>
      <c r="S572" s="194"/>
      <c r="T572" s="1019"/>
      <c r="U572" s="1019"/>
      <c r="V572" s="1019"/>
      <c r="W572" s="1019"/>
      <c r="X572" s="1019"/>
      <c r="Y572" s="1019"/>
      <c r="Z572" s="1019"/>
      <c r="AA572" s="1019"/>
      <c r="AB572" s="1186"/>
      <c r="AC572" s="1421">
        <v>2142120</v>
      </c>
      <c r="AD572" s="209" t="s">
        <v>1828</v>
      </c>
    </row>
    <row r="573" spans="2:30" ht="38.25" x14ac:dyDescent="0.25">
      <c r="B573" s="1853"/>
      <c r="C573" s="1853"/>
      <c r="D573" s="1855"/>
      <c r="E573" s="1855"/>
      <c r="F573" s="1855"/>
      <c r="G573" s="1855"/>
      <c r="H573" s="1855"/>
      <c r="I573" s="1855"/>
      <c r="J573" s="1855"/>
      <c r="K573" s="1855"/>
      <c r="L573" s="1855"/>
      <c r="M573" s="228">
        <v>9</v>
      </c>
      <c r="N573" s="20" t="s">
        <v>1831</v>
      </c>
      <c r="O573" s="228">
        <v>4</v>
      </c>
      <c r="P573" s="209" t="s">
        <v>1828</v>
      </c>
      <c r="Q573" s="1019"/>
      <c r="R573" s="1019"/>
      <c r="S573" s="1019"/>
      <c r="T573" s="1019"/>
      <c r="U573" s="1019"/>
      <c r="V573" s="1019"/>
      <c r="W573" s="1019"/>
      <c r="X573" s="1019"/>
      <c r="Y573" s="1019"/>
      <c r="Z573" s="1019"/>
      <c r="AA573" s="1019"/>
      <c r="AB573" s="1241"/>
      <c r="AC573" s="1421">
        <v>0</v>
      </c>
      <c r="AD573" s="209" t="s">
        <v>1828</v>
      </c>
    </row>
    <row r="574" spans="2:30" ht="53.25" customHeight="1" x14ac:dyDescent="0.25">
      <c r="B574" s="1853"/>
      <c r="C574" s="1853"/>
      <c r="D574" s="1855"/>
      <c r="E574" s="1855"/>
      <c r="F574" s="1855"/>
      <c r="G574" s="1855"/>
      <c r="H574" s="1855"/>
      <c r="I574" s="1855"/>
      <c r="J574" s="1855"/>
      <c r="K574" s="1855"/>
      <c r="L574" s="1855"/>
      <c r="M574" s="228">
        <v>10</v>
      </c>
      <c r="N574" s="20" t="s">
        <v>1832</v>
      </c>
      <c r="O574" s="228">
        <v>2</v>
      </c>
      <c r="P574" s="209" t="s">
        <v>1828</v>
      </c>
      <c r="Q574" s="1019"/>
      <c r="R574" s="1019"/>
      <c r="S574" s="1019"/>
      <c r="T574" s="1019"/>
      <c r="U574" s="1019"/>
      <c r="V574" s="1019"/>
      <c r="W574" s="1019"/>
      <c r="X574" s="1019"/>
      <c r="Y574" s="1019"/>
      <c r="Z574" s="1019"/>
      <c r="AA574" s="1019"/>
      <c r="AB574" s="1241"/>
      <c r="AC574" s="1421">
        <v>0</v>
      </c>
      <c r="AD574" s="209" t="s">
        <v>1828</v>
      </c>
    </row>
    <row r="575" spans="2:30" ht="91.5" customHeight="1" x14ac:dyDescent="0.25">
      <c r="B575" s="1853"/>
      <c r="C575" s="1853"/>
      <c r="D575" s="1855"/>
      <c r="E575" s="1855"/>
      <c r="F575" s="1855"/>
      <c r="G575" s="1855"/>
      <c r="H575" s="1855"/>
      <c r="I575" s="1855"/>
      <c r="J575" s="1855"/>
      <c r="K575" s="1855"/>
      <c r="L575" s="1855"/>
      <c r="M575" s="228">
        <v>11</v>
      </c>
      <c r="N575" s="20" t="s">
        <v>1833</v>
      </c>
      <c r="O575" s="228">
        <v>4</v>
      </c>
      <c r="P575" s="209" t="s">
        <v>1828</v>
      </c>
      <c r="Q575" s="194"/>
      <c r="R575" s="194"/>
      <c r="S575" s="194"/>
      <c r="T575" s="1019"/>
      <c r="U575" s="194"/>
      <c r="V575" s="1019"/>
      <c r="W575" s="194"/>
      <c r="X575" s="194"/>
      <c r="Y575" s="1019"/>
      <c r="Z575" s="194"/>
      <c r="AA575" s="1019"/>
      <c r="AB575" s="1186"/>
      <c r="AC575" s="1421">
        <v>6216945</v>
      </c>
      <c r="AD575" s="209" t="s">
        <v>1828</v>
      </c>
    </row>
    <row r="576" spans="2:30" ht="54.75" customHeight="1" x14ac:dyDescent="0.25">
      <c r="B576" s="1853"/>
      <c r="C576" s="1853"/>
      <c r="D576" s="1855"/>
      <c r="E576" s="1855"/>
      <c r="F576" s="1855"/>
      <c r="G576" s="1855"/>
      <c r="H576" s="1855"/>
      <c r="I576" s="1855"/>
      <c r="J576" s="1855"/>
      <c r="K576" s="1855"/>
      <c r="L576" s="1855"/>
      <c r="M576" s="228">
        <v>12</v>
      </c>
      <c r="N576" s="20" t="s">
        <v>1834</v>
      </c>
      <c r="O576" s="228">
        <v>10</v>
      </c>
      <c r="P576" s="209" t="s">
        <v>1828</v>
      </c>
      <c r="Q576" s="1019"/>
      <c r="R576" s="1019"/>
      <c r="S576" s="1019"/>
      <c r="T576" s="1019"/>
      <c r="U576" s="1019"/>
      <c r="V576" s="1019"/>
      <c r="W576" s="1019"/>
      <c r="X576" s="1019"/>
      <c r="Y576" s="1019"/>
      <c r="Z576" s="1019"/>
      <c r="AA576" s="1019"/>
      <c r="AB576" s="1241"/>
      <c r="AC576" s="1421">
        <v>3809870</v>
      </c>
      <c r="AD576" s="209" t="s">
        <v>1828</v>
      </c>
    </row>
    <row r="577" spans="2:33" ht="62.25" customHeight="1" x14ac:dyDescent="0.25">
      <c r="B577" s="1853"/>
      <c r="C577" s="1853"/>
      <c r="D577" s="1855"/>
      <c r="E577" s="1855"/>
      <c r="F577" s="1855"/>
      <c r="G577" s="1855"/>
      <c r="H577" s="1855"/>
      <c r="I577" s="1855"/>
      <c r="J577" s="1855"/>
      <c r="K577" s="1855"/>
      <c r="L577" s="1855"/>
      <c r="M577" s="228">
        <v>13</v>
      </c>
      <c r="N577" s="20" t="s">
        <v>1835</v>
      </c>
      <c r="O577" s="228">
        <v>1</v>
      </c>
      <c r="P577" s="209" t="s">
        <v>1828</v>
      </c>
      <c r="Q577" s="194"/>
      <c r="R577" s="194"/>
      <c r="S577" s="194"/>
      <c r="T577" s="194"/>
      <c r="U577" s="1019"/>
      <c r="V577" s="194"/>
      <c r="W577" s="194"/>
      <c r="X577" s="194"/>
      <c r="Y577" s="194"/>
      <c r="Z577" s="194"/>
      <c r="AA577" s="194"/>
      <c r="AB577" s="1186"/>
      <c r="AC577" s="1421">
        <v>5977710.1999999993</v>
      </c>
      <c r="AD577" s="209" t="s">
        <v>1828</v>
      </c>
    </row>
    <row r="578" spans="2:33" ht="46.5" customHeight="1" x14ac:dyDescent="0.25">
      <c r="B578" s="1853"/>
      <c r="C578" s="1839"/>
      <c r="D578" s="1848"/>
      <c r="E578" s="1848"/>
      <c r="F578" s="1848"/>
      <c r="G578" s="1848"/>
      <c r="H578" s="1848"/>
      <c r="I578" s="1848"/>
      <c r="J578" s="1848"/>
      <c r="K578" s="1848"/>
      <c r="L578" s="1848"/>
      <c r="M578" s="228">
        <v>14</v>
      </c>
      <c r="N578" s="20" t="s">
        <v>1836</v>
      </c>
      <c r="O578" s="228">
        <v>6</v>
      </c>
      <c r="P578" s="209" t="s">
        <v>1828</v>
      </c>
      <c r="Q578" s="1019"/>
      <c r="R578" s="1019"/>
      <c r="S578" s="1019"/>
      <c r="T578" s="1019"/>
      <c r="U578" s="1019"/>
      <c r="V578" s="1019"/>
      <c r="W578" s="1019"/>
      <c r="X578" s="1019"/>
      <c r="Y578" s="1019"/>
      <c r="Z578" s="1019"/>
      <c r="AA578" s="1019"/>
      <c r="AB578" s="1241"/>
      <c r="AC578" s="1421">
        <v>2807000</v>
      </c>
      <c r="AD578" s="209" t="s">
        <v>1828</v>
      </c>
    </row>
    <row r="579" spans="2:33" ht="51" customHeight="1" x14ac:dyDescent="0.25">
      <c r="B579" s="1853"/>
      <c r="C579" s="1852" t="s">
        <v>2145</v>
      </c>
      <c r="D579" s="1852" t="s">
        <v>52</v>
      </c>
      <c r="E579" s="1852"/>
      <c r="F579" s="1852"/>
      <c r="G579" s="1852"/>
      <c r="H579" s="1852"/>
      <c r="I579" s="1852"/>
      <c r="J579" s="1852"/>
      <c r="K579" s="1854" t="s">
        <v>1368</v>
      </c>
      <c r="L579" s="1854" t="s">
        <v>414</v>
      </c>
      <c r="M579" s="228">
        <v>1</v>
      </c>
      <c r="N579" s="20" t="s">
        <v>1837</v>
      </c>
      <c r="O579" s="235">
        <v>12</v>
      </c>
      <c r="P579" s="209" t="s">
        <v>1482</v>
      </c>
      <c r="Q579" s="194"/>
      <c r="R579" s="194"/>
      <c r="S579" s="1242"/>
      <c r="T579" s="1242"/>
      <c r="U579" s="1242"/>
      <c r="V579" s="1242"/>
      <c r="W579" s="1242"/>
      <c r="X579" s="1242"/>
      <c r="Y579" s="1242"/>
      <c r="Z579" s="1242"/>
      <c r="AA579" s="1242"/>
      <c r="AB579" s="1242"/>
      <c r="AC579" s="1474">
        <v>142053218.16</v>
      </c>
      <c r="AD579" s="234" t="s">
        <v>1838</v>
      </c>
      <c r="AE579" s="1243"/>
      <c r="AG579" s="1311"/>
    </row>
    <row r="580" spans="2:33" ht="57" customHeight="1" x14ac:dyDescent="0.25">
      <c r="B580" s="1853"/>
      <c r="C580" s="1853"/>
      <c r="D580" s="1853"/>
      <c r="E580" s="1853"/>
      <c r="F580" s="1853"/>
      <c r="G580" s="1853"/>
      <c r="H580" s="1853"/>
      <c r="I580" s="1853"/>
      <c r="J580" s="1853"/>
      <c r="K580" s="1855"/>
      <c r="L580" s="1855"/>
      <c r="M580" s="1244">
        <v>2</v>
      </c>
      <c r="N580" s="20" t="s">
        <v>1837</v>
      </c>
      <c r="O580" s="1170">
        <v>1</v>
      </c>
      <c r="P580" s="1245" t="s">
        <v>1839</v>
      </c>
      <c r="Q580" s="194"/>
      <c r="R580" s="194"/>
      <c r="S580" s="1242"/>
      <c r="T580" s="1242"/>
      <c r="U580" s="1242"/>
      <c r="V580" s="1242"/>
      <c r="W580" s="1242"/>
      <c r="X580" s="1242"/>
      <c r="Y580" s="1242"/>
      <c r="Z580" s="1242"/>
      <c r="AA580" s="1242"/>
      <c r="AB580" s="1242"/>
      <c r="AC580" s="1418">
        <v>0</v>
      </c>
      <c r="AD580" s="234" t="s">
        <v>1838</v>
      </c>
      <c r="AE580" s="1243"/>
    </row>
    <row r="581" spans="2:33" ht="54.75" customHeight="1" x14ac:dyDescent="0.25">
      <c r="B581" s="1853"/>
      <c r="C581" s="1853"/>
      <c r="D581" s="1853"/>
      <c r="E581" s="1853"/>
      <c r="F581" s="1853"/>
      <c r="G581" s="1853"/>
      <c r="H581" s="1853"/>
      <c r="I581" s="1853"/>
      <c r="J581" s="1853"/>
      <c r="K581" s="1855"/>
      <c r="L581" s="1855"/>
      <c r="M581" s="1246">
        <v>3</v>
      </c>
      <c r="N581" s="20" t="s">
        <v>1840</v>
      </c>
      <c r="O581" s="1205">
        <v>1</v>
      </c>
      <c r="P581" s="1247" t="s">
        <v>1839</v>
      </c>
      <c r="Q581" s="194"/>
      <c r="R581" s="194"/>
      <c r="S581" s="1242"/>
      <c r="T581" s="1242"/>
      <c r="U581" s="1242"/>
      <c r="V581" s="1242"/>
      <c r="W581" s="1242"/>
      <c r="X581" s="1242"/>
      <c r="Y581" s="1242"/>
      <c r="Z581" s="1242"/>
      <c r="AA581" s="1242"/>
      <c r="AB581" s="1242"/>
      <c r="AC581" s="1418">
        <v>0</v>
      </c>
      <c r="AD581" s="234" t="s">
        <v>1838</v>
      </c>
      <c r="AE581" s="1243"/>
    </row>
    <row r="582" spans="2:33" ht="53.25" customHeight="1" x14ac:dyDescent="0.25">
      <c r="B582" s="1853"/>
      <c r="C582" s="1853"/>
      <c r="D582" s="1853"/>
      <c r="E582" s="1853"/>
      <c r="F582" s="1853"/>
      <c r="G582" s="1853"/>
      <c r="H582" s="1853"/>
      <c r="I582" s="1853"/>
      <c r="J582" s="1853"/>
      <c r="K582" s="1855"/>
      <c r="L582" s="1855"/>
      <c r="M582" s="228">
        <v>4</v>
      </c>
      <c r="N582" s="20" t="s">
        <v>1841</v>
      </c>
      <c r="O582" s="1205">
        <v>1</v>
      </c>
      <c r="P582" s="1247" t="s">
        <v>1482</v>
      </c>
      <c r="Q582" s="194"/>
      <c r="R582" s="194"/>
      <c r="S582" s="1242"/>
      <c r="T582" s="1242"/>
      <c r="U582" s="1242"/>
      <c r="V582" s="1242"/>
      <c r="W582" s="1242"/>
      <c r="X582" s="1242"/>
      <c r="Y582" s="1242"/>
      <c r="Z582" s="1242"/>
      <c r="AA582" s="1242"/>
      <c r="AB582" s="1242"/>
      <c r="AC582" s="1418">
        <v>0</v>
      </c>
      <c r="AD582" s="234" t="s">
        <v>1838</v>
      </c>
      <c r="AE582" s="1243"/>
    </row>
    <row r="583" spans="2:33" ht="58.5" customHeight="1" x14ac:dyDescent="0.25">
      <c r="B583" s="1853"/>
      <c r="C583" s="1853"/>
      <c r="D583" s="1853"/>
      <c r="E583" s="1853"/>
      <c r="F583" s="1853"/>
      <c r="G583" s="1853"/>
      <c r="H583" s="1853"/>
      <c r="I583" s="1853"/>
      <c r="J583" s="1853"/>
      <c r="K583" s="1855"/>
      <c r="L583" s="1855"/>
      <c r="M583" s="1244">
        <v>5</v>
      </c>
      <c r="N583" s="20" t="s">
        <v>1842</v>
      </c>
      <c r="O583" s="1205">
        <v>1</v>
      </c>
      <c r="P583" s="1247" t="s">
        <v>1482</v>
      </c>
      <c r="Q583" s="194"/>
      <c r="R583" s="194"/>
      <c r="S583" s="1242"/>
      <c r="T583" s="1242"/>
      <c r="U583" s="1242"/>
      <c r="V583" s="1242"/>
      <c r="W583" s="1242"/>
      <c r="X583" s="1242"/>
      <c r="Y583" s="1242"/>
      <c r="Z583" s="1242"/>
      <c r="AA583" s="1242"/>
      <c r="AB583" s="1242"/>
      <c r="AC583" s="1418">
        <v>0</v>
      </c>
      <c r="AD583" s="234" t="s">
        <v>1838</v>
      </c>
      <c r="AE583" s="1243"/>
    </row>
    <row r="584" spans="2:33" ht="62.25" customHeight="1" x14ac:dyDescent="0.25">
      <c r="B584" s="1839"/>
      <c r="C584" s="1839"/>
      <c r="D584" s="1839"/>
      <c r="E584" s="1839"/>
      <c r="F584" s="1839"/>
      <c r="G584" s="1839"/>
      <c r="H584" s="1839"/>
      <c r="I584" s="1839"/>
      <c r="J584" s="1839"/>
      <c r="K584" s="1848"/>
      <c r="L584" s="1848"/>
      <c r="M584" s="1246">
        <v>6</v>
      </c>
      <c r="N584" s="20" t="s">
        <v>1843</v>
      </c>
      <c r="O584" s="1205">
        <v>1</v>
      </c>
      <c r="P584" s="1247" t="s">
        <v>1839</v>
      </c>
      <c r="Q584" s="194"/>
      <c r="R584" s="194"/>
      <c r="S584" s="1242"/>
      <c r="T584" s="1242"/>
      <c r="U584" s="1242"/>
      <c r="V584" s="1242"/>
      <c r="W584" s="1242"/>
      <c r="X584" s="1242"/>
      <c r="Y584" s="1242"/>
      <c r="Z584" s="1242"/>
      <c r="AA584" s="1242"/>
      <c r="AB584" s="1242"/>
      <c r="AC584" s="1418">
        <v>0</v>
      </c>
      <c r="AD584" s="234" t="s">
        <v>1838</v>
      </c>
      <c r="AE584" s="1243"/>
    </row>
    <row r="585" spans="2:33" ht="12.75" customHeight="1" x14ac:dyDescent="0.25"/>
    <row r="586" spans="2:33" ht="12.75" customHeight="1" x14ac:dyDescent="0.25"/>
    <row r="587" spans="2:33" ht="12.75" customHeight="1" x14ac:dyDescent="0.25">
      <c r="B587" s="1941" t="s">
        <v>1627</v>
      </c>
      <c r="C587" s="1941"/>
      <c r="D587" s="1941"/>
      <c r="E587" s="1941"/>
      <c r="F587" s="1941"/>
      <c r="G587" s="1941"/>
      <c r="H587" s="1941"/>
      <c r="I587" s="1941"/>
      <c r="J587" s="1941"/>
      <c r="K587" s="1941"/>
      <c r="L587" s="1941"/>
      <c r="M587" s="1941"/>
      <c r="N587" s="1042"/>
      <c r="O587" s="1040"/>
      <c r="P587" s="1312"/>
      <c r="Q587" s="1540" t="s">
        <v>213</v>
      </c>
      <c r="R587" s="1540"/>
      <c r="S587" s="1540"/>
      <c r="T587" s="1540"/>
      <c r="U587" s="1540"/>
      <c r="V587" s="1540"/>
      <c r="W587" s="1540"/>
      <c r="X587" s="1540"/>
      <c r="Y587" s="1540"/>
      <c r="Z587" s="1540"/>
      <c r="AA587" s="1540"/>
      <c r="AB587" s="1540"/>
      <c r="AC587" s="1540"/>
      <c r="AD587" s="1540"/>
    </row>
    <row r="588" spans="2:33" ht="12.75" customHeight="1" thickBot="1" x14ac:dyDescent="0.3"/>
    <row r="589" spans="2:33" ht="14.1" customHeight="1" thickTop="1" thickBot="1" x14ac:dyDescent="0.3">
      <c r="B589" s="1529" t="s">
        <v>1</v>
      </c>
      <c r="C589" s="1529" t="s">
        <v>2</v>
      </c>
      <c r="D589" s="1529" t="s">
        <v>3</v>
      </c>
      <c r="E589" s="1529" t="s">
        <v>55</v>
      </c>
      <c r="F589" s="1529" t="s">
        <v>4</v>
      </c>
      <c r="G589" s="1529" t="s">
        <v>5</v>
      </c>
      <c r="H589" s="1529"/>
      <c r="I589" s="1529"/>
      <c r="J589" s="1529"/>
      <c r="K589" s="1529" t="s">
        <v>6</v>
      </c>
      <c r="L589" s="1529" t="s">
        <v>7</v>
      </c>
      <c r="M589" s="1529" t="s">
        <v>8</v>
      </c>
      <c r="N589" s="1529" t="s">
        <v>9</v>
      </c>
      <c r="O589" s="1529" t="s">
        <v>10</v>
      </c>
      <c r="P589" s="1529" t="s">
        <v>11</v>
      </c>
      <c r="Q589" s="1529" t="s">
        <v>12</v>
      </c>
      <c r="R589" s="1529"/>
      <c r="S589" s="1529"/>
      <c r="T589" s="1529"/>
      <c r="U589" s="1529"/>
      <c r="V589" s="1529"/>
      <c r="W589" s="1529"/>
      <c r="X589" s="1529"/>
      <c r="Y589" s="1529"/>
      <c r="Z589" s="1529"/>
      <c r="AA589" s="1529"/>
      <c r="AB589" s="1529"/>
      <c r="AC589" s="1529" t="s">
        <v>13</v>
      </c>
      <c r="AD589" s="1542" t="s">
        <v>221</v>
      </c>
    </row>
    <row r="590" spans="2:33" ht="24" customHeight="1" thickTop="1" thickBot="1" x14ac:dyDescent="0.3">
      <c r="B590" s="1529"/>
      <c r="C590" s="1529"/>
      <c r="D590" s="1529"/>
      <c r="E590" s="1529"/>
      <c r="F590" s="1529"/>
      <c r="G590" s="138" t="s">
        <v>14</v>
      </c>
      <c r="H590" s="138" t="s">
        <v>15</v>
      </c>
      <c r="I590" s="138" t="s">
        <v>16</v>
      </c>
      <c r="J590" s="138" t="s">
        <v>17</v>
      </c>
      <c r="K590" s="1529"/>
      <c r="L590" s="1529"/>
      <c r="M590" s="1529"/>
      <c r="N590" s="1529"/>
      <c r="O590" s="1529"/>
      <c r="P590" s="1529"/>
      <c r="Q590" s="139" t="s">
        <v>18</v>
      </c>
      <c r="R590" s="139" t="s">
        <v>19</v>
      </c>
      <c r="S590" s="139" t="s">
        <v>20</v>
      </c>
      <c r="T590" s="139" t="s">
        <v>21</v>
      </c>
      <c r="U590" s="139" t="s">
        <v>22</v>
      </c>
      <c r="V590" s="139" t="s">
        <v>23</v>
      </c>
      <c r="W590" s="139" t="s">
        <v>24</v>
      </c>
      <c r="X590" s="139" t="s">
        <v>25</v>
      </c>
      <c r="Y590" s="139" t="s">
        <v>26</v>
      </c>
      <c r="Z590" s="139" t="s">
        <v>27</v>
      </c>
      <c r="AA590" s="139" t="s">
        <v>28</v>
      </c>
      <c r="AB590" s="139" t="s">
        <v>29</v>
      </c>
      <c r="AC590" s="1529"/>
      <c r="AD590" s="1542"/>
    </row>
    <row r="591" spans="2:33" ht="38.25" customHeight="1" thickTop="1" x14ac:dyDescent="0.25">
      <c r="B591" s="1914" t="s">
        <v>1642</v>
      </c>
      <c r="C591" s="1914" t="s">
        <v>2034</v>
      </c>
      <c r="D591" s="1942"/>
      <c r="E591" s="1942"/>
      <c r="F591" s="1942"/>
      <c r="G591" s="1942"/>
      <c r="H591" s="1942"/>
      <c r="I591" s="1942"/>
      <c r="J591" s="1942"/>
      <c r="K591" s="1942"/>
      <c r="L591" s="1942"/>
      <c r="M591" s="228">
        <v>7</v>
      </c>
      <c r="N591" s="20" t="s">
        <v>1844</v>
      </c>
      <c r="O591" s="1205">
        <v>1</v>
      </c>
      <c r="P591" s="1247" t="s">
        <v>1839</v>
      </c>
      <c r="Q591" s="194"/>
      <c r="R591" s="194"/>
      <c r="S591" s="1242"/>
      <c r="T591" s="1242"/>
      <c r="U591" s="1242"/>
      <c r="V591" s="1242"/>
      <c r="W591" s="1242"/>
      <c r="X591" s="1242"/>
      <c r="Y591" s="1242"/>
      <c r="Z591" s="1242"/>
      <c r="AA591" s="1242"/>
      <c r="AB591" s="1242"/>
      <c r="AC591" s="1418">
        <v>0</v>
      </c>
      <c r="AD591" s="234" t="s">
        <v>1838</v>
      </c>
      <c r="AE591" s="1243"/>
    </row>
    <row r="592" spans="2:33" ht="65.25" customHeight="1" x14ac:dyDescent="0.25">
      <c r="B592" s="1853"/>
      <c r="C592" s="1853"/>
      <c r="D592" s="1855"/>
      <c r="E592" s="1855"/>
      <c r="F592" s="1855"/>
      <c r="G592" s="1855"/>
      <c r="H592" s="1855"/>
      <c r="I592" s="1855"/>
      <c r="J592" s="1855"/>
      <c r="K592" s="1855"/>
      <c r="L592" s="1855"/>
      <c r="M592" s="1244">
        <v>8</v>
      </c>
      <c r="N592" s="20" t="s">
        <v>1845</v>
      </c>
      <c r="O592" s="1205">
        <v>1</v>
      </c>
      <c r="P592" s="1247" t="s">
        <v>1482</v>
      </c>
      <c r="Q592" s="1155"/>
      <c r="R592" s="1155"/>
      <c r="S592" s="1155"/>
      <c r="T592" s="1155"/>
      <c r="U592" s="1155"/>
      <c r="V592" s="1155"/>
      <c r="W592" s="1155"/>
      <c r="X592" s="1155"/>
      <c r="Y592" s="1155"/>
      <c r="Z592" s="1155"/>
      <c r="AA592" s="1155"/>
      <c r="AB592" s="1155"/>
      <c r="AC592" s="1418">
        <v>1135577.5</v>
      </c>
      <c r="AD592" s="234" t="s">
        <v>1309</v>
      </c>
      <c r="AE592" s="1243"/>
    </row>
    <row r="593" spans="2:31" ht="39.75" customHeight="1" x14ac:dyDescent="0.25">
      <c r="B593" s="1853"/>
      <c r="C593" s="1853"/>
      <c r="D593" s="1855"/>
      <c r="E593" s="1855"/>
      <c r="F593" s="1855"/>
      <c r="G593" s="1855"/>
      <c r="H593" s="1855"/>
      <c r="I593" s="1855"/>
      <c r="J593" s="1855"/>
      <c r="K593" s="1855"/>
      <c r="L593" s="1855"/>
      <c r="M593" s="1246">
        <v>9</v>
      </c>
      <c r="N593" s="20" t="s">
        <v>1846</v>
      </c>
      <c r="O593" s="228">
        <v>12</v>
      </c>
      <c r="P593" s="209" t="s">
        <v>1847</v>
      </c>
      <c r="Q593" s="1242"/>
      <c r="R593" s="1242"/>
      <c r="S593" s="1242"/>
      <c r="T593" s="1242"/>
      <c r="U593" s="1242"/>
      <c r="V593" s="1242"/>
      <c r="W593" s="1242"/>
      <c r="X593" s="1242"/>
      <c r="Y593" s="1242"/>
      <c r="Z593" s="1242"/>
      <c r="AA593" s="1242"/>
      <c r="AB593" s="1242"/>
      <c r="AC593" s="1418">
        <v>12999998.34</v>
      </c>
      <c r="AD593" s="234" t="s">
        <v>1847</v>
      </c>
      <c r="AE593" s="1243"/>
    </row>
    <row r="594" spans="2:31" ht="38.25" x14ac:dyDescent="0.25">
      <c r="B594" s="1853"/>
      <c r="C594" s="1853"/>
      <c r="D594" s="1855"/>
      <c r="E594" s="1855"/>
      <c r="F594" s="1855"/>
      <c r="G594" s="1855"/>
      <c r="H594" s="1855"/>
      <c r="I594" s="1855"/>
      <c r="J594" s="1855"/>
      <c r="K594" s="1855"/>
      <c r="L594" s="1855"/>
      <c r="M594" s="228">
        <v>10</v>
      </c>
      <c r="N594" s="20" t="s">
        <v>1848</v>
      </c>
      <c r="O594" s="228">
        <v>3</v>
      </c>
      <c r="P594" s="209" t="s">
        <v>1849</v>
      </c>
      <c r="Q594" s="228"/>
      <c r="R594" s="228"/>
      <c r="S594" s="1155"/>
      <c r="T594" s="228"/>
      <c r="U594" s="228"/>
      <c r="V594" s="1155"/>
      <c r="W594" s="228"/>
      <c r="X594" s="228"/>
      <c r="Y594" s="228"/>
      <c r="Z594" s="1155"/>
      <c r="AA594" s="228"/>
      <c r="AB594" s="228"/>
      <c r="AC594" s="1418">
        <v>2231719.9</v>
      </c>
      <c r="AD594" s="234" t="s">
        <v>1850</v>
      </c>
      <c r="AE594" s="1243"/>
    </row>
    <row r="595" spans="2:31" ht="63.75" customHeight="1" x14ac:dyDescent="0.25">
      <c r="B595" s="1853"/>
      <c r="C595" s="1853"/>
      <c r="D595" s="1855"/>
      <c r="E595" s="1855"/>
      <c r="F595" s="1855"/>
      <c r="G595" s="1855"/>
      <c r="H595" s="1855"/>
      <c r="I595" s="1855"/>
      <c r="J595" s="1855"/>
      <c r="K595" s="1855"/>
      <c r="L595" s="1855"/>
      <c r="M595" s="1244">
        <v>11</v>
      </c>
      <c r="N595" s="20" t="s">
        <v>1851</v>
      </c>
      <c r="O595" s="228">
        <v>2</v>
      </c>
      <c r="P595" s="209" t="s">
        <v>1852</v>
      </c>
      <c r="Q595" s="1187"/>
      <c r="R595" s="1187"/>
      <c r="S595" s="194"/>
      <c r="T595" s="1248"/>
      <c r="U595" s="1248"/>
      <c r="V595" s="1248"/>
      <c r="W595" s="1248"/>
      <c r="X595" s="1248"/>
      <c r="Y595" s="1248"/>
      <c r="Z595" s="194"/>
      <c r="AA595" s="194"/>
      <c r="AB595" s="194"/>
      <c r="AC595" s="1418">
        <v>6156000</v>
      </c>
      <c r="AD595" s="234" t="s">
        <v>1853</v>
      </c>
      <c r="AE595" s="1243"/>
    </row>
    <row r="596" spans="2:31" ht="51" x14ac:dyDescent="0.25">
      <c r="B596" s="1853"/>
      <c r="C596" s="1853"/>
      <c r="D596" s="1855"/>
      <c r="E596" s="1855"/>
      <c r="F596" s="1855"/>
      <c r="G596" s="1855"/>
      <c r="H596" s="1855"/>
      <c r="I596" s="1855"/>
      <c r="J596" s="1855"/>
      <c r="K596" s="1855"/>
      <c r="L596" s="1855"/>
      <c r="M596" s="1246">
        <v>12</v>
      </c>
      <c r="N596" s="20" t="s">
        <v>1854</v>
      </c>
      <c r="O596" s="235">
        <v>1</v>
      </c>
      <c r="P596" s="1204" t="s">
        <v>1486</v>
      </c>
      <c r="Q596" s="144"/>
      <c r="R596" s="144"/>
      <c r="S596" s="1249"/>
      <c r="T596" s="1248"/>
      <c r="U596" s="1248"/>
      <c r="V596" s="1248"/>
      <c r="W596" s="1248"/>
      <c r="X596" s="1248"/>
      <c r="Y596" s="1248"/>
      <c r="Z596" s="1248"/>
      <c r="AA596" s="1248"/>
      <c r="AB596" s="1248"/>
      <c r="AC596" s="1418">
        <v>43761256</v>
      </c>
      <c r="AD596" s="234" t="s">
        <v>1486</v>
      </c>
      <c r="AE596" s="1243"/>
    </row>
    <row r="597" spans="2:31" ht="43.5" customHeight="1" x14ac:dyDescent="0.25">
      <c r="B597" s="1853"/>
      <c r="C597" s="1853"/>
      <c r="D597" s="1855"/>
      <c r="E597" s="1855"/>
      <c r="F597" s="1855"/>
      <c r="G597" s="1855"/>
      <c r="H597" s="1855"/>
      <c r="I597" s="1855"/>
      <c r="J597" s="1855"/>
      <c r="K597" s="1855"/>
      <c r="L597" s="1855"/>
      <c r="M597" s="228">
        <v>13</v>
      </c>
      <c r="N597" s="20" t="s">
        <v>1855</v>
      </c>
      <c r="O597" s="193">
        <v>12</v>
      </c>
      <c r="P597" s="192" t="s">
        <v>813</v>
      </c>
      <c r="Q597" s="1250"/>
      <c r="R597" s="1250"/>
      <c r="S597" s="1242"/>
      <c r="T597" s="1242"/>
      <c r="U597" s="1242"/>
      <c r="V597" s="1242"/>
      <c r="W597" s="1242"/>
      <c r="X597" s="1242"/>
      <c r="Y597" s="1242"/>
      <c r="Z597" s="1242"/>
      <c r="AA597" s="1242"/>
      <c r="AB597" s="1242"/>
      <c r="AC597" s="1418">
        <v>1778976</v>
      </c>
      <c r="AD597" s="229" t="s">
        <v>813</v>
      </c>
      <c r="AE597" s="1243"/>
    </row>
    <row r="598" spans="2:31" ht="51" x14ac:dyDescent="0.25">
      <c r="B598" s="1853"/>
      <c r="C598" s="1853"/>
      <c r="D598" s="1855"/>
      <c r="E598" s="1855"/>
      <c r="F598" s="1855"/>
      <c r="G598" s="1855"/>
      <c r="H598" s="1855"/>
      <c r="I598" s="1855"/>
      <c r="J598" s="1855"/>
      <c r="K598" s="1855"/>
      <c r="L598" s="1855"/>
      <c r="M598" s="1244">
        <v>14</v>
      </c>
      <c r="N598" s="20" t="s">
        <v>1856</v>
      </c>
      <c r="O598" s="228">
        <v>12</v>
      </c>
      <c r="P598" s="930" t="s">
        <v>1488</v>
      </c>
      <c r="Q598" s="1242"/>
      <c r="R598" s="1242"/>
      <c r="S598" s="1242"/>
      <c r="T598" s="1242"/>
      <c r="U598" s="1242"/>
      <c r="V598" s="1242"/>
      <c r="W598" s="1242"/>
      <c r="X598" s="1242"/>
      <c r="Y598" s="1242"/>
      <c r="Z598" s="1242"/>
      <c r="AA598" s="1242"/>
      <c r="AB598" s="1242"/>
      <c r="AC598" s="1474">
        <v>442388573.62</v>
      </c>
      <c r="AD598" s="963" t="s">
        <v>1488</v>
      </c>
      <c r="AE598" s="1243"/>
    </row>
    <row r="599" spans="2:31" ht="45" customHeight="1" x14ac:dyDescent="0.25">
      <c r="B599" s="1853"/>
      <c r="C599" s="1853"/>
      <c r="D599" s="1855"/>
      <c r="E599" s="1855"/>
      <c r="F599" s="1855"/>
      <c r="G599" s="1855"/>
      <c r="H599" s="1855"/>
      <c r="I599" s="1855"/>
      <c r="J599" s="1855"/>
      <c r="K599" s="1855"/>
      <c r="L599" s="1855"/>
      <c r="M599" s="1246">
        <v>15</v>
      </c>
      <c r="N599" s="20" t="s">
        <v>1857</v>
      </c>
      <c r="O599" s="228">
        <v>10</v>
      </c>
      <c r="P599" s="209" t="s">
        <v>1858</v>
      </c>
      <c r="Q599" s="194"/>
      <c r="R599" s="1248"/>
      <c r="S599" s="1248"/>
      <c r="T599" s="1248"/>
      <c r="U599" s="1248"/>
      <c r="V599" s="1248"/>
      <c r="W599" s="1248"/>
      <c r="X599" s="1248"/>
      <c r="Y599" s="1248"/>
      <c r="Z599" s="194"/>
      <c r="AA599" s="1248"/>
      <c r="AB599" s="1248"/>
      <c r="AC599" s="1418">
        <v>6955075</v>
      </c>
      <c r="AD599" s="234" t="s">
        <v>1859</v>
      </c>
      <c r="AE599" s="1243"/>
    </row>
    <row r="600" spans="2:31" ht="48.75" customHeight="1" x14ac:dyDescent="0.25">
      <c r="B600" s="1853"/>
      <c r="C600" s="1853"/>
      <c r="D600" s="1855"/>
      <c r="E600" s="1855"/>
      <c r="F600" s="1855"/>
      <c r="G600" s="1855"/>
      <c r="H600" s="1855"/>
      <c r="I600" s="1855"/>
      <c r="J600" s="1855"/>
      <c r="K600" s="1855"/>
      <c r="L600" s="1855"/>
      <c r="M600" s="228">
        <v>16</v>
      </c>
      <c r="N600" s="20" t="s">
        <v>1860</v>
      </c>
      <c r="O600" s="228">
        <v>1</v>
      </c>
      <c r="P600" s="209" t="s">
        <v>1861</v>
      </c>
      <c r="Q600" s="1242"/>
      <c r="R600" s="1242"/>
      <c r="S600" s="1242"/>
      <c r="T600" s="1242"/>
      <c r="U600" s="1242"/>
      <c r="V600" s="1242"/>
      <c r="W600" s="1242"/>
      <c r="X600" s="1242"/>
      <c r="Y600" s="1242"/>
      <c r="Z600" s="1242"/>
      <c r="AA600" s="1242"/>
      <c r="AB600" s="1242"/>
      <c r="AC600" s="1418">
        <v>1977764</v>
      </c>
      <c r="AD600" s="234" t="s">
        <v>1861</v>
      </c>
      <c r="AE600" s="1243"/>
    </row>
    <row r="601" spans="2:31" ht="38.25" x14ac:dyDescent="0.25">
      <c r="B601" s="1853"/>
      <c r="C601" s="1853"/>
      <c r="D601" s="1855"/>
      <c r="E601" s="1855"/>
      <c r="F601" s="1855"/>
      <c r="G601" s="1855"/>
      <c r="H601" s="1855"/>
      <c r="I601" s="1855"/>
      <c r="J601" s="1855"/>
      <c r="K601" s="1855"/>
      <c r="L601" s="1855"/>
      <c r="M601" s="1244">
        <v>17</v>
      </c>
      <c r="N601" s="20" t="s">
        <v>1863</v>
      </c>
      <c r="O601" s="228">
        <v>1</v>
      </c>
      <c r="P601" s="209" t="s">
        <v>177</v>
      </c>
      <c r="Q601" s="1242"/>
      <c r="R601" s="1242"/>
      <c r="S601" s="1242"/>
      <c r="T601" s="1242"/>
      <c r="U601" s="1242"/>
      <c r="V601" s="1242"/>
      <c r="W601" s="1242"/>
      <c r="X601" s="1242"/>
      <c r="Y601" s="1242"/>
      <c r="Z601" s="1242"/>
      <c r="AA601" s="1242"/>
      <c r="AB601" s="1242"/>
      <c r="AC601" s="1475">
        <v>152701448.99000001</v>
      </c>
      <c r="AD601" s="234" t="s">
        <v>177</v>
      </c>
      <c r="AE601" s="1243"/>
    </row>
    <row r="602" spans="2:31" ht="38.25" x14ac:dyDescent="0.25">
      <c r="B602" s="1853"/>
      <c r="C602" s="1853"/>
      <c r="D602" s="1855"/>
      <c r="E602" s="1855"/>
      <c r="F602" s="1855"/>
      <c r="G602" s="1855"/>
      <c r="H602" s="1855"/>
      <c r="I602" s="1855"/>
      <c r="J602" s="1855"/>
      <c r="K602" s="1855"/>
      <c r="L602" s="1855"/>
      <c r="M602" s="1246">
        <v>18</v>
      </c>
      <c r="N602" s="20" t="s">
        <v>1864</v>
      </c>
      <c r="O602" s="193">
        <v>12</v>
      </c>
      <c r="P602" s="192" t="s">
        <v>1599</v>
      </c>
      <c r="Q602" s="1155"/>
      <c r="R602" s="1155"/>
      <c r="S602" s="1155"/>
      <c r="T602" s="1155"/>
      <c r="U602" s="1155"/>
      <c r="V602" s="1155"/>
      <c r="W602" s="1155"/>
      <c r="X602" s="1155"/>
      <c r="Y602" s="1155"/>
      <c r="Z602" s="1155"/>
      <c r="AA602" s="1155"/>
      <c r="AB602" s="1155"/>
      <c r="AC602" s="1458">
        <v>8760487.5600000005</v>
      </c>
      <c r="AD602" s="229" t="s">
        <v>1599</v>
      </c>
      <c r="AE602" s="1243"/>
    </row>
    <row r="603" spans="2:31" ht="51" x14ac:dyDescent="0.25">
      <c r="B603" s="1853"/>
      <c r="C603" s="1853"/>
      <c r="D603" s="1855"/>
      <c r="E603" s="1855"/>
      <c r="F603" s="1855"/>
      <c r="G603" s="1855"/>
      <c r="H603" s="1855"/>
      <c r="I603" s="1855"/>
      <c r="J603" s="1855"/>
      <c r="K603" s="1855"/>
      <c r="L603" s="1855"/>
      <c r="M603" s="228">
        <v>19</v>
      </c>
      <c r="N603" s="20" t="s">
        <v>1865</v>
      </c>
      <c r="O603" s="228">
        <v>10</v>
      </c>
      <c r="P603" s="209" t="s">
        <v>401</v>
      </c>
      <c r="Q603" s="228"/>
      <c r="R603" s="228"/>
      <c r="S603" s="228"/>
      <c r="T603" s="228"/>
      <c r="U603" s="228"/>
      <c r="V603" s="228"/>
      <c r="W603" s="228"/>
      <c r="X603" s="228"/>
      <c r="Y603" s="228"/>
      <c r="Z603" s="228"/>
      <c r="AA603" s="228"/>
      <c r="AB603" s="1155"/>
      <c r="AC603" s="1458">
        <v>6280809</v>
      </c>
      <c r="AD603" s="234" t="s">
        <v>401</v>
      </c>
      <c r="AE603" s="1243"/>
    </row>
    <row r="604" spans="2:31" ht="44.25" customHeight="1" x14ac:dyDescent="0.25">
      <c r="B604" s="1853"/>
      <c r="C604" s="1853"/>
      <c r="D604" s="1855"/>
      <c r="E604" s="1855"/>
      <c r="F604" s="1855"/>
      <c r="G604" s="1855"/>
      <c r="H604" s="1855"/>
      <c r="I604" s="1855"/>
      <c r="J604" s="1855"/>
      <c r="K604" s="1855"/>
      <c r="L604" s="1855"/>
      <c r="M604" s="1244">
        <v>20</v>
      </c>
      <c r="N604" s="20" t="s">
        <v>1866</v>
      </c>
      <c r="O604" s="228">
        <v>4</v>
      </c>
      <c r="P604" s="209" t="s">
        <v>1867</v>
      </c>
      <c r="Q604" s="194"/>
      <c r="R604" s="194"/>
      <c r="S604" s="194"/>
      <c r="T604" s="1242"/>
      <c r="U604" s="194"/>
      <c r="V604" s="1242"/>
      <c r="W604" s="194"/>
      <c r="X604" s="194"/>
      <c r="Y604" s="1242"/>
      <c r="Z604" s="194"/>
      <c r="AA604" s="194"/>
      <c r="AB604" s="1242"/>
      <c r="AC604" s="1458">
        <v>63556590</v>
      </c>
      <c r="AD604" s="234" t="s">
        <v>1867</v>
      </c>
      <c r="AE604" s="1243"/>
    </row>
    <row r="605" spans="2:31" ht="51" x14ac:dyDescent="0.25">
      <c r="B605" s="1853"/>
      <c r="C605" s="1853"/>
      <c r="D605" s="1855"/>
      <c r="E605" s="1855"/>
      <c r="F605" s="1855"/>
      <c r="G605" s="1855"/>
      <c r="H605" s="1855"/>
      <c r="I605" s="1855"/>
      <c r="J605" s="1855"/>
      <c r="K605" s="1855"/>
      <c r="L605" s="1855"/>
      <c r="M605" s="1246">
        <v>21</v>
      </c>
      <c r="N605" s="20" t="s">
        <v>1868</v>
      </c>
      <c r="O605" s="228">
        <v>4</v>
      </c>
      <c r="P605" s="209" t="s">
        <v>53</v>
      </c>
      <c r="Q605" s="194"/>
      <c r="R605" s="1242"/>
      <c r="S605" s="194"/>
      <c r="T605" s="1242"/>
      <c r="U605" s="194"/>
      <c r="V605" s="194"/>
      <c r="W605" s="1242"/>
      <c r="X605" s="194"/>
      <c r="Y605" s="194"/>
      <c r="Z605" s="1242"/>
      <c r="AA605" s="194"/>
      <c r="AB605" s="194"/>
      <c r="AC605" s="1458">
        <v>750880</v>
      </c>
      <c r="AD605" s="234" t="s">
        <v>53</v>
      </c>
      <c r="AE605" s="1243"/>
    </row>
    <row r="606" spans="2:31" ht="51" x14ac:dyDescent="0.25">
      <c r="B606" s="1853"/>
      <c r="C606" s="1853"/>
      <c r="D606" s="1855"/>
      <c r="E606" s="1855"/>
      <c r="F606" s="1855"/>
      <c r="G606" s="1855"/>
      <c r="H606" s="1855"/>
      <c r="I606" s="1855"/>
      <c r="J606" s="1855"/>
      <c r="K606" s="1855"/>
      <c r="L606" s="1855"/>
      <c r="M606" s="228">
        <v>22</v>
      </c>
      <c r="N606" s="20" t="s">
        <v>1869</v>
      </c>
      <c r="O606" s="487">
        <v>12</v>
      </c>
      <c r="P606" s="209" t="s">
        <v>56</v>
      </c>
      <c r="Q606" s="1242"/>
      <c r="R606" s="1242"/>
      <c r="S606" s="1242"/>
      <c r="T606" s="1242"/>
      <c r="U606" s="1242"/>
      <c r="V606" s="1242"/>
      <c r="W606" s="1242"/>
      <c r="X606" s="1242"/>
      <c r="Y606" s="1242"/>
      <c r="Z606" s="1242"/>
      <c r="AA606" s="1242"/>
      <c r="AB606" s="1242"/>
      <c r="AC606" s="1458">
        <v>1641600</v>
      </c>
      <c r="AD606" s="234" t="s">
        <v>56</v>
      </c>
      <c r="AE606" s="1243"/>
    </row>
    <row r="607" spans="2:31" ht="51" x14ac:dyDescent="0.25">
      <c r="B607" s="1839"/>
      <c r="C607" s="1839"/>
      <c r="D607" s="1848"/>
      <c r="E607" s="1848"/>
      <c r="F607" s="1848"/>
      <c r="G607" s="1848"/>
      <c r="H607" s="1848"/>
      <c r="I607" s="1848"/>
      <c r="J607" s="1848"/>
      <c r="K607" s="1848"/>
      <c r="L607" s="1848"/>
      <c r="M607" s="1244">
        <v>23</v>
      </c>
      <c r="N607" s="20" t="s">
        <v>1870</v>
      </c>
      <c r="O607" s="235">
        <v>12</v>
      </c>
      <c r="P607" s="209" t="s">
        <v>1871</v>
      </c>
      <c r="Q607" s="1242"/>
      <c r="R607" s="1242"/>
      <c r="S607" s="1242"/>
      <c r="T607" s="1242"/>
      <c r="U607" s="1242"/>
      <c r="V607" s="1242"/>
      <c r="W607" s="1242"/>
      <c r="X607" s="1242"/>
      <c r="Y607" s="1242"/>
      <c r="Z607" s="1242"/>
      <c r="AA607" s="1242"/>
      <c r="AB607" s="1242"/>
      <c r="AC607" s="1458">
        <v>4705220</v>
      </c>
      <c r="AD607" s="234" t="s">
        <v>1871</v>
      </c>
      <c r="AE607" s="1243"/>
    </row>
    <row r="608" spans="2:31" ht="12.75" customHeight="1" x14ac:dyDescent="0.25"/>
    <row r="609" spans="2:31" ht="12.75" customHeight="1" x14ac:dyDescent="0.25"/>
    <row r="610" spans="2:31" ht="12.75" customHeight="1" x14ac:dyDescent="0.25">
      <c r="B610" s="1941" t="s">
        <v>1627</v>
      </c>
      <c r="C610" s="1941"/>
      <c r="D610" s="1941"/>
      <c r="E610" s="1941"/>
      <c r="F610" s="1941"/>
      <c r="G610" s="1941"/>
      <c r="H610" s="1941"/>
      <c r="I610" s="1941"/>
      <c r="J610" s="1941"/>
      <c r="K610" s="1941"/>
      <c r="L610" s="1941"/>
      <c r="M610" s="1941"/>
      <c r="N610" s="1042"/>
      <c r="O610" s="1040"/>
      <c r="P610" s="1312"/>
      <c r="Q610" s="1540" t="s">
        <v>213</v>
      </c>
      <c r="R610" s="1540"/>
      <c r="S610" s="1540"/>
      <c r="T610" s="1540"/>
      <c r="U610" s="1540"/>
      <c r="V610" s="1540"/>
      <c r="W610" s="1540"/>
      <c r="X610" s="1540"/>
      <c r="Y610" s="1540"/>
      <c r="Z610" s="1540"/>
      <c r="AA610" s="1540"/>
      <c r="AB610" s="1540"/>
      <c r="AC610" s="1540"/>
      <c r="AD610" s="1540"/>
    </row>
    <row r="611" spans="2:31" ht="12.75" customHeight="1" thickBot="1" x14ac:dyDescent="0.3"/>
    <row r="612" spans="2:31" ht="14.1" customHeight="1" thickTop="1" thickBot="1" x14ac:dyDescent="0.3">
      <c r="B612" s="1529" t="s">
        <v>1</v>
      </c>
      <c r="C612" s="1529" t="s">
        <v>2</v>
      </c>
      <c r="D612" s="1529" t="s">
        <v>3</v>
      </c>
      <c r="E612" s="1529" t="s">
        <v>55</v>
      </c>
      <c r="F612" s="1529" t="s">
        <v>4</v>
      </c>
      <c r="G612" s="1529" t="s">
        <v>5</v>
      </c>
      <c r="H612" s="1529"/>
      <c r="I612" s="1529"/>
      <c r="J612" s="1529"/>
      <c r="K612" s="1529" t="s">
        <v>6</v>
      </c>
      <c r="L612" s="1529" t="s">
        <v>7</v>
      </c>
      <c r="M612" s="1529" t="s">
        <v>8</v>
      </c>
      <c r="N612" s="1529" t="s">
        <v>9</v>
      </c>
      <c r="O612" s="1529" t="s">
        <v>10</v>
      </c>
      <c r="P612" s="1529" t="s">
        <v>11</v>
      </c>
      <c r="Q612" s="1529" t="s">
        <v>12</v>
      </c>
      <c r="R612" s="1529"/>
      <c r="S612" s="1529"/>
      <c r="T612" s="1529"/>
      <c r="U612" s="1529"/>
      <c r="V612" s="1529"/>
      <c r="W612" s="1529"/>
      <c r="X612" s="1529"/>
      <c r="Y612" s="1529"/>
      <c r="Z612" s="1529"/>
      <c r="AA612" s="1529"/>
      <c r="AB612" s="1529"/>
      <c r="AC612" s="1529" t="s">
        <v>13</v>
      </c>
      <c r="AD612" s="1542" t="s">
        <v>221</v>
      </c>
    </row>
    <row r="613" spans="2:31" ht="24" customHeight="1" thickTop="1" thickBot="1" x14ac:dyDescent="0.3">
      <c r="B613" s="1529"/>
      <c r="C613" s="1529"/>
      <c r="D613" s="1529"/>
      <c r="E613" s="1529"/>
      <c r="F613" s="1529"/>
      <c r="G613" s="138" t="s">
        <v>14</v>
      </c>
      <c r="H613" s="138" t="s">
        <v>15</v>
      </c>
      <c r="I613" s="138" t="s">
        <v>16</v>
      </c>
      <c r="J613" s="138" t="s">
        <v>17</v>
      </c>
      <c r="K613" s="1529"/>
      <c r="L613" s="1529"/>
      <c r="M613" s="1529"/>
      <c r="N613" s="1529"/>
      <c r="O613" s="1529"/>
      <c r="P613" s="1529"/>
      <c r="Q613" s="139" t="s">
        <v>18</v>
      </c>
      <c r="R613" s="139" t="s">
        <v>19</v>
      </c>
      <c r="S613" s="139" t="s">
        <v>20</v>
      </c>
      <c r="T613" s="139" t="s">
        <v>21</v>
      </c>
      <c r="U613" s="139" t="s">
        <v>22</v>
      </c>
      <c r="V613" s="139" t="s">
        <v>23</v>
      </c>
      <c r="W613" s="139" t="s">
        <v>24</v>
      </c>
      <c r="X613" s="139" t="s">
        <v>25</v>
      </c>
      <c r="Y613" s="139" t="s">
        <v>26</v>
      </c>
      <c r="Z613" s="139" t="s">
        <v>27</v>
      </c>
      <c r="AA613" s="139" t="s">
        <v>28</v>
      </c>
      <c r="AB613" s="139" t="s">
        <v>29</v>
      </c>
      <c r="AC613" s="1529"/>
      <c r="AD613" s="1542"/>
    </row>
    <row r="614" spans="2:31" ht="63.75" customHeight="1" thickTop="1" x14ac:dyDescent="0.25">
      <c r="B614" s="1914" t="s">
        <v>1642</v>
      </c>
      <c r="C614" s="1914" t="s">
        <v>2034</v>
      </c>
      <c r="D614" s="1942"/>
      <c r="E614" s="1942"/>
      <c r="F614" s="1942"/>
      <c r="G614" s="1942"/>
      <c r="H614" s="1942"/>
      <c r="I614" s="1942"/>
      <c r="J614" s="1942"/>
      <c r="K614" s="1942"/>
      <c r="L614" s="1942"/>
      <c r="M614" s="1350">
        <v>24</v>
      </c>
      <c r="N614" s="20" t="s">
        <v>1872</v>
      </c>
      <c r="O614" s="228">
        <v>1</v>
      </c>
      <c r="P614" s="1251" t="s">
        <v>242</v>
      </c>
      <c r="Q614" s="1242"/>
      <c r="R614" s="1242"/>
      <c r="S614" s="1242"/>
      <c r="T614" s="1242"/>
      <c r="U614" s="1242"/>
      <c r="V614" s="1242"/>
      <c r="W614" s="1242"/>
      <c r="X614" s="1242"/>
      <c r="Y614" s="1242"/>
      <c r="Z614" s="1242"/>
      <c r="AA614" s="1242"/>
      <c r="AB614" s="1242"/>
      <c r="AC614" s="1476">
        <v>331552494</v>
      </c>
      <c r="AD614" s="1252" t="s">
        <v>242</v>
      </c>
      <c r="AE614" s="1253"/>
    </row>
    <row r="615" spans="2:31" ht="65.25" customHeight="1" x14ac:dyDescent="0.25">
      <c r="B615" s="1853" t="s">
        <v>1642</v>
      </c>
      <c r="C615" s="1853" t="s">
        <v>1862</v>
      </c>
      <c r="D615" s="1855"/>
      <c r="E615" s="1855"/>
      <c r="F615" s="1855"/>
      <c r="G615" s="1855"/>
      <c r="H615" s="1855"/>
      <c r="I615" s="1855"/>
      <c r="J615" s="1855"/>
      <c r="K615" s="1855"/>
      <c r="L615" s="1855"/>
      <c r="M615" s="228">
        <v>25</v>
      </c>
      <c r="N615" s="20" t="s">
        <v>1873</v>
      </c>
      <c r="O615" s="228"/>
      <c r="P615" s="209" t="s">
        <v>1580</v>
      </c>
      <c r="Q615" s="194"/>
      <c r="R615" s="194"/>
      <c r="S615" s="1242"/>
      <c r="T615" s="1242"/>
      <c r="U615" s="1242"/>
      <c r="V615" s="1242"/>
      <c r="W615" s="194"/>
      <c r="X615" s="194"/>
      <c r="Y615" s="194"/>
      <c r="Z615" s="194"/>
      <c r="AA615" s="194"/>
      <c r="AB615" s="194"/>
      <c r="AC615" s="1458">
        <v>334026.7</v>
      </c>
      <c r="AD615" s="234" t="s">
        <v>1580</v>
      </c>
      <c r="AE615" s="1243"/>
    </row>
    <row r="616" spans="2:31" ht="78" customHeight="1" x14ac:dyDescent="0.25">
      <c r="B616" s="1853"/>
      <c r="C616" s="1853"/>
      <c r="D616" s="1855"/>
      <c r="E616" s="1855"/>
      <c r="F616" s="1855"/>
      <c r="G616" s="1855"/>
      <c r="H616" s="1855"/>
      <c r="I616" s="1855"/>
      <c r="J616" s="1855"/>
      <c r="K616" s="1855"/>
      <c r="L616" s="1855"/>
      <c r="M616" s="228">
        <v>26</v>
      </c>
      <c r="N616" s="20" t="s">
        <v>2027</v>
      </c>
      <c r="O616" s="235">
        <v>1</v>
      </c>
      <c r="P616" s="209" t="s">
        <v>1874</v>
      </c>
      <c r="Q616" s="1242"/>
      <c r="R616" s="1242"/>
      <c r="S616" s="1242"/>
      <c r="T616" s="1242"/>
      <c r="U616" s="1242"/>
      <c r="V616" s="1242"/>
      <c r="W616" s="194"/>
      <c r="X616" s="194"/>
      <c r="Y616" s="194"/>
      <c r="Z616" s="194"/>
      <c r="AA616" s="194"/>
      <c r="AB616" s="194"/>
      <c r="AC616" s="1458">
        <v>101150</v>
      </c>
      <c r="AD616" s="234" t="s">
        <v>1874</v>
      </c>
      <c r="AE616" s="1243"/>
    </row>
    <row r="617" spans="2:31" ht="66.75" customHeight="1" x14ac:dyDescent="0.25">
      <c r="B617" s="1853"/>
      <c r="C617" s="1853"/>
      <c r="D617" s="1855"/>
      <c r="E617" s="1855"/>
      <c r="F617" s="1855"/>
      <c r="G617" s="1855"/>
      <c r="H617" s="1855"/>
      <c r="I617" s="1855"/>
      <c r="J617" s="1855"/>
      <c r="K617" s="1855"/>
      <c r="L617" s="1855"/>
      <c r="M617" s="1350">
        <v>27</v>
      </c>
      <c r="N617" s="20" t="s">
        <v>1875</v>
      </c>
      <c r="O617" s="235">
        <v>1</v>
      </c>
      <c r="P617" s="209" t="s">
        <v>1297</v>
      </c>
      <c r="Q617" s="194"/>
      <c r="R617" s="194"/>
      <c r="S617" s="194"/>
      <c r="T617" s="1242"/>
      <c r="U617" s="194"/>
      <c r="V617" s="194"/>
      <c r="W617" s="194"/>
      <c r="X617" s="194"/>
      <c r="Y617" s="194"/>
      <c r="Z617" s="228"/>
      <c r="AA617" s="228"/>
      <c r="AB617" s="228"/>
      <c r="AC617" s="1458">
        <v>178878</v>
      </c>
      <c r="AD617" s="234" t="s">
        <v>1297</v>
      </c>
      <c r="AE617" s="1243"/>
    </row>
    <row r="618" spans="2:31" ht="51.75" customHeight="1" x14ac:dyDescent="0.25">
      <c r="B618" s="1853"/>
      <c r="C618" s="1853"/>
      <c r="D618" s="1855"/>
      <c r="E618" s="1855"/>
      <c r="F618" s="1855"/>
      <c r="G618" s="1855"/>
      <c r="H618" s="1855"/>
      <c r="I618" s="1855"/>
      <c r="J618" s="1855"/>
      <c r="K618" s="1855"/>
      <c r="L618" s="1855"/>
      <c r="M618" s="1350">
        <v>28</v>
      </c>
      <c r="N618" s="20" t="s">
        <v>2028</v>
      </c>
      <c r="O618" s="235">
        <v>1</v>
      </c>
      <c r="P618" s="1078" t="s">
        <v>1876</v>
      </c>
      <c r="Q618" s="1182"/>
      <c r="R618" s="1182"/>
      <c r="S618" s="1182"/>
      <c r="T618" s="1182"/>
      <c r="U618" s="1182"/>
      <c r="V618" s="1182"/>
      <c r="W618" s="1182"/>
      <c r="X618" s="1182"/>
      <c r="Y618" s="1182"/>
      <c r="Z618" s="1182"/>
      <c r="AA618" s="1182"/>
      <c r="AB618" s="1182"/>
      <c r="AC618" s="1351">
        <v>3080000</v>
      </c>
      <c r="AD618" s="234" t="s">
        <v>385</v>
      </c>
      <c r="AE618" s="1243"/>
    </row>
    <row r="619" spans="2:31" ht="104.25" customHeight="1" x14ac:dyDescent="0.25">
      <c r="B619" s="1853"/>
      <c r="C619" s="1853"/>
      <c r="D619" s="1855"/>
      <c r="E619" s="1855"/>
      <c r="F619" s="1855"/>
      <c r="G619" s="1855"/>
      <c r="H619" s="1855"/>
      <c r="I619" s="1855"/>
      <c r="J619" s="1855"/>
      <c r="K619" s="1855"/>
      <c r="L619" s="1855"/>
      <c r="M619" s="228">
        <v>29</v>
      </c>
      <c r="N619" s="20" t="s">
        <v>1877</v>
      </c>
      <c r="O619" s="228">
        <v>1</v>
      </c>
      <c r="P619" s="209" t="s">
        <v>789</v>
      </c>
      <c r="Q619" s="194"/>
      <c r="R619" s="194"/>
      <c r="S619" s="194"/>
      <c r="T619" s="194"/>
      <c r="U619" s="194"/>
      <c r="V619" s="194"/>
      <c r="W619" s="194"/>
      <c r="X619" s="194"/>
      <c r="Y619" s="194"/>
      <c r="Z619" s="1242"/>
      <c r="AA619" s="1242"/>
      <c r="AB619" s="1242"/>
      <c r="AC619" s="1351">
        <v>922807.5</v>
      </c>
      <c r="AD619" s="234" t="s">
        <v>789</v>
      </c>
      <c r="AE619" s="1243"/>
    </row>
    <row r="620" spans="2:31" ht="58.5" customHeight="1" x14ac:dyDescent="0.25">
      <c r="B620" s="1853" t="s">
        <v>1642</v>
      </c>
      <c r="C620" s="1853" t="s">
        <v>1862</v>
      </c>
      <c r="D620" s="1855"/>
      <c r="E620" s="1855"/>
      <c r="F620" s="1855"/>
      <c r="G620" s="1855"/>
      <c r="H620" s="1855"/>
      <c r="I620" s="1855"/>
      <c r="J620" s="1855"/>
      <c r="K620" s="1855"/>
      <c r="L620" s="1855"/>
      <c r="M620" s="1350">
        <v>30</v>
      </c>
      <c r="N620" s="20" t="s">
        <v>2029</v>
      </c>
      <c r="O620" s="228">
        <v>1</v>
      </c>
      <c r="P620" s="209" t="s">
        <v>789</v>
      </c>
      <c r="Q620" s="194"/>
      <c r="R620" s="194"/>
      <c r="S620" s="194"/>
      <c r="T620" s="194"/>
      <c r="U620" s="194"/>
      <c r="V620" s="194"/>
      <c r="W620" s="194"/>
      <c r="X620" s="194"/>
      <c r="Y620" s="194"/>
      <c r="Z620" s="1242"/>
      <c r="AA620" s="1242"/>
      <c r="AB620" s="1242"/>
      <c r="AC620" s="1458">
        <v>53334959.090000004</v>
      </c>
      <c r="AD620" s="234" t="s">
        <v>789</v>
      </c>
      <c r="AE620" s="1243"/>
    </row>
    <row r="621" spans="2:31" ht="68.25" customHeight="1" x14ac:dyDescent="0.25">
      <c r="B621" s="1853"/>
      <c r="C621" s="1853"/>
      <c r="D621" s="1855"/>
      <c r="E621" s="1855"/>
      <c r="F621" s="1855"/>
      <c r="G621" s="1855"/>
      <c r="H621" s="1855"/>
      <c r="I621" s="1855"/>
      <c r="J621" s="1855"/>
      <c r="K621" s="1855"/>
      <c r="L621" s="1855"/>
      <c r="M621" s="1350">
        <v>31</v>
      </c>
      <c r="N621" s="20" t="s">
        <v>2030</v>
      </c>
      <c r="O621" s="228">
        <v>3</v>
      </c>
      <c r="P621" s="209" t="s">
        <v>217</v>
      </c>
      <c r="Q621" s="1242"/>
      <c r="R621" s="1242"/>
      <c r="S621" s="1242"/>
      <c r="T621" s="194"/>
      <c r="U621" s="194"/>
      <c r="V621" s="194"/>
      <c r="W621" s="194"/>
      <c r="X621" s="194"/>
      <c r="Y621" s="194"/>
      <c r="Z621" s="194"/>
      <c r="AA621" s="194"/>
      <c r="AB621" s="194"/>
      <c r="AC621" s="1458">
        <v>480265.61</v>
      </c>
      <c r="AD621" s="234" t="s">
        <v>217</v>
      </c>
      <c r="AE621" s="1243"/>
    </row>
    <row r="622" spans="2:31" ht="56.25" customHeight="1" x14ac:dyDescent="0.25">
      <c r="B622" s="1853"/>
      <c r="C622" s="1853"/>
      <c r="D622" s="1855"/>
      <c r="E622" s="1855"/>
      <c r="F622" s="1855"/>
      <c r="G622" s="1855"/>
      <c r="H622" s="1855"/>
      <c r="I622" s="1855"/>
      <c r="J622" s="1855"/>
      <c r="K622" s="1855"/>
      <c r="L622" s="1855"/>
      <c r="M622" s="228">
        <v>32</v>
      </c>
      <c r="N622" s="20" t="s">
        <v>2031</v>
      </c>
      <c r="O622" s="228">
        <v>1</v>
      </c>
      <c r="P622" s="209" t="s">
        <v>30</v>
      </c>
      <c r="Q622" s="1242"/>
      <c r="R622" s="1242"/>
      <c r="S622" s="1242"/>
      <c r="T622" s="194"/>
      <c r="U622" s="194"/>
      <c r="V622" s="194"/>
      <c r="W622" s="194"/>
      <c r="X622" s="194"/>
      <c r="Y622" s="194"/>
      <c r="Z622" s="194"/>
      <c r="AA622" s="194"/>
      <c r="AB622" s="194"/>
      <c r="AC622" s="1458">
        <v>1069506.3999999999</v>
      </c>
      <c r="AD622" s="234" t="s">
        <v>30</v>
      </c>
      <c r="AE622" s="1243"/>
    </row>
    <row r="623" spans="2:31" ht="66" customHeight="1" x14ac:dyDescent="0.25">
      <c r="B623" s="1853"/>
      <c r="C623" s="1853"/>
      <c r="D623" s="1855"/>
      <c r="E623" s="1855"/>
      <c r="F623" s="1855"/>
      <c r="G623" s="1855"/>
      <c r="H623" s="1855"/>
      <c r="I623" s="1855"/>
      <c r="J623" s="1855"/>
      <c r="K623" s="1855"/>
      <c r="L623" s="1855"/>
      <c r="M623" s="1350">
        <v>33</v>
      </c>
      <c r="N623" s="20" t="s">
        <v>2032</v>
      </c>
      <c r="O623" s="228">
        <v>5</v>
      </c>
      <c r="P623" s="209" t="s">
        <v>224</v>
      </c>
      <c r="Q623" s="194"/>
      <c r="R623" s="194"/>
      <c r="S623" s="1242"/>
      <c r="T623" s="194"/>
      <c r="U623" s="194"/>
      <c r="V623" s="1254"/>
      <c r="W623" s="194"/>
      <c r="X623" s="194"/>
      <c r="Y623" s="1254"/>
      <c r="Z623" s="194"/>
      <c r="AA623" s="194"/>
      <c r="AB623" s="1254"/>
      <c r="AC623" s="1458">
        <v>1338663</v>
      </c>
      <c r="AD623" s="234" t="s">
        <v>224</v>
      </c>
      <c r="AE623" s="1243"/>
    </row>
    <row r="624" spans="2:31" ht="50.25" customHeight="1" x14ac:dyDescent="0.25">
      <c r="B624" s="1853"/>
      <c r="C624" s="1853"/>
      <c r="D624" s="1855"/>
      <c r="E624" s="1855"/>
      <c r="F624" s="1855"/>
      <c r="G624" s="1855"/>
      <c r="H624" s="1855"/>
      <c r="I624" s="1855"/>
      <c r="J624" s="1855"/>
      <c r="K624" s="1855"/>
      <c r="L624" s="1855"/>
      <c r="M624" s="1350">
        <v>34</v>
      </c>
      <c r="N624" s="20" t="s">
        <v>1878</v>
      </c>
      <c r="O624" s="487">
        <v>1</v>
      </c>
      <c r="P624" s="209" t="s">
        <v>220</v>
      </c>
      <c r="Q624" s="1255"/>
      <c r="R624" s="1255"/>
      <c r="S624" s="1255"/>
      <c r="T624" s="1255"/>
      <c r="U624" s="1255"/>
      <c r="V624" s="1255"/>
      <c r="W624" s="1255"/>
      <c r="X624" s="1255"/>
      <c r="Y624" s="1255"/>
      <c r="Z624" s="1255"/>
      <c r="AA624" s="1255"/>
      <c r="AB624" s="1255"/>
      <c r="AC624" s="1458">
        <v>2297106</v>
      </c>
      <c r="AD624" s="234" t="s">
        <v>220</v>
      </c>
      <c r="AE624" s="1243"/>
    </row>
    <row r="625" spans="2:31" ht="67.5" customHeight="1" x14ac:dyDescent="0.25">
      <c r="B625" s="1853"/>
      <c r="C625" s="1853"/>
      <c r="D625" s="1855"/>
      <c r="E625" s="1855"/>
      <c r="F625" s="1855"/>
      <c r="G625" s="1855"/>
      <c r="H625" s="1855"/>
      <c r="I625" s="1855"/>
      <c r="J625" s="1855"/>
      <c r="K625" s="1855"/>
      <c r="L625" s="1855"/>
      <c r="M625" s="228">
        <v>35</v>
      </c>
      <c r="N625" s="20" t="s">
        <v>1879</v>
      </c>
      <c r="O625" s="193">
        <v>1</v>
      </c>
      <c r="P625" s="209" t="s">
        <v>51</v>
      </c>
      <c r="Q625" s="194"/>
      <c r="R625" s="194"/>
      <c r="S625" s="194"/>
      <c r="T625" s="194"/>
      <c r="U625" s="194"/>
      <c r="V625" s="194"/>
      <c r="W625" s="194"/>
      <c r="X625" s="194"/>
      <c r="Y625" s="194"/>
      <c r="Z625" s="1254"/>
      <c r="AA625" s="194"/>
      <c r="AB625" s="194"/>
      <c r="AC625" s="1458">
        <v>738176</v>
      </c>
      <c r="AD625" s="234" t="s">
        <v>51</v>
      </c>
      <c r="AE625" s="1243"/>
    </row>
    <row r="626" spans="2:31" ht="69.75" customHeight="1" x14ac:dyDescent="0.25">
      <c r="B626" s="1839"/>
      <c r="C626" s="1839"/>
      <c r="D626" s="1848"/>
      <c r="E626" s="1848"/>
      <c r="F626" s="1848"/>
      <c r="G626" s="1848"/>
      <c r="H626" s="1848"/>
      <c r="I626" s="1848"/>
      <c r="J626" s="1848"/>
      <c r="K626" s="1848"/>
      <c r="L626" s="1848"/>
      <c r="M626" s="1350">
        <v>36</v>
      </c>
      <c r="N626" s="20" t="s">
        <v>2033</v>
      </c>
      <c r="O626" s="231">
        <v>1</v>
      </c>
      <c r="P626" s="209" t="s">
        <v>1228</v>
      </c>
      <c r="Q626" s="487"/>
      <c r="R626" s="487"/>
      <c r="S626" s="487"/>
      <c r="T626" s="1255"/>
      <c r="U626" s="1255"/>
      <c r="V626" s="1255"/>
      <c r="W626" s="487"/>
      <c r="X626" s="487"/>
      <c r="Y626" s="487"/>
      <c r="Z626" s="487"/>
      <c r="AA626" s="487"/>
      <c r="AB626" s="487"/>
      <c r="AC626" s="1458">
        <v>6468871</v>
      </c>
      <c r="AD626" s="234" t="s">
        <v>1228</v>
      </c>
      <c r="AE626" s="1243"/>
    </row>
    <row r="627" spans="2:31" ht="12.75" customHeight="1" x14ac:dyDescent="0.25"/>
    <row r="628" spans="2:31" ht="12.75" customHeight="1" x14ac:dyDescent="0.25"/>
    <row r="629" spans="2:31" ht="12.75" customHeight="1" x14ac:dyDescent="0.25">
      <c r="B629" s="1941" t="s">
        <v>1627</v>
      </c>
      <c r="C629" s="1941"/>
      <c r="D629" s="1941"/>
      <c r="E629" s="1941"/>
      <c r="F629" s="1941"/>
      <c r="G629" s="1941"/>
      <c r="H629" s="1941"/>
      <c r="I629" s="1941"/>
      <c r="J629" s="1941"/>
      <c r="K629" s="1941"/>
      <c r="L629" s="1941"/>
      <c r="M629" s="1941"/>
      <c r="N629" s="1042"/>
      <c r="O629" s="1040"/>
      <c r="P629" s="1312"/>
      <c r="Q629" s="1540" t="s">
        <v>213</v>
      </c>
      <c r="R629" s="1540"/>
      <c r="S629" s="1540"/>
      <c r="T629" s="1540"/>
      <c r="U629" s="1540"/>
      <c r="V629" s="1540"/>
      <c r="W629" s="1540"/>
      <c r="X629" s="1540"/>
      <c r="Y629" s="1540"/>
      <c r="Z629" s="1540"/>
      <c r="AA629" s="1540"/>
      <c r="AB629" s="1540"/>
      <c r="AC629" s="1540"/>
      <c r="AD629" s="1540"/>
    </row>
    <row r="630" spans="2:31" ht="12.75" customHeight="1" thickBot="1" x14ac:dyDescent="0.3"/>
    <row r="631" spans="2:31" ht="14.1" customHeight="1" thickTop="1" thickBot="1" x14ac:dyDescent="0.3">
      <c r="B631" s="1529" t="s">
        <v>1</v>
      </c>
      <c r="C631" s="1529" t="s">
        <v>2</v>
      </c>
      <c r="D631" s="1529" t="s">
        <v>3</v>
      </c>
      <c r="E631" s="1529" t="s">
        <v>55</v>
      </c>
      <c r="F631" s="1529" t="s">
        <v>4</v>
      </c>
      <c r="G631" s="1529" t="s">
        <v>5</v>
      </c>
      <c r="H631" s="1529"/>
      <c r="I631" s="1529"/>
      <c r="J631" s="1529"/>
      <c r="K631" s="1529" t="s">
        <v>6</v>
      </c>
      <c r="L631" s="1529" t="s">
        <v>7</v>
      </c>
      <c r="M631" s="1529" t="s">
        <v>8</v>
      </c>
      <c r="N631" s="1529" t="s">
        <v>9</v>
      </c>
      <c r="O631" s="1529" t="s">
        <v>10</v>
      </c>
      <c r="P631" s="1529" t="s">
        <v>11</v>
      </c>
      <c r="Q631" s="1529" t="s">
        <v>12</v>
      </c>
      <c r="R631" s="1529"/>
      <c r="S631" s="1529"/>
      <c r="T631" s="1529"/>
      <c r="U631" s="1529"/>
      <c r="V631" s="1529"/>
      <c r="W631" s="1529"/>
      <c r="X631" s="1529"/>
      <c r="Y631" s="1529"/>
      <c r="Z631" s="1529"/>
      <c r="AA631" s="1529"/>
      <c r="AB631" s="1529"/>
      <c r="AC631" s="1529" t="s">
        <v>13</v>
      </c>
      <c r="AD631" s="1542" t="s">
        <v>221</v>
      </c>
    </row>
    <row r="632" spans="2:31" ht="24" customHeight="1" thickTop="1" thickBot="1" x14ac:dyDescent="0.3">
      <c r="B632" s="1529"/>
      <c r="C632" s="1529"/>
      <c r="D632" s="1529"/>
      <c r="E632" s="1529"/>
      <c r="F632" s="1529"/>
      <c r="G632" s="138" t="s">
        <v>14</v>
      </c>
      <c r="H632" s="138" t="s">
        <v>15</v>
      </c>
      <c r="I632" s="138" t="s">
        <v>16</v>
      </c>
      <c r="J632" s="138" t="s">
        <v>17</v>
      </c>
      <c r="K632" s="1529"/>
      <c r="L632" s="1529"/>
      <c r="M632" s="1529"/>
      <c r="N632" s="1529"/>
      <c r="O632" s="1529"/>
      <c r="P632" s="1529"/>
      <c r="Q632" s="139" t="s">
        <v>18</v>
      </c>
      <c r="R632" s="139" t="s">
        <v>19</v>
      </c>
      <c r="S632" s="139" t="s">
        <v>20</v>
      </c>
      <c r="T632" s="139" t="s">
        <v>21</v>
      </c>
      <c r="U632" s="139" t="s">
        <v>22</v>
      </c>
      <c r="V632" s="139" t="s">
        <v>23</v>
      </c>
      <c r="W632" s="139" t="s">
        <v>24</v>
      </c>
      <c r="X632" s="139" t="s">
        <v>25</v>
      </c>
      <c r="Y632" s="139" t="s">
        <v>26</v>
      </c>
      <c r="Z632" s="139" t="s">
        <v>27</v>
      </c>
      <c r="AA632" s="139" t="s">
        <v>28</v>
      </c>
      <c r="AB632" s="139" t="s">
        <v>29</v>
      </c>
      <c r="AC632" s="1529"/>
      <c r="AD632" s="1542"/>
    </row>
    <row r="633" spans="2:31" ht="51.75" thickTop="1" x14ac:dyDescent="0.25">
      <c r="B633" s="1632" t="s">
        <v>1642</v>
      </c>
      <c r="C633" s="1632" t="s">
        <v>2034</v>
      </c>
      <c r="D633" s="1827"/>
      <c r="E633" s="1827"/>
      <c r="F633" s="1827"/>
      <c r="G633" s="1827"/>
      <c r="H633" s="1827"/>
      <c r="I633" s="1827"/>
      <c r="J633" s="1827"/>
      <c r="K633" s="1827"/>
      <c r="L633" s="1827"/>
      <c r="M633" s="1246">
        <v>37</v>
      </c>
      <c r="N633" s="20" t="s">
        <v>1880</v>
      </c>
      <c r="O633" s="228">
        <v>1</v>
      </c>
      <c r="P633" s="209" t="s">
        <v>229</v>
      </c>
      <c r="Q633" s="194"/>
      <c r="R633" s="194"/>
      <c r="S633" s="194"/>
      <c r="T633" s="1254"/>
      <c r="U633" s="1254"/>
      <c r="V633" s="1254"/>
      <c r="W633" s="194"/>
      <c r="X633" s="194"/>
      <c r="Y633" s="194"/>
      <c r="Z633" s="194"/>
      <c r="AA633" s="194"/>
      <c r="AB633" s="194"/>
      <c r="AC633" s="1458">
        <v>1826500</v>
      </c>
      <c r="AD633" s="963" t="s">
        <v>970</v>
      </c>
      <c r="AE633" s="1243"/>
    </row>
    <row r="634" spans="2:31" ht="51" x14ac:dyDescent="0.25">
      <c r="B634" s="1632"/>
      <c r="C634" s="1632"/>
      <c r="D634" s="1827"/>
      <c r="E634" s="1827"/>
      <c r="F634" s="1827"/>
      <c r="G634" s="1827"/>
      <c r="H634" s="1827"/>
      <c r="I634" s="1827"/>
      <c r="J634" s="1827"/>
      <c r="K634" s="1827"/>
      <c r="L634" s="1827"/>
      <c r="M634" s="1244">
        <v>38</v>
      </c>
      <c r="N634" s="20" t="s">
        <v>1881</v>
      </c>
      <c r="O634" s="228">
        <v>12</v>
      </c>
      <c r="P634" s="209" t="s">
        <v>1882</v>
      </c>
      <c r="Q634" s="1256"/>
      <c r="R634" s="1256"/>
      <c r="S634" s="1256"/>
      <c r="T634" s="1256"/>
      <c r="U634" s="1256"/>
      <c r="V634" s="1256"/>
      <c r="W634" s="1256"/>
      <c r="X634" s="1256"/>
      <c r="Y634" s="1256"/>
      <c r="Z634" s="1256"/>
      <c r="AA634" s="1256"/>
      <c r="AB634" s="1256"/>
      <c r="AC634" s="1458">
        <v>20743935.219999999</v>
      </c>
      <c r="AD634" s="963" t="s">
        <v>1882</v>
      </c>
      <c r="AE634" s="1243"/>
    </row>
    <row r="635" spans="2:31" ht="51" x14ac:dyDescent="0.25">
      <c r="B635" s="1632"/>
      <c r="C635" s="1632"/>
      <c r="D635" s="1827"/>
      <c r="E635" s="1827"/>
      <c r="F635" s="1827"/>
      <c r="G635" s="1827"/>
      <c r="H635" s="1827"/>
      <c r="I635" s="1827"/>
      <c r="J635" s="1827"/>
      <c r="K635" s="1827"/>
      <c r="L635" s="1827"/>
      <c r="M635" s="1246">
        <v>39</v>
      </c>
      <c r="N635" s="20" t="s">
        <v>1883</v>
      </c>
      <c r="O635" s="235">
        <v>1</v>
      </c>
      <c r="P635" s="209" t="s">
        <v>1884</v>
      </c>
      <c r="Q635" s="1256"/>
      <c r="R635" s="1256"/>
      <c r="S635" s="1256"/>
      <c r="T635" s="1256"/>
      <c r="U635" s="1256"/>
      <c r="V635" s="1256"/>
      <c r="W635" s="1256"/>
      <c r="X635" s="1256"/>
      <c r="Y635" s="1256"/>
      <c r="Z635" s="1256"/>
      <c r="AA635" s="1256"/>
      <c r="AB635" s="1256"/>
      <c r="AC635" s="1458">
        <v>1042635</v>
      </c>
      <c r="AD635" s="963" t="s">
        <v>1884</v>
      </c>
      <c r="AE635" s="1243"/>
    </row>
    <row r="636" spans="2:31" ht="38.25" x14ac:dyDescent="0.25">
      <c r="B636" s="1632"/>
      <c r="C636" s="1632"/>
      <c r="D636" s="1827"/>
      <c r="E636" s="1827"/>
      <c r="F636" s="1827"/>
      <c r="G636" s="1827"/>
      <c r="H636" s="1827"/>
      <c r="I636" s="1827"/>
      <c r="J636" s="1827"/>
      <c r="K636" s="1827"/>
      <c r="L636" s="1827"/>
      <c r="M636" s="1246">
        <v>40</v>
      </c>
      <c r="N636" s="20" t="s">
        <v>1885</v>
      </c>
      <c r="O636" s="228">
        <v>1</v>
      </c>
      <c r="P636" s="209" t="s">
        <v>170</v>
      </c>
      <c r="Q636" s="194"/>
      <c r="R636" s="194"/>
      <c r="S636" s="194"/>
      <c r="T636" s="194"/>
      <c r="U636" s="194"/>
      <c r="V636" s="194"/>
      <c r="W636" s="194"/>
      <c r="X636" s="194"/>
      <c r="Y636" s="1074"/>
      <c r="Z636" s="1074"/>
      <c r="AA636" s="1074"/>
      <c r="AB636" s="1074"/>
      <c r="AC636" s="1458">
        <v>5970346.2400000002</v>
      </c>
      <c r="AD636" s="963" t="s">
        <v>170</v>
      </c>
      <c r="AE636" s="1243"/>
    </row>
    <row r="637" spans="2:31" ht="63.75" x14ac:dyDescent="0.25">
      <c r="B637" s="1632"/>
      <c r="C637" s="1632"/>
      <c r="D637" s="1827"/>
      <c r="E637" s="1827"/>
      <c r="F637" s="1827"/>
      <c r="G637" s="1827"/>
      <c r="H637" s="1827"/>
      <c r="I637" s="1827"/>
      <c r="J637" s="1827"/>
      <c r="K637" s="1827"/>
      <c r="L637" s="1827"/>
      <c r="M637" s="1244">
        <v>41</v>
      </c>
      <c r="N637" s="20" t="s">
        <v>1886</v>
      </c>
      <c r="O637" s="228">
        <v>1</v>
      </c>
      <c r="P637" s="234" t="s">
        <v>1407</v>
      </c>
      <c r="Q637" s="194"/>
      <c r="R637" s="194"/>
      <c r="S637" s="1019"/>
      <c r="T637" s="1019"/>
      <c r="U637" s="1019"/>
      <c r="V637" s="1019"/>
      <c r="W637" s="194"/>
      <c r="X637" s="1019"/>
      <c r="Y637" s="1019"/>
      <c r="Z637" s="1019"/>
      <c r="AA637" s="1019"/>
      <c r="AB637" s="194"/>
      <c r="AC637" s="1458">
        <v>1500000</v>
      </c>
      <c r="AD637" s="963" t="s">
        <v>480</v>
      </c>
      <c r="AE637" s="1243"/>
    </row>
    <row r="638" spans="2:31" ht="51" x14ac:dyDescent="0.25">
      <c r="B638" s="1632"/>
      <c r="C638" s="1632"/>
      <c r="D638" s="1827"/>
      <c r="E638" s="1827"/>
      <c r="F638" s="1827"/>
      <c r="G638" s="1827"/>
      <c r="H638" s="1827"/>
      <c r="I638" s="1827"/>
      <c r="J638" s="1827"/>
      <c r="K638" s="1827"/>
      <c r="L638" s="1827"/>
      <c r="M638" s="1246">
        <v>42</v>
      </c>
      <c r="N638" s="20" t="s">
        <v>1887</v>
      </c>
      <c r="O638" s="487">
        <v>2</v>
      </c>
      <c r="P638" s="209" t="s">
        <v>1888</v>
      </c>
      <c r="Q638" s="209"/>
      <c r="R638" s="209"/>
      <c r="S638" s="1074"/>
      <c r="T638" s="192"/>
      <c r="U638" s="209"/>
      <c r="V638" s="192"/>
      <c r="W638" s="1074"/>
      <c r="X638" s="209"/>
      <c r="Y638" s="209"/>
      <c r="Z638" s="194"/>
      <c r="AA638" s="209"/>
      <c r="AB638" s="209"/>
      <c r="AC638" s="1458">
        <v>7258330</v>
      </c>
      <c r="AD638" s="963" t="s">
        <v>448</v>
      </c>
      <c r="AE638" s="1243"/>
    </row>
    <row r="639" spans="2:31" ht="51" x14ac:dyDescent="0.25">
      <c r="B639" s="1632"/>
      <c r="C639" s="1632"/>
      <c r="D639" s="1827"/>
      <c r="E639" s="1827"/>
      <c r="F639" s="1827"/>
      <c r="G639" s="1827"/>
      <c r="H639" s="1827"/>
      <c r="I639" s="1827"/>
      <c r="J639" s="1827"/>
      <c r="K639" s="1827"/>
      <c r="L639" s="1827"/>
      <c r="M639" s="1246">
        <v>43</v>
      </c>
      <c r="N639" s="20" t="s">
        <v>1889</v>
      </c>
      <c r="O639" s="228">
        <v>3</v>
      </c>
      <c r="P639" s="209" t="s">
        <v>412</v>
      </c>
      <c r="Q639" s="1017"/>
      <c r="R639" s="1017"/>
      <c r="S639" s="228"/>
      <c r="T639" s="228"/>
      <c r="U639" s="228"/>
      <c r="V639" s="228"/>
      <c r="W639" s="1017"/>
      <c r="X639" s="228"/>
      <c r="Y639" s="228"/>
      <c r="Z639" s="228"/>
      <c r="AA639" s="228"/>
      <c r="AB639" s="228"/>
      <c r="AC639" s="1458">
        <v>882086</v>
      </c>
      <c r="AD639" s="963" t="s">
        <v>412</v>
      </c>
      <c r="AE639" s="1243"/>
    </row>
    <row r="640" spans="2:31" ht="51" x14ac:dyDescent="0.25">
      <c r="B640" s="1632"/>
      <c r="C640" s="1632" t="s">
        <v>1862</v>
      </c>
      <c r="D640" s="1827"/>
      <c r="E640" s="1827"/>
      <c r="F640" s="1827"/>
      <c r="G640" s="1827"/>
      <c r="H640" s="1827"/>
      <c r="I640" s="1827"/>
      <c r="J640" s="1827"/>
      <c r="K640" s="1827"/>
      <c r="L640" s="1827"/>
      <c r="M640" s="1244">
        <v>44</v>
      </c>
      <c r="N640" s="20" t="s">
        <v>1890</v>
      </c>
      <c r="O640" s="235">
        <v>4</v>
      </c>
      <c r="P640" s="234" t="s">
        <v>138</v>
      </c>
      <c r="Q640" s="192"/>
      <c r="R640" s="192"/>
      <c r="S640" s="192"/>
      <c r="T640" s="1074"/>
      <c r="U640" s="1074"/>
      <c r="V640" s="1074"/>
      <c r="W640" s="192"/>
      <c r="X640" s="192"/>
      <c r="Y640" s="192"/>
      <c r="Z640" s="192"/>
      <c r="AA640" s="192"/>
      <c r="AB640" s="192"/>
      <c r="AC640" s="1458">
        <v>1566827.1</v>
      </c>
      <c r="AD640" s="963" t="s">
        <v>138</v>
      </c>
      <c r="AE640" s="1243"/>
    </row>
    <row r="641" spans="2:31" ht="51" x14ac:dyDescent="0.25">
      <c r="B641" s="1632"/>
      <c r="C641" s="1632"/>
      <c r="D641" s="1827"/>
      <c r="E641" s="1827"/>
      <c r="F641" s="1827"/>
      <c r="G641" s="1827"/>
      <c r="H641" s="1827"/>
      <c r="I641" s="1827"/>
      <c r="J641" s="1827"/>
      <c r="K641" s="1827"/>
      <c r="L641" s="1827"/>
      <c r="M641" s="1246">
        <v>45</v>
      </c>
      <c r="N641" s="20" t="s">
        <v>1891</v>
      </c>
      <c r="O641" s="235">
        <v>1</v>
      </c>
      <c r="P641" s="234" t="s">
        <v>443</v>
      </c>
      <c r="Q641" s="1257"/>
      <c r="R641" s="1257"/>
      <c r="S641" s="1257"/>
      <c r="T641" s="1074"/>
      <c r="U641" s="1074"/>
      <c r="V641" s="1074"/>
      <c r="W641" s="1257"/>
      <c r="X641" s="1257"/>
      <c r="Y641" s="1257"/>
      <c r="Z641" s="1257"/>
      <c r="AA641" s="1257"/>
      <c r="AB641" s="1257"/>
      <c r="AC641" s="1458">
        <v>47084650</v>
      </c>
      <c r="AD641" s="963" t="s">
        <v>443</v>
      </c>
      <c r="AE641" s="1243"/>
    </row>
    <row r="642" spans="2:31" ht="51" x14ac:dyDescent="0.25">
      <c r="B642" s="1632"/>
      <c r="C642" s="1632"/>
      <c r="D642" s="1827"/>
      <c r="E642" s="1827"/>
      <c r="F642" s="1827"/>
      <c r="G642" s="1827"/>
      <c r="H642" s="1827"/>
      <c r="I642" s="1827"/>
      <c r="J642" s="1827"/>
      <c r="K642" s="1827"/>
      <c r="L642" s="1827"/>
      <c r="M642" s="1246">
        <v>46</v>
      </c>
      <c r="N642" s="20" t="s">
        <v>1892</v>
      </c>
      <c r="O642" s="228">
        <v>1</v>
      </c>
      <c r="P642" s="234" t="s">
        <v>262</v>
      </c>
      <c r="Q642" s="207"/>
      <c r="R642" s="194"/>
      <c r="S642" s="1242"/>
      <c r="T642" s="194"/>
      <c r="U642" s="194"/>
      <c r="V642" s="194"/>
      <c r="W642" s="194"/>
      <c r="X642" s="194"/>
      <c r="Y642" s="194"/>
      <c r="Z642" s="194"/>
      <c r="AA642" s="194"/>
      <c r="AB642" s="194"/>
      <c r="AC642" s="1458">
        <v>9851573</v>
      </c>
      <c r="AD642" s="963" t="s">
        <v>263</v>
      </c>
      <c r="AE642" s="1243"/>
    </row>
    <row r="643" spans="2:31" ht="64.5" customHeight="1" x14ac:dyDescent="0.25">
      <c r="B643" s="1632"/>
      <c r="C643" s="1632"/>
      <c r="D643" s="1827"/>
      <c r="E643" s="1827"/>
      <c r="F643" s="1827"/>
      <c r="G643" s="1827"/>
      <c r="H643" s="1827"/>
      <c r="I643" s="1827"/>
      <c r="J643" s="1827"/>
      <c r="K643" s="1827"/>
      <c r="L643" s="1827"/>
      <c r="M643" s="1244">
        <v>47</v>
      </c>
      <c r="N643" s="20" t="s">
        <v>1893</v>
      </c>
      <c r="O643" s="235">
        <v>1</v>
      </c>
      <c r="P643" s="234" t="s">
        <v>265</v>
      </c>
      <c r="Q643" s="235"/>
      <c r="R643" s="235"/>
      <c r="S643" s="235"/>
      <c r="T643" s="1258"/>
      <c r="U643" s="1258"/>
      <c r="V643" s="1258"/>
      <c r="W643" s="235"/>
      <c r="X643" s="235"/>
      <c r="Y643" s="235"/>
      <c r="Z643" s="235"/>
      <c r="AA643" s="235"/>
      <c r="AB643" s="235"/>
      <c r="AC643" s="1458">
        <v>3936930</v>
      </c>
      <c r="AD643" s="963" t="s">
        <v>265</v>
      </c>
      <c r="AE643" s="1243"/>
    </row>
    <row r="644" spans="2:31" ht="51" x14ac:dyDescent="0.25">
      <c r="B644" s="1632"/>
      <c r="C644" s="1632"/>
      <c r="D644" s="1827"/>
      <c r="E644" s="1827"/>
      <c r="F644" s="1827"/>
      <c r="G644" s="1827"/>
      <c r="H644" s="1827"/>
      <c r="I644" s="1827"/>
      <c r="J644" s="1827"/>
      <c r="K644" s="1827"/>
      <c r="L644" s="1827"/>
      <c r="M644" s="1246">
        <v>48</v>
      </c>
      <c r="N644" s="20" t="s">
        <v>1894</v>
      </c>
      <c r="O644" s="228">
        <v>1</v>
      </c>
      <c r="P644" s="246" t="s">
        <v>250</v>
      </c>
      <c r="Q644" s="207"/>
      <c r="R644" s="1259"/>
      <c r="S644" s="207"/>
      <c r="T644" s="207"/>
      <c r="U644" s="207"/>
      <c r="V644" s="207"/>
      <c r="W644" s="207"/>
      <c r="X644" s="207"/>
      <c r="Y644" s="207"/>
      <c r="Z644" s="207"/>
      <c r="AA644" s="207"/>
      <c r="AB644" s="207"/>
      <c r="AC644" s="1458">
        <v>2655875</v>
      </c>
      <c r="AD644" s="963" t="s">
        <v>250</v>
      </c>
      <c r="AE644" s="1243"/>
    </row>
    <row r="645" spans="2:31" ht="63.75" customHeight="1" x14ac:dyDescent="0.25">
      <c r="B645" s="1632"/>
      <c r="C645" s="1632"/>
      <c r="D645" s="1827"/>
      <c r="E645" s="1827"/>
      <c r="F645" s="1827"/>
      <c r="G645" s="1827"/>
      <c r="H645" s="1827"/>
      <c r="I645" s="1827"/>
      <c r="J645" s="1827"/>
      <c r="K645" s="1827"/>
      <c r="L645" s="1827"/>
      <c r="M645" s="1246">
        <v>49</v>
      </c>
      <c r="N645" s="20" t="s">
        <v>1895</v>
      </c>
      <c r="O645" s="1260">
        <v>1</v>
      </c>
      <c r="P645" s="14" t="s">
        <v>191</v>
      </c>
      <c r="Q645" s="1096"/>
      <c r="R645" s="1257"/>
      <c r="S645" s="1257"/>
      <c r="T645" s="1257"/>
      <c r="U645" s="1257"/>
      <c r="V645" s="1257"/>
      <c r="W645" s="1257"/>
      <c r="X645" s="1257"/>
      <c r="Y645" s="1257"/>
      <c r="Z645" s="1257"/>
      <c r="AA645" s="1257"/>
      <c r="AB645" s="1257"/>
      <c r="AC645" s="1458">
        <v>4448190.8</v>
      </c>
      <c r="AD645" s="963" t="s">
        <v>191</v>
      </c>
      <c r="AE645" s="1243"/>
    </row>
    <row r="646" spans="2:31" ht="54" customHeight="1" x14ac:dyDescent="0.25">
      <c r="B646" s="1632"/>
      <c r="C646" s="1632"/>
      <c r="D646" s="1827"/>
      <c r="E646" s="1827"/>
      <c r="F646" s="1827"/>
      <c r="G646" s="1827"/>
      <c r="H646" s="1827"/>
      <c r="I646" s="1827"/>
      <c r="J646" s="1827"/>
      <c r="K646" s="1827"/>
      <c r="L646" s="1827"/>
      <c r="M646" s="1244">
        <v>50</v>
      </c>
      <c r="N646" s="20" t="s">
        <v>1896</v>
      </c>
      <c r="O646" s="235">
        <v>1</v>
      </c>
      <c r="P646" s="1261" t="s">
        <v>414</v>
      </c>
      <c r="Q646" s="1262"/>
      <c r="R646" s="1262"/>
      <c r="S646" s="1262"/>
      <c r="T646" s="1262"/>
      <c r="U646" s="1262"/>
      <c r="V646" s="1262"/>
      <c r="W646" s="1262"/>
      <c r="X646" s="1262"/>
      <c r="Y646" s="1262"/>
      <c r="Z646" s="1262"/>
      <c r="AA646" s="1262"/>
      <c r="AB646" s="1262"/>
      <c r="AC646" s="1476">
        <v>2154411249.3099999</v>
      </c>
      <c r="AD646" s="963" t="s">
        <v>414</v>
      </c>
      <c r="AE646" s="1243"/>
    </row>
    <row r="647" spans="2:31" ht="12.75" customHeight="1" x14ac:dyDescent="0.25"/>
    <row r="648" spans="2:31" ht="12.75" customHeight="1" x14ac:dyDescent="0.25"/>
    <row r="649" spans="2:31" ht="12.75" customHeight="1" x14ac:dyDescent="0.25">
      <c r="B649" s="1941" t="s">
        <v>1627</v>
      </c>
      <c r="C649" s="1941"/>
      <c r="D649" s="1941"/>
      <c r="E649" s="1941"/>
      <c r="F649" s="1941"/>
      <c r="G649" s="1941"/>
      <c r="H649" s="1941"/>
      <c r="I649" s="1941"/>
      <c r="J649" s="1941"/>
      <c r="K649" s="1941"/>
      <c r="L649" s="1941"/>
      <c r="M649" s="1941"/>
      <c r="N649" s="1042"/>
      <c r="O649" s="1040"/>
      <c r="P649" s="1312"/>
      <c r="Q649" s="1540" t="s">
        <v>213</v>
      </c>
      <c r="R649" s="1540"/>
      <c r="S649" s="1540"/>
      <c r="T649" s="1540"/>
      <c r="U649" s="1540"/>
      <c r="V649" s="1540"/>
      <c r="W649" s="1540"/>
      <c r="X649" s="1540"/>
      <c r="Y649" s="1540"/>
      <c r="Z649" s="1540"/>
      <c r="AA649" s="1540"/>
      <c r="AB649" s="1540"/>
      <c r="AC649" s="1540"/>
      <c r="AD649" s="1540"/>
    </row>
    <row r="650" spans="2:31" ht="12.75" customHeight="1" thickBot="1" x14ac:dyDescent="0.3"/>
    <row r="651" spans="2:31" ht="14.1" customHeight="1" thickTop="1" thickBot="1" x14ac:dyDescent="0.3">
      <c r="B651" s="1529" t="s">
        <v>1</v>
      </c>
      <c r="C651" s="1529" t="s">
        <v>2</v>
      </c>
      <c r="D651" s="1529" t="s">
        <v>3</v>
      </c>
      <c r="E651" s="1529" t="s">
        <v>55</v>
      </c>
      <c r="F651" s="1529" t="s">
        <v>4</v>
      </c>
      <c r="G651" s="1529" t="s">
        <v>5</v>
      </c>
      <c r="H651" s="1529"/>
      <c r="I651" s="1529"/>
      <c r="J651" s="1529"/>
      <c r="K651" s="1529" t="s">
        <v>6</v>
      </c>
      <c r="L651" s="1529" t="s">
        <v>7</v>
      </c>
      <c r="M651" s="1529" t="s">
        <v>8</v>
      </c>
      <c r="N651" s="1529" t="s">
        <v>9</v>
      </c>
      <c r="O651" s="1529" t="s">
        <v>10</v>
      </c>
      <c r="P651" s="1529" t="s">
        <v>11</v>
      </c>
      <c r="Q651" s="1529" t="s">
        <v>12</v>
      </c>
      <c r="R651" s="1529"/>
      <c r="S651" s="1529"/>
      <c r="T651" s="1529"/>
      <c r="U651" s="1529"/>
      <c r="V651" s="1529"/>
      <c r="W651" s="1529"/>
      <c r="X651" s="1529"/>
      <c r="Y651" s="1529"/>
      <c r="Z651" s="1529"/>
      <c r="AA651" s="1529"/>
      <c r="AB651" s="1529"/>
      <c r="AC651" s="1529" t="s">
        <v>13</v>
      </c>
      <c r="AD651" s="1542" t="s">
        <v>221</v>
      </c>
    </row>
    <row r="652" spans="2:31" ht="24" customHeight="1" thickTop="1" thickBot="1" x14ac:dyDescent="0.3">
      <c r="B652" s="1529"/>
      <c r="C652" s="1529"/>
      <c r="D652" s="1529"/>
      <c r="E652" s="1529"/>
      <c r="F652" s="1529"/>
      <c r="G652" s="138" t="s">
        <v>14</v>
      </c>
      <c r="H652" s="138" t="s">
        <v>15</v>
      </c>
      <c r="I652" s="138" t="s">
        <v>16</v>
      </c>
      <c r="J652" s="138" t="s">
        <v>17</v>
      </c>
      <c r="K652" s="1529"/>
      <c r="L652" s="1529"/>
      <c r="M652" s="1529"/>
      <c r="N652" s="1529"/>
      <c r="O652" s="1529"/>
      <c r="P652" s="1529"/>
      <c r="Q652" s="139" t="s">
        <v>18</v>
      </c>
      <c r="R652" s="139" t="s">
        <v>19</v>
      </c>
      <c r="S652" s="139" t="s">
        <v>20</v>
      </c>
      <c r="T652" s="139" t="s">
        <v>21</v>
      </c>
      <c r="U652" s="139" t="s">
        <v>22</v>
      </c>
      <c r="V652" s="139" t="s">
        <v>23</v>
      </c>
      <c r="W652" s="139" t="s">
        <v>24</v>
      </c>
      <c r="X652" s="139" t="s">
        <v>25</v>
      </c>
      <c r="Y652" s="139" t="s">
        <v>26</v>
      </c>
      <c r="Z652" s="139" t="s">
        <v>27</v>
      </c>
      <c r="AA652" s="139" t="s">
        <v>28</v>
      </c>
      <c r="AB652" s="139" t="s">
        <v>29</v>
      </c>
      <c r="AC652" s="1529"/>
      <c r="AD652" s="1542"/>
    </row>
    <row r="653" spans="2:31" ht="50.25" customHeight="1" thickTop="1" x14ac:dyDescent="0.25">
      <c r="B653" s="1914" t="s">
        <v>1642</v>
      </c>
      <c r="C653" s="1914" t="s">
        <v>2034</v>
      </c>
      <c r="D653" s="1914"/>
      <c r="E653" s="1914"/>
      <c r="F653" s="1914"/>
      <c r="G653" s="1914"/>
      <c r="H653" s="1914"/>
      <c r="I653" s="1914"/>
      <c r="J653" s="1914"/>
      <c r="K653" s="1914"/>
      <c r="L653" s="1942"/>
      <c r="M653" s="1246">
        <v>51</v>
      </c>
      <c r="N653" s="20" t="s">
        <v>1897</v>
      </c>
      <c r="O653" s="235">
        <v>1</v>
      </c>
      <c r="P653" s="234" t="s">
        <v>1898</v>
      </c>
      <c r="Q653" s="235"/>
      <c r="R653" s="235"/>
      <c r="S653" s="1262"/>
      <c r="T653" s="1262"/>
      <c r="U653" s="235"/>
      <c r="V653" s="1262"/>
      <c r="W653" s="235"/>
      <c r="X653" s="235"/>
      <c r="Y653" s="1262"/>
      <c r="Z653" s="235"/>
      <c r="AA653" s="1262"/>
      <c r="AB653" s="1262"/>
      <c r="AC653" s="1458">
        <v>38657810</v>
      </c>
      <c r="AD653" s="963" t="s">
        <v>1898</v>
      </c>
      <c r="AE653" s="1243"/>
    </row>
    <row r="654" spans="2:31" ht="66.75" customHeight="1" x14ac:dyDescent="0.25">
      <c r="B654" s="1853"/>
      <c r="C654" s="1853" t="s">
        <v>1862</v>
      </c>
      <c r="D654" s="1853"/>
      <c r="E654" s="1853"/>
      <c r="F654" s="1853"/>
      <c r="G654" s="1853"/>
      <c r="H654" s="1853"/>
      <c r="I654" s="1853"/>
      <c r="J654" s="1853"/>
      <c r="K654" s="1853"/>
      <c r="L654" s="1855"/>
      <c r="M654" s="1246">
        <v>52</v>
      </c>
      <c r="N654" s="20" t="s">
        <v>1899</v>
      </c>
      <c r="O654" s="235">
        <v>1</v>
      </c>
      <c r="P654" s="234" t="s">
        <v>1828</v>
      </c>
      <c r="Q654" s="209"/>
      <c r="R654" s="209"/>
      <c r="S654" s="209"/>
      <c r="T654" s="1257"/>
      <c r="U654" s="1257"/>
      <c r="V654" s="1257"/>
      <c r="W654" s="1257"/>
      <c r="X654" s="1257"/>
      <c r="Y654" s="1257"/>
      <c r="Z654" s="1257"/>
      <c r="AA654" s="1257"/>
      <c r="AB654" s="1257"/>
      <c r="AC654" s="1458">
        <v>103688965.90000001</v>
      </c>
      <c r="AD654" s="963" t="s">
        <v>1828</v>
      </c>
      <c r="AE654" s="1243"/>
    </row>
    <row r="655" spans="2:31" ht="38.25" x14ac:dyDescent="0.25">
      <c r="B655" s="1853"/>
      <c r="C655" s="1853"/>
      <c r="D655" s="1853"/>
      <c r="E655" s="1853"/>
      <c r="F655" s="1853"/>
      <c r="G655" s="1853"/>
      <c r="H655" s="1853"/>
      <c r="I655" s="1853"/>
      <c r="J655" s="1853"/>
      <c r="K655" s="1853"/>
      <c r="L655" s="1855"/>
      <c r="M655" s="1244">
        <v>53</v>
      </c>
      <c r="N655" s="20" t="s">
        <v>1900</v>
      </c>
      <c r="O655" s="228">
        <v>10</v>
      </c>
      <c r="P655" s="246" t="s">
        <v>1901</v>
      </c>
      <c r="Q655" s="1155"/>
      <c r="R655" s="1155"/>
      <c r="S655" s="1155"/>
      <c r="T655" s="1155"/>
      <c r="U655" s="1155"/>
      <c r="V655" s="1155"/>
      <c r="W655" s="1155"/>
      <c r="X655" s="1155"/>
      <c r="Y655" s="1155"/>
      <c r="Z655" s="1155"/>
      <c r="AA655" s="1155"/>
      <c r="AB655" s="1155"/>
      <c r="AC655" s="1458">
        <v>65622600</v>
      </c>
      <c r="AD655" s="1263" t="s">
        <v>1901</v>
      </c>
      <c r="AE655" s="1243"/>
    </row>
    <row r="656" spans="2:31" ht="25.5" x14ac:dyDescent="0.25">
      <c r="B656" s="1853"/>
      <c r="C656" s="1853"/>
      <c r="D656" s="1853"/>
      <c r="E656" s="1853"/>
      <c r="F656" s="1853"/>
      <c r="G656" s="1853"/>
      <c r="H656" s="1853"/>
      <c r="I656" s="1853"/>
      <c r="J656" s="1853"/>
      <c r="K656" s="1853"/>
      <c r="L656" s="1855"/>
      <c r="M656" s="1246">
        <v>54</v>
      </c>
      <c r="N656" s="20" t="s">
        <v>1902</v>
      </c>
      <c r="O656" s="1264">
        <v>12</v>
      </c>
      <c r="P656" s="1265" t="s">
        <v>1506</v>
      </c>
      <c r="Q656" s="1266"/>
      <c r="R656" s="1262"/>
      <c r="S656" s="1262"/>
      <c r="T656" s="1262"/>
      <c r="U656" s="1262"/>
      <c r="V656" s="1262"/>
      <c r="W656" s="1262"/>
      <c r="X656" s="1262"/>
      <c r="Y656" s="1262"/>
      <c r="Z656" s="1262"/>
      <c r="AA656" s="1262"/>
      <c r="AB656" s="1262"/>
      <c r="AC656" s="1458">
        <v>13168179</v>
      </c>
      <c r="AD656" s="1265" t="s">
        <v>1506</v>
      </c>
      <c r="AE656" s="1243"/>
    </row>
    <row r="657" spans="2:31" ht="28.5" customHeight="1" x14ac:dyDescent="0.25">
      <c r="B657" s="1853"/>
      <c r="C657" s="1853"/>
      <c r="D657" s="1853"/>
      <c r="E657" s="1853"/>
      <c r="F657" s="1853"/>
      <c r="G657" s="1853"/>
      <c r="H657" s="1853"/>
      <c r="I657" s="1853"/>
      <c r="J657" s="1853"/>
      <c r="K657" s="1853"/>
      <c r="L657" s="1855"/>
      <c r="M657" s="1246">
        <v>55</v>
      </c>
      <c r="N657" s="20" t="s">
        <v>1903</v>
      </c>
      <c r="O657" s="228">
        <v>12</v>
      </c>
      <c r="P657" s="1267" t="s">
        <v>1904</v>
      </c>
      <c r="Q657" s="1262"/>
      <c r="R657" s="1262"/>
      <c r="S657" s="1262"/>
      <c r="T657" s="1262"/>
      <c r="U657" s="1262"/>
      <c r="V657" s="1262"/>
      <c r="W657" s="1262"/>
      <c r="X657" s="1262"/>
      <c r="Y657" s="1262"/>
      <c r="Z657" s="1262"/>
      <c r="AA657" s="1262"/>
      <c r="AB657" s="1262"/>
      <c r="AC657" s="1458">
        <v>229999900</v>
      </c>
      <c r="AD657" s="1265" t="s">
        <v>1904</v>
      </c>
      <c r="AE657" s="1243"/>
    </row>
    <row r="658" spans="2:31" ht="63.75" customHeight="1" x14ac:dyDescent="0.25">
      <c r="B658" s="1853"/>
      <c r="C658" s="1853"/>
      <c r="D658" s="1853"/>
      <c r="E658" s="1853"/>
      <c r="F658" s="1853"/>
      <c r="G658" s="1853"/>
      <c r="H658" s="1853"/>
      <c r="I658" s="1853"/>
      <c r="J658" s="1853"/>
      <c r="K658" s="1853"/>
      <c r="L658" s="1855"/>
      <c r="M658" s="1244">
        <v>56</v>
      </c>
      <c r="N658" s="20" t="s">
        <v>1905</v>
      </c>
      <c r="O658" s="235">
        <v>10</v>
      </c>
      <c r="P658" s="234" t="s">
        <v>1508</v>
      </c>
      <c r="Q658" s="1262"/>
      <c r="R658" s="1262"/>
      <c r="S658" s="1262"/>
      <c r="T658" s="1262"/>
      <c r="U658" s="1262"/>
      <c r="V658" s="1262"/>
      <c r="W658" s="1262"/>
      <c r="X658" s="1262"/>
      <c r="Y658" s="1262"/>
      <c r="Z658" s="1262"/>
      <c r="AA658" s="1262"/>
      <c r="AB658" s="1262"/>
      <c r="AC658" s="1458">
        <v>85190320.5</v>
      </c>
      <c r="AD658" s="1261" t="s">
        <v>1508</v>
      </c>
      <c r="AE658" s="1243"/>
    </row>
    <row r="659" spans="2:31" ht="54.75" customHeight="1" x14ac:dyDescent="0.25">
      <c r="B659" s="1853"/>
      <c r="C659" s="1853"/>
      <c r="D659" s="1853"/>
      <c r="E659" s="1853"/>
      <c r="F659" s="1853"/>
      <c r="G659" s="1853"/>
      <c r="H659" s="1853"/>
      <c r="I659" s="1853"/>
      <c r="J659" s="1853"/>
      <c r="K659" s="1853"/>
      <c r="L659" s="1855"/>
      <c r="M659" s="1246">
        <v>57</v>
      </c>
      <c r="N659" s="20" t="s">
        <v>1906</v>
      </c>
      <c r="O659" s="399">
        <v>1</v>
      </c>
      <c r="P659" s="234" t="s">
        <v>1121</v>
      </c>
      <c r="Q659" s="247"/>
      <c r="R659" s="247"/>
      <c r="S659" s="247"/>
      <c r="T659" s="1268"/>
      <c r="U659" s="1268"/>
      <c r="V659" s="1268"/>
      <c r="W659" s="247"/>
      <c r="X659" s="247"/>
      <c r="Y659" s="247"/>
      <c r="Z659" s="247"/>
      <c r="AA659" s="247"/>
      <c r="AB659" s="247"/>
      <c r="AC659" s="1458">
        <v>6500586</v>
      </c>
      <c r="AD659" s="963" t="s">
        <v>1121</v>
      </c>
      <c r="AE659" s="1243"/>
    </row>
    <row r="660" spans="2:31" ht="43.5" customHeight="1" x14ac:dyDescent="0.25">
      <c r="B660" s="1853"/>
      <c r="C660" s="1853" t="s">
        <v>1862</v>
      </c>
      <c r="D660" s="1853"/>
      <c r="E660" s="1853"/>
      <c r="F660" s="1853"/>
      <c r="G660" s="1853"/>
      <c r="H660" s="1853"/>
      <c r="I660" s="1853"/>
      <c r="J660" s="1853"/>
      <c r="K660" s="1853"/>
      <c r="L660" s="1855"/>
      <c r="M660" s="1246">
        <v>58</v>
      </c>
      <c r="N660" s="20" t="s">
        <v>1907</v>
      </c>
      <c r="O660" s="235">
        <v>12</v>
      </c>
      <c r="P660" s="234" t="s">
        <v>1513</v>
      </c>
      <c r="Q660" s="1262"/>
      <c r="R660" s="1262"/>
      <c r="S660" s="1262"/>
      <c r="T660" s="1262"/>
      <c r="U660" s="1262"/>
      <c r="V660" s="1262"/>
      <c r="W660" s="1262"/>
      <c r="X660" s="1262"/>
      <c r="Y660" s="1262"/>
      <c r="Z660" s="1262"/>
      <c r="AA660" s="1262"/>
      <c r="AB660" s="1262"/>
      <c r="AC660" s="1458">
        <v>18888850</v>
      </c>
      <c r="AD660" s="963" t="s">
        <v>1513</v>
      </c>
      <c r="AE660" s="1243"/>
    </row>
    <row r="661" spans="2:31" ht="42.75" customHeight="1" x14ac:dyDescent="0.25">
      <c r="B661" s="1853"/>
      <c r="C661" s="1853"/>
      <c r="D661" s="1853"/>
      <c r="E661" s="1853"/>
      <c r="F661" s="1853"/>
      <c r="G661" s="1853"/>
      <c r="H661" s="1853"/>
      <c r="I661" s="1853"/>
      <c r="J661" s="1853"/>
      <c r="K661" s="1853"/>
      <c r="L661" s="1855"/>
      <c r="M661" s="1244">
        <v>59</v>
      </c>
      <c r="N661" s="20" t="s">
        <v>1908</v>
      </c>
      <c r="O661" s="228">
        <v>1</v>
      </c>
      <c r="P661" s="234" t="s">
        <v>1553</v>
      </c>
      <c r="Q661" s="194"/>
      <c r="R661" s="194"/>
      <c r="S661" s="194"/>
      <c r="T661" s="1242"/>
      <c r="U661" s="1242"/>
      <c r="V661" s="1242"/>
      <c r="W661" s="194"/>
      <c r="X661" s="194"/>
      <c r="Y661" s="1242"/>
      <c r="Z661" s="194"/>
      <c r="AA661" s="1242"/>
      <c r="AB661" s="194"/>
      <c r="AC661" s="1458">
        <v>18780426.739999998</v>
      </c>
      <c r="AD661" s="963" t="s">
        <v>1553</v>
      </c>
      <c r="AE661" s="1243"/>
    </row>
    <row r="662" spans="2:31" ht="38.25" x14ac:dyDescent="0.25">
      <c r="B662" s="1853"/>
      <c r="C662" s="1853"/>
      <c r="D662" s="1853"/>
      <c r="E662" s="1853"/>
      <c r="F662" s="1853"/>
      <c r="G662" s="1853"/>
      <c r="H662" s="1853"/>
      <c r="I662" s="1853"/>
      <c r="J662" s="1853"/>
      <c r="K662" s="1853"/>
      <c r="L662" s="1855"/>
      <c r="M662" s="1246">
        <v>60</v>
      </c>
      <c r="N662" s="20" t="s">
        <v>1909</v>
      </c>
      <c r="O662" s="228">
        <v>12</v>
      </c>
      <c r="P662" s="234" t="s">
        <v>1344</v>
      </c>
      <c r="Q662" s="1242"/>
      <c r="R662" s="1242"/>
      <c r="S662" s="1242"/>
      <c r="T662" s="1242"/>
      <c r="U662" s="1242"/>
      <c r="V662" s="1242"/>
      <c r="W662" s="1242"/>
      <c r="X662" s="1242"/>
      <c r="Y662" s="1242"/>
      <c r="Z662" s="1242"/>
      <c r="AA662" s="1242"/>
      <c r="AB662" s="1242"/>
      <c r="AC662" s="1458">
        <v>15211255.84</v>
      </c>
      <c r="AD662" s="963" t="s">
        <v>1344</v>
      </c>
      <c r="AE662" s="1243"/>
    </row>
    <row r="663" spans="2:31" ht="66" customHeight="1" x14ac:dyDescent="0.25">
      <c r="B663" s="1839"/>
      <c r="C663" s="1839"/>
      <c r="D663" s="1839"/>
      <c r="E663" s="1839"/>
      <c r="F663" s="1839"/>
      <c r="G663" s="1839"/>
      <c r="H663" s="1839"/>
      <c r="I663" s="1839"/>
      <c r="J663" s="1839"/>
      <c r="K663" s="1839"/>
      <c r="L663" s="1848"/>
      <c r="M663" s="1246">
        <v>61</v>
      </c>
      <c r="N663" s="20" t="s">
        <v>1910</v>
      </c>
      <c r="O663" s="235">
        <v>12</v>
      </c>
      <c r="P663" s="234" t="s">
        <v>1911</v>
      </c>
      <c r="Q663" s="1257"/>
      <c r="R663" s="1257"/>
      <c r="S663" s="1257"/>
      <c r="T663" s="1257"/>
      <c r="U663" s="1257"/>
      <c r="V663" s="1257"/>
      <c r="W663" s="1257"/>
      <c r="X663" s="1257"/>
      <c r="Y663" s="1257"/>
      <c r="Z663" s="1257"/>
      <c r="AA663" s="1257"/>
      <c r="AB663" s="1257"/>
      <c r="AC663" s="1458">
        <v>25000000</v>
      </c>
      <c r="AD663" s="963" t="s">
        <v>1911</v>
      </c>
      <c r="AE663" s="1243"/>
    </row>
    <row r="664" spans="2:31" ht="12.75" customHeight="1" x14ac:dyDescent="0.25">
      <c r="AD664" s="1269"/>
    </row>
    <row r="665" spans="2:31" ht="12.75" customHeight="1" x14ac:dyDescent="0.25">
      <c r="B665" s="1910" t="s">
        <v>1912</v>
      </c>
      <c r="C665" s="1910"/>
      <c r="D665" s="1910"/>
      <c r="E665" s="1910"/>
      <c r="F665" s="1910"/>
      <c r="G665" s="1910"/>
      <c r="H665" s="1910"/>
      <c r="I665" s="1910"/>
      <c r="J665" s="1910"/>
      <c r="K665" s="1910"/>
      <c r="L665" s="1910"/>
      <c r="M665" s="1910"/>
      <c r="N665" s="1910"/>
      <c r="O665" s="1910"/>
      <c r="P665" s="1910"/>
      <c r="Q665" s="1540" t="s">
        <v>213</v>
      </c>
      <c r="R665" s="1540"/>
      <c r="S665" s="1540"/>
      <c r="T665" s="1540"/>
      <c r="U665" s="1540"/>
      <c r="V665" s="1540"/>
      <c r="W665" s="1540"/>
      <c r="X665" s="1540"/>
      <c r="Y665" s="1540"/>
      <c r="Z665" s="1540"/>
      <c r="AA665" s="1540"/>
      <c r="AB665" s="1540"/>
      <c r="AC665" s="1540"/>
      <c r="AD665" s="1540"/>
    </row>
    <row r="666" spans="2:31" ht="12.75" customHeight="1" thickBot="1" x14ac:dyDescent="0.3"/>
    <row r="667" spans="2:31" ht="14.1" customHeight="1" thickTop="1" thickBot="1" x14ac:dyDescent="0.3">
      <c r="B667" s="1529" t="s">
        <v>1</v>
      </c>
      <c r="C667" s="1529" t="s">
        <v>2</v>
      </c>
      <c r="D667" s="1529" t="s">
        <v>3</v>
      </c>
      <c r="E667" s="1529" t="s">
        <v>55</v>
      </c>
      <c r="F667" s="1529" t="s">
        <v>4</v>
      </c>
      <c r="G667" s="1529" t="s">
        <v>5</v>
      </c>
      <c r="H667" s="1529"/>
      <c r="I667" s="1529"/>
      <c r="J667" s="1529"/>
      <c r="K667" s="1529" t="s">
        <v>6</v>
      </c>
      <c r="L667" s="1529" t="s">
        <v>7</v>
      </c>
      <c r="M667" s="1529" t="s">
        <v>8</v>
      </c>
      <c r="N667" s="1529" t="s">
        <v>9</v>
      </c>
      <c r="O667" s="1529" t="s">
        <v>10</v>
      </c>
      <c r="P667" s="1529" t="s">
        <v>11</v>
      </c>
      <c r="Q667" s="1529" t="s">
        <v>12</v>
      </c>
      <c r="R667" s="1529"/>
      <c r="S667" s="1529"/>
      <c r="T667" s="1529"/>
      <c r="U667" s="1529"/>
      <c r="V667" s="1529"/>
      <c r="W667" s="1529"/>
      <c r="X667" s="1529"/>
      <c r="Y667" s="1529"/>
      <c r="Z667" s="1529"/>
      <c r="AA667" s="1529"/>
      <c r="AB667" s="1529"/>
      <c r="AC667" s="1529" t="s">
        <v>13</v>
      </c>
      <c r="AD667" s="1542" t="s">
        <v>221</v>
      </c>
    </row>
    <row r="668" spans="2:31" ht="24" customHeight="1" thickTop="1" thickBot="1" x14ac:dyDescent="0.3">
      <c r="B668" s="1529"/>
      <c r="C668" s="1529"/>
      <c r="D668" s="1529"/>
      <c r="E668" s="1529"/>
      <c r="F668" s="1529"/>
      <c r="G668" s="138" t="s">
        <v>14</v>
      </c>
      <c r="H668" s="138" t="s">
        <v>15</v>
      </c>
      <c r="I668" s="138" t="s">
        <v>16</v>
      </c>
      <c r="J668" s="138" t="s">
        <v>17</v>
      </c>
      <c r="K668" s="1529"/>
      <c r="L668" s="1529"/>
      <c r="M668" s="1529"/>
      <c r="N668" s="1529"/>
      <c r="O668" s="1529"/>
      <c r="P668" s="1529"/>
      <c r="Q668" s="139" t="s">
        <v>18</v>
      </c>
      <c r="R668" s="139" t="s">
        <v>19</v>
      </c>
      <c r="S668" s="139" t="s">
        <v>20</v>
      </c>
      <c r="T668" s="139" t="s">
        <v>21</v>
      </c>
      <c r="U668" s="139" t="s">
        <v>22</v>
      </c>
      <c r="V668" s="139" t="s">
        <v>23</v>
      </c>
      <c r="W668" s="139" t="s">
        <v>24</v>
      </c>
      <c r="X668" s="139" t="s">
        <v>25</v>
      </c>
      <c r="Y668" s="139" t="s">
        <v>26</v>
      </c>
      <c r="Z668" s="139" t="s">
        <v>27</v>
      </c>
      <c r="AA668" s="139" t="s">
        <v>28</v>
      </c>
      <c r="AB668" s="139" t="s">
        <v>29</v>
      </c>
      <c r="AC668" s="1529"/>
      <c r="AD668" s="1542"/>
    </row>
    <row r="669" spans="2:31" ht="76.5" customHeight="1" thickTop="1" x14ac:dyDescent="0.25">
      <c r="B669" s="1877" t="s">
        <v>1370</v>
      </c>
      <c r="C669" s="1877" t="s">
        <v>2146</v>
      </c>
      <c r="D669" s="1877" t="s">
        <v>2147</v>
      </c>
      <c r="E669" s="1940">
        <v>0.5</v>
      </c>
      <c r="F669" s="1940">
        <v>0.75</v>
      </c>
      <c r="G669" s="1940" t="s">
        <v>49</v>
      </c>
      <c r="H669" s="1940" t="s">
        <v>49</v>
      </c>
      <c r="I669" s="1940" t="s">
        <v>49</v>
      </c>
      <c r="J669" s="1940">
        <v>0.75</v>
      </c>
      <c r="K669" s="1940" t="s">
        <v>1296</v>
      </c>
      <c r="L669" s="1940" t="s">
        <v>2035</v>
      </c>
      <c r="M669" s="145">
        <v>1</v>
      </c>
      <c r="N669" s="20" t="s">
        <v>1913</v>
      </c>
      <c r="O669" s="145">
        <v>12</v>
      </c>
      <c r="P669" s="18"/>
      <c r="Q669" s="1182" t="s">
        <v>49</v>
      </c>
      <c r="R669" s="1182" t="s">
        <v>49</v>
      </c>
      <c r="S669" s="1182" t="s">
        <v>49</v>
      </c>
      <c r="T669" s="1182" t="s">
        <v>49</v>
      </c>
      <c r="U669" s="1182" t="s">
        <v>49</v>
      </c>
      <c r="V669" s="1182" t="s">
        <v>49</v>
      </c>
      <c r="W669" s="1182" t="s">
        <v>49</v>
      </c>
      <c r="X669" s="1182" t="s">
        <v>49</v>
      </c>
      <c r="Y669" s="1182" t="s">
        <v>49</v>
      </c>
      <c r="Z669" s="1182" t="s">
        <v>49</v>
      </c>
      <c r="AA669" s="1182" t="s">
        <v>49</v>
      </c>
      <c r="AB669" s="1182" t="s">
        <v>49</v>
      </c>
      <c r="AC669" s="1477">
        <v>752450</v>
      </c>
      <c r="AD669" s="18" t="s">
        <v>1364</v>
      </c>
    </row>
    <row r="670" spans="2:31" ht="51" x14ac:dyDescent="0.25">
      <c r="B670" s="1878"/>
      <c r="C670" s="1878"/>
      <c r="D670" s="1878"/>
      <c r="E670" s="1932"/>
      <c r="F670" s="1932"/>
      <c r="G670" s="1932"/>
      <c r="H670" s="1932"/>
      <c r="I670" s="1932"/>
      <c r="J670" s="1932"/>
      <c r="K670" s="1932"/>
      <c r="L670" s="1932"/>
      <c r="M670" s="145">
        <v>2</v>
      </c>
      <c r="N670" s="20" t="s">
        <v>1914</v>
      </c>
      <c r="O670" s="145">
        <v>12</v>
      </c>
      <c r="P670" s="18"/>
      <c r="Q670" s="1182" t="s">
        <v>49</v>
      </c>
      <c r="R670" s="1182" t="s">
        <v>49</v>
      </c>
      <c r="S670" s="1182" t="s">
        <v>49</v>
      </c>
      <c r="T670" s="1182" t="s">
        <v>49</v>
      </c>
      <c r="U670" s="1182" t="s">
        <v>49</v>
      </c>
      <c r="V670" s="1182" t="s">
        <v>49</v>
      </c>
      <c r="W670" s="1182" t="s">
        <v>49</v>
      </c>
      <c r="X670" s="1182" t="s">
        <v>49</v>
      </c>
      <c r="Y670" s="1182" t="s">
        <v>49</v>
      </c>
      <c r="Z670" s="1182" t="s">
        <v>49</v>
      </c>
      <c r="AA670" s="1182" t="s">
        <v>49</v>
      </c>
      <c r="AB670" s="1182" t="s">
        <v>49</v>
      </c>
      <c r="AC670" s="1477">
        <v>0</v>
      </c>
      <c r="AD670" s="18" t="s">
        <v>1364</v>
      </c>
    </row>
    <row r="671" spans="2:31" ht="65.25" customHeight="1" x14ac:dyDescent="0.25">
      <c r="B671" s="1878"/>
      <c r="C671" s="1878"/>
      <c r="D671" s="1878"/>
      <c r="E671" s="1932"/>
      <c r="F671" s="1932"/>
      <c r="G671" s="1932"/>
      <c r="H671" s="1932"/>
      <c r="I671" s="1932"/>
      <c r="J671" s="1932"/>
      <c r="K671" s="1932"/>
      <c r="L671" s="1932"/>
      <c r="M671" s="145">
        <v>3</v>
      </c>
      <c r="N671" s="20" t="s">
        <v>1915</v>
      </c>
      <c r="O671" s="145">
        <v>2</v>
      </c>
      <c r="P671" s="18" t="s">
        <v>414</v>
      </c>
      <c r="Q671" s="1182" t="s">
        <v>49</v>
      </c>
      <c r="R671" s="1182" t="s">
        <v>49</v>
      </c>
      <c r="S671" s="1182" t="s">
        <v>49</v>
      </c>
      <c r="T671" s="1182" t="s">
        <v>49</v>
      </c>
      <c r="U671" s="1182" t="s">
        <v>49</v>
      </c>
      <c r="V671" s="1182" t="s">
        <v>49</v>
      </c>
      <c r="W671" s="158" t="s">
        <v>49</v>
      </c>
      <c r="X671" s="158" t="s">
        <v>49</v>
      </c>
      <c r="Y671" s="158" t="s">
        <v>49</v>
      </c>
      <c r="Z671" s="158" t="s">
        <v>49</v>
      </c>
      <c r="AA671" s="158" t="s">
        <v>49</v>
      </c>
      <c r="AB671" s="158" t="s">
        <v>49</v>
      </c>
      <c r="AC671" s="1477">
        <v>50000000</v>
      </c>
      <c r="AD671" s="18" t="s">
        <v>1364</v>
      </c>
    </row>
    <row r="672" spans="2:31" ht="51" x14ac:dyDescent="0.25">
      <c r="B672" s="1879"/>
      <c r="C672" s="1879"/>
      <c r="D672" s="1879"/>
      <c r="E672" s="1933"/>
      <c r="F672" s="1933"/>
      <c r="G672" s="1933"/>
      <c r="H672" s="1933"/>
      <c r="I672" s="1933"/>
      <c r="J672" s="1933"/>
      <c r="K672" s="1933"/>
      <c r="L672" s="1933"/>
      <c r="M672" s="17">
        <v>4</v>
      </c>
      <c r="N672" s="20" t="s">
        <v>1916</v>
      </c>
      <c r="O672" s="17">
        <v>1</v>
      </c>
      <c r="P672" s="18" t="s">
        <v>138</v>
      </c>
      <c r="Q672" s="14"/>
      <c r="R672" s="14"/>
      <c r="S672" s="14"/>
      <c r="T672" s="1270"/>
      <c r="U672" s="1270"/>
      <c r="V672" s="1270"/>
      <c r="W672" s="152"/>
      <c r="X672" s="152"/>
      <c r="Y672" s="152"/>
      <c r="Z672" s="14"/>
      <c r="AA672" s="14"/>
      <c r="AB672" s="14"/>
      <c r="AC672" s="1420">
        <v>24091099.699999999</v>
      </c>
      <c r="AD672" s="18" t="s">
        <v>138</v>
      </c>
    </row>
    <row r="673" spans="2:30" ht="12.75" customHeight="1" x14ac:dyDescent="0.25">
      <c r="AD673" s="1269"/>
    </row>
    <row r="674" spans="2:30" ht="12.75" customHeight="1" x14ac:dyDescent="0.25">
      <c r="AD674" s="1269"/>
    </row>
    <row r="675" spans="2:30" ht="12.75" customHeight="1" x14ac:dyDescent="0.25">
      <c r="B675" s="1910" t="s">
        <v>1912</v>
      </c>
      <c r="C675" s="1910"/>
      <c r="D675" s="1910"/>
      <c r="E675" s="1910"/>
      <c r="F675" s="1910"/>
      <c r="G675" s="1910"/>
      <c r="H675" s="1910"/>
      <c r="I675" s="1910"/>
      <c r="J675" s="1910"/>
      <c r="K675" s="1910"/>
      <c r="L675" s="1910"/>
      <c r="M675" s="1910"/>
      <c r="N675" s="1910"/>
      <c r="O675" s="1910"/>
      <c r="P675" s="1910"/>
      <c r="Q675" s="1540" t="s">
        <v>213</v>
      </c>
      <c r="R675" s="1540"/>
      <c r="S675" s="1540"/>
      <c r="T675" s="1540"/>
      <c r="U675" s="1540"/>
      <c r="V675" s="1540"/>
      <c r="W675" s="1540"/>
      <c r="X675" s="1540"/>
      <c r="Y675" s="1540"/>
      <c r="Z675" s="1540"/>
      <c r="AA675" s="1540"/>
      <c r="AB675" s="1540"/>
      <c r="AC675" s="1540"/>
      <c r="AD675" s="1540"/>
    </row>
    <row r="676" spans="2:30" ht="12.75" customHeight="1" thickBot="1" x14ac:dyDescent="0.3"/>
    <row r="677" spans="2:30" ht="14.1" customHeight="1" thickTop="1" thickBot="1" x14ac:dyDescent="0.3">
      <c r="B677" s="1529" t="s">
        <v>1</v>
      </c>
      <c r="C677" s="1529" t="s">
        <v>2</v>
      </c>
      <c r="D677" s="1529" t="s">
        <v>3</v>
      </c>
      <c r="E677" s="1529" t="s">
        <v>55</v>
      </c>
      <c r="F677" s="1529" t="s">
        <v>4</v>
      </c>
      <c r="G677" s="1529" t="s">
        <v>5</v>
      </c>
      <c r="H677" s="1529"/>
      <c r="I677" s="1529"/>
      <c r="J677" s="1529"/>
      <c r="K677" s="1529" t="s">
        <v>6</v>
      </c>
      <c r="L677" s="1529" t="s">
        <v>7</v>
      </c>
      <c r="M677" s="1529" t="s">
        <v>8</v>
      </c>
      <c r="N677" s="1529" t="s">
        <v>9</v>
      </c>
      <c r="O677" s="1529" t="s">
        <v>10</v>
      </c>
      <c r="P677" s="1529" t="s">
        <v>11</v>
      </c>
      <c r="Q677" s="1529" t="s">
        <v>12</v>
      </c>
      <c r="R677" s="1529"/>
      <c r="S677" s="1529"/>
      <c r="T677" s="1529"/>
      <c r="U677" s="1529"/>
      <c r="V677" s="1529"/>
      <c r="W677" s="1529"/>
      <c r="X677" s="1529"/>
      <c r="Y677" s="1529"/>
      <c r="Z677" s="1529"/>
      <c r="AA677" s="1529"/>
      <c r="AB677" s="1529"/>
      <c r="AC677" s="1529" t="s">
        <v>13</v>
      </c>
      <c r="AD677" s="1542" t="s">
        <v>221</v>
      </c>
    </row>
    <row r="678" spans="2:30" ht="24" customHeight="1" thickTop="1" thickBot="1" x14ac:dyDescent="0.3">
      <c r="B678" s="1529"/>
      <c r="C678" s="1529"/>
      <c r="D678" s="1529"/>
      <c r="E678" s="1529"/>
      <c r="F678" s="1529"/>
      <c r="G678" s="138" t="s">
        <v>14</v>
      </c>
      <c r="H678" s="138" t="s">
        <v>15</v>
      </c>
      <c r="I678" s="138" t="s">
        <v>16</v>
      </c>
      <c r="J678" s="138" t="s">
        <v>17</v>
      </c>
      <c r="K678" s="1529"/>
      <c r="L678" s="1529"/>
      <c r="M678" s="1529"/>
      <c r="N678" s="1529"/>
      <c r="O678" s="1529"/>
      <c r="P678" s="1529"/>
      <c r="Q678" s="139" t="s">
        <v>18</v>
      </c>
      <c r="R678" s="139" t="s">
        <v>19</v>
      </c>
      <c r="S678" s="139" t="s">
        <v>20</v>
      </c>
      <c r="T678" s="139" t="s">
        <v>21</v>
      </c>
      <c r="U678" s="139" t="s">
        <v>22</v>
      </c>
      <c r="V678" s="139" t="s">
        <v>23</v>
      </c>
      <c r="W678" s="139" t="s">
        <v>24</v>
      </c>
      <c r="X678" s="139" t="s">
        <v>25</v>
      </c>
      <c r="Y678" s="139" t="s">
        <v>26</v>
      </c>
      <c r="Z678" s="139" t="s">
        <v>27</v>
      </c>
      <c r="AA678" s="139" t="s">
        <v>28</v>
      </c>
      <c r="AB678" s="139" t="s">
        <v>29</v>
      </c>
      <c r="AC678" s="1529"/>
      <c r="AD678" s="1542"/>
    </row>
    <row r="679" spans="2:30" ht="63.75" customHeight="1" thickTop="1" x14ac:dyDescent="0.25">
      <c r="B679" s="1939" t="s">
        <v>1935</v>
      </c>
      <c r="C679" s="1939" t="s">
        <v>1936</v>
      </c>
      <c r="D679" s="1827"/>
      <c r="E679" s="1827"/>
      <c r="F679" s="1827"/>
      <c r="G679" s="1827"/>
      <c r="H679" s="1827"/>
      <c r="I679" s="1827"/>
      <c r="J679" s="1827"/>
      <c r="K679" s="1827"/>
      <c r="L679" s="1827"/>
      <c r="M679" s="1280">
        <v>5</v>
      </c>
      <c r="N679" s="20" t="s">
        <v>1917</v>
      </c>
      <c r="O679" s="145">
        <v>12</v>
      </c>
      <c r="P679" s="18"/>
      <c r="Q679" s="1182" t="s">
        <v>49</v>
      </c>
      <c r="R679" s="1182" t="s">
        <v>49</v>
      </c>
      <c r="S679" s="1182" t="s">
        <v>49</v>
      </c>
      <c r="T679" s="1182" t="s">
        <v>49</v>
      </c>
      <c r="U679" s="1182" t="s">
        <v>49</v>
      </c>
      <c r="V679" s="1182" t="s">
        <v>49</v>
      </c>
      <c r="W679" s="1182" t="s">
        <v>49</v>
      </c>
      <c r="X679" s="1182" t="s">
        <v>49</v>
      </c>
      <c r="Y679" s="1182" t="s">
        <v>49</v>
      </c>
      <c r="Z679" s="1182" t="s">
        <v>49</v>
      </c>
      <c r="AA679" s="1182" t="s">
        <v>49</v>
      </c>
      <c r="AB679" s="1182" t="s">
        <v>49</v>
      </c>
      <c r="AC679" s="1477">
        <v>32000000</v>
      </c>
      <c r="AD679" s="18" t="s">
        <v>1364</v>
      </c>
    </row>
    <row r="680" spans="2:30" ht="36.75" customHeight="1" x14ac:dyDescent="0.25">
      <c r="B680" s="1939"/>
      <c r="C680" s="1939"/>
      <c r="D680" s="1827"/>
      <c r="E680" s="1827"/>
      <c r="F680" s="1827"/>
      <c r="G680" s="1827"/>
      <c r="H680" s="1827"/>
      <c r="I680" s="1827"/>
      <c r="J680" s="1827"/>
      <c r="K680" s="1827"/>
      <c r="L680" s="1827"/>
      <c r="M680" s="1280">
        <v>6</v>
      </c>
      <c r="N680" s="20" t="s">
        <v>1918</v>
      </c>
      <c r="O680" s="1271">
        <v>3</v>
      </c>
      <c r="P680" s="1272" t="s">
        <v>1839</v>
      </c>
      <c r="Q680" s="1182" t="s">
        <v>49</v>
      </c>
      <c r="R680" s="1273" t="s">
        <v>49</v>
      </c>
      <c r="S680" s="1274" t="s">
        <v>49</v>
      </c>
      <c r="T680" s="1274" t="s">
        <v>49</v>
      </c>
      <c r="U680" s="1274" t="s">
        <v>49</v>
      </c>
      <c r="V680" s="1274" t="s">
        <v>49</v>
      </c>
      <c r="W680" s="1274" t="s">
        <v>49</v>
      </c>
      <c r="X680" s="1274" t="s">
        <v>49</v>
      </c>
      <c r="Y680" s="1274" t="s">
        <v>49</v>
      </c>
      <c r="Z680" s="1274" t="s">
        <v>49</v>
      </c>
      <c r="AA680" s="1274" t="s">
        <v>49</v>
      </c>
      <c r="AB680" s="1274" t="s">
        <v>49</v>
      </c>
      <c r="AC680" s="1477">
        <v>0</v>
      </c>
      <c r="AD680" s="18" t="s">
        <v>1838</v>
      </c>
    </row>
    <row r="681" spans="2:30" ht="50.25" customHeight="1" x14ac:dyDescent="0.25">
      <c r="B681" s="1939"/>
      <c r="C681" s="1939"/>
      <c r="D681" s="1827"/>
      <c r="E681" s="1827"/>
      <c r="F681" s="1827"/>
      <c r="G681" s="1827"/>
      <c r="H681" s="1827"/>
      <c r="I681" s="1827"/>
      <c r="J681" s="1827"/>
      <c r="K681" s="1827"/>
      <c r="L681" s="1827"/>
      <c r="M681" s="1280">
        <v>7</v>
      </c>
      <c r="N681" s="20" t="s">
        <v>1919</v>
      </c>
      <c r="O681" s="1271">
        <v>1</v>
      </c>
      <c r="P681" s="1272" t="s">
        <v>1839</v>
      </c>
      <c r="Q681" s="1273" t="s">
        <v>49</v>
      </c>
      <c r="R681" s="1182" t="s">
        <v>49</v>
      </c>
      <c r="S681" s="1182" t="s">
        <v>49</v>
      </c>
      <c r="T681" s="1274" t="s">
        <v>49</v>
      </c>
      <c r="U681" s="1274" t="s">
        <v>49</v>
      </c>
      <c r="V681" s="1274" t="s">
        <v>49</v>
      </c>
      <c r="W681" s="1274" t="s">
        <v>49</v>
      </c>
      <c r="X681" s="1274" t="s">
        <v>49</v>
      </c>
      <c r="Y681" s="1274" t="s">
        <v>49</v>
      </c>
      <c r="Z681" s="1274" t="s">
        <v>49</v>
      </c>
      <c r="AA681" s="1274" t="s">
        <v>49</v>
      </c>
      <c r="AB681" s="1274" t="s">
        <v>49</v>
      </c>
      <c r="AC681" s="1477">
        <v>1015000</v>
      </c>
      <c r="AD681" s="18" t="s">
        <v>1838</v>
      </c>
    </row>
    <row r="682" spans="2:30" ht="41.25" customHeight="1" x14ac:dyDescent="0.25">
      <c r="B682" s="1939"/>
      <c r="C682" s="1939"/>
      <c r="D682" s="1827"/>
      <c r="E682" s="1827"/>
      <c r="F682" s="1827"/>
      <c r="G682" s="1827"/>
      <c r="H682" s="1827"/>
      <c r="I682" s="1827"/>
      <c r="J682" s="1827"/>
      <c r="K682" s="1827"/>
      <c r="L682" s="1827"/>
      <c r="M682" s="1280">
        <v>8</v>
      </c>
      <c r="N682" s="20" t="s">
        <v>1920</v>
      </c>
      <c r="O682" s="1271">
        <v>1</v>
      </c>
      <c r="P682" s="1272" t="s">
        <v>1839</v>
      </c>
      <c r="Q682" s="1273" t="s">
        <v>49</v>
      </c>
      <c r="R682" s="1182" t="s">
        <v>49</v>
      </c>
      <c r="S682" s="1182" t="s">
        <v>49</v>
      </c>
      <c r="T682" s="1274" t="s">
        <v>49</v>
      </c>
      <c r="U682" s="1274" t="s">
        <v>49</v>
      </c>
      <c r="V682" s="1274" t="s">
        <v>49</v>
      </c>
      <c r="W682" s="1274" t="s">
        <v>49</v>
      </c>
      <c r="X682" s="1274" t="s">
        <v>49</v>
      </c>
      <c r="Y682" s="1274" t="s">
        <v>49</v>
      </c>
      <c r="Z682" s="1274" t="s">
        <v>49</v>
      </c>
      <c r="AA682" s="1274" t="s">
        <v>49</v>
      </c>
      <c r="AB682" s="1274" t="s">
        <v>49</v>
      </c>
      <c r="AC682" s="1477">
        <v>1353100</v>
      </c>
      <c r="AD682" s="18" t="s">
        <v>1838</v>
      </c>
    </row>
    <row r="683" spans="2:30" ht="39" customHeight="1" x14ac:dyDescent="0.25">
      <c r="B683" s="1939"/>
      <c r="C683" s="1939"/>
      <c r="D683" s="1827"/>
      <c r="E683" s="1827"/>
      <c r="F683" s="1827"/>
      <c r="G683" s="1827"/>
      <c r="H683" s="1827"/>
      <c r="I683" s="1827"/>
      <c r="J683" s="1827"/>
      <c r="K683" s="1827"/>
      <c r="L683" s="1827"/>
      <c r="M683" s="1225">
        <v>9</v>
      </c>
      <c r="N683" s="20" t="s">
        <v>1921</v>
      </c>
      <c r="O683" s="1271">
        <v>1</v>
      </c>
      <c r="P683" s="1272" t="s">
        <v>1839</v>
      </c>
      <c r="Q683" s="1273" t="s">
        <v>49</v>
      </c>
      <c r="R683" s="1182" t="s">
        <v>49</v>
      </c>
      <c r="S683" s="1182" t="s">
        <v>49</v>
      </c>
      <c r="T683" s="1182" t="s">
        <v>49</v>
      </c>
      <c r="U683" s="1182" t="s">
        <v>49</v>
      </c>
      <c r="V683" s="1182" t="s">
        <v>49</v>
      </c>
      <c r="W683" s="1182" t="s">
        <v>49</v>
      </c>
      <c r="X683" s="1182" t="s">
        <v>49</v>
      </c>
      <c r="Y683" s="1182" t="s">
        <v>49</v>
      </c>
      <c r="Z683" s="1182" t="s">
        <v>49</v>
      </c>
      <c r="AA683" s="1182" t="s">
        <v>49</v>
      </c>
      <c r="AB683" s="1182" t="s">
        <v>49</v>
      </c>
      <c r="AC683" s="1477">
        <v>0</v>
      </c>
      <c r="AD683" s="18" t="s">
        <v>1838</v>
      </c>
    </row>
    <row r="684" spans="2:30" ht="61.5" customHeight="1" x14ac:dyDescent="0.25">
      <c r="B684" s="1939"/>
      <c r="C684" s="2013" t="s">
        <v>2148</v>
      </c>
      <c r="D684" s="2013" t="s">
        <v>2149</v>
      </c>
      <c r="E684" s="1923">
        <v>0.8</v>
      </c>
      <c r="F684" s="1923">
        <v>0.9</v>
      </c>
      <c r="G684" s="1923"/>
      <c r="H684" s="1923"/>
      <c r="I684" s="1923"/>
      <c r="J684" s="1923">
        <v>0.9</v>
      </c>
      <c r="K684" s="1923" t="s">
        <v>1296</v>
      </c>
      <c r="L684" s="1923" t="s">
        <v>1364</v>
      </c>
      <c r="M684" s="1276">
        <v>1</v>
      </c>
      <c r="N684" s="20" t="s">
        <v>1922</v>
      </c>
      <c r="O684" s="1276">
        <v>1</v>
      </c>
      <c r="P684" s="407"/>
      <c r="Q684" s="1084" t="s">
        <v>49</v>
      </c>
      <c r="R684" s="1084" t="s">
        <v>49</v>
      </c>
      <c r="S684" s="1084" t="s">
        <v>49</v>
      </c>
      <c r="T684" s="1084" t="s">
        <v>49</v>
      </c>
      <c r="U684" s="1084" t="s">
        <v>49</v>
      </c>
      <c r="V684" s="1084" t="s">
        <v>49</v>
      </c>
      <c r="W684" s="1084" t="s">
        <v>49</v>
      </c>
      <c r="X684" s="1084" t="s">
        <v>49</v>
      </c>
      <c r="Y684" s="1084" t="s">
        <v>49</v>
      </c>
      <c r="Z684" s="832" t="s">
        <v>49</v>
      </c>
      <c r="AA684" s="832" t="s">
        <v>49</v>
      </c>
      <c r="AB684" s="832" t="s">
        <v>49</v>
      </c>
      <c r="AC684" s="1478">
        <v>106239408</v>
      </c>
      <c r="AD684" s="234" t="s">
        <v>1364</v>
      </c>
    </row>
    <row r="685" spans="2:30" ht="62.25" customHeight="1" x14ac:dyDescent="0.25">
      <c r="B685" s="1939"/>
      <c r="C685" s="2014"/>
      <c r="D685" s="2014"/>
      <c r="E685" s="1924"/>
      <c r="F685" s="1924"/>
      <c r="G685" s="1924"/>
      <c r="H685" s="1924"/>
      <c r="I685" s="1924"/>
      <c r="J685" s="1924"/>
      <c r="K685" s="1924"/>
      <c r="L685" s="1924"/>
      <c r="M685" s="1276">
        <v>2</v>
      </c>
      <c r="N685" s="20" t="s">
        <v>1923</v>
      </c>
      <c r="O685" s="1276">
        <v>3</v>
      </c>
      <c r="P685" s="407"/>
      <c r="Q685" s="1084" t="s">
        <v>49</v>
      </c>
      <c r="R685" s="1084" t="s">
        <v>49</v>
      </c>
      <c r="S685" s="1084" t="s">
        <v>49</v>
      </c>
      <c r="T685" s="1084" t="s">
        <v>49</v>
      </c>
      <c r="U685" s="1084" t="s">
        <v>49</v>
      </c>
      <c r="V685" s="1084" t="s">
        <v>49</v>
      </c>
      <c r="W685" s="1084" t="s">
        <v>49</v>
      </c>
      <c r="X685" s="1084" t="s">
        <v>49</v>
      </c>
      <c r="Y685" s="1084" t="s">
        <v>49</v>
      </c>
      <c r="Z685" s="832" t="s">
        <v>49</v>
      </c>
      <c r="AA685" s="832" t="s">
        <v>49</v>
      </c>
      <c r="AB685" s="832" t="s">
        <v>49</v>
      </c>
      <c r="AC685" s="1478">
        <v>4233600</v>
      </c>
      <c r="AD685" s="234" t="s">
        <v>1364</v>
      </c>
    </row>
    <row r="686" spans="2:30" ht="62.25" customHeight="1" x14ac:dyDescent="0.25">
      <c r="B686" s="1939"/>
      <c r="C686" s="2014"/>
      <c r="D686" s="2014"/>
      <c r="E686" s="1924"/>
      <c r="F686" s="1924"/>
      <c r="G686" s="1924"/>
      <c r="H686" s="1924"/>
      <c r="I686" s="1924"/>
      <c r="J686" s="1924"/>
      <c r="K686" s="1924"/>
      <c r="L686" s="1924"/>
      <c r="M686" s="1276">
        <v>3</v>
      </c>
      <c r="N686" s="20" t="s">
        <v>1924</v>
      </c>
      <c r="O686" s="1276">
        <v>3</v>
      </c>
      <c r="P686" s="407"/>
      <c r="Q686" s="1084" t="s">
        <v>49</v>
      </c>
      <c r="R686" s="1084" t="s">
        <v>49</v>
      </c>
      <c r="S686" s="1084" t="s">
        <v>49</v>
      </c>
      <c r="T686" s="1084" t="s">
        <v>49</v>
      </c>
      <c r="U686" s="1084" t="s">
        <v>49</v>
      </c>
      <c r="V686" s="1084" t="s">
        <v>49</v>
      </c>
      <c r="W686" s="1084" t="s">
        <v>49</v>
      </c>
      <c r="X686" s="1084" t="s">
        <v>49</v>
      </c>
      <c r="Y686" s="1084" t="s">
        <v>49</v>
      </c>
      <c r="Z686" s="832" t="s">
        <v>49</v>
      </c>
      <c r="AA686" s="832" t="s">
        <v>49</v>
      </c>
      <c r="AB686" s="832" t="s">
        <v>49</v>
      </c>
      <c r="AC686" s="1478">
        <v>1728000</v>
      </c>
      <c r="AD686" s="234" t="s">
        <v>1364</v>
      </c>
    </row>
    <row r="687" spans="2:30" ht="51" x14ac:dyDescent="0.25">
      <c r="B687" s="1939"/>
      <c r="C687" s="2014"/>
      <c r="D687" s="2014"/>
      <c r="E687" s="1924"/>
      <c r="F687" s="1924"/>
      <c r="G687" s="1924"/>
      <c r="H687" s="1924"/>
      <c r="I687" s="1924"/>
      <c r="J687" s="1924"/>
      <c r="K687" s="1924"/>
      <c r="L687" s="1924"/>
      <c r="M687" s="1276">
        <v>4</v>
      </c>
      <c r="N687" s="20" t="s">
        <v>1925</v>
      </c>
      <c r="O687" s="1276">
        <v>1</v>
      </c>
      <c r="P687" s="407"/>
      <c r="Q687" s="832" t="s">
        <v>49</v>
      </c>
      <c r="R687" s="832" t="s">
        <v>49</v>
      </c>
      <c r="S687" s="832" t="s">
        <v>49</v>
      </c>
      <c r="T687" s="1084" t="s">
        <v>49</v>
      </c>
      <c r="U687" s="1084" t="s">
        <v>49</v>
      </c>
      <c r="V687" s="1084" t="s">
        <v>49</v>
      </c>
      <c r="W687" s="832" t="s">
        <v>49</v>
      </c>
      <c r="X687" s="832" t="s">
        <v>49</v>
      </c>
      <c r="Y687" s="832" t="s">
        <v>49</v>
      </c>
      <c r="Z687" s="832" t="s">
        <v>49</v>
      </c>
      <c r="AA687" s="832" t="s">
        <v>49</v>
      </c>
      <c r="AB687" s="832" t="s">
        <v>49</v>
      </c>
      <c r="AC687" s="1478">
        <v>2600000</v>
      </c>
      <c r="AD687" s="234" t="s">
        <v>1364</v>
      </c>
    </row>
    <row r="688" spans="2:30" ht="66.75" customHeight="1" x14ac:dyDescent="0.25">
      <c r="B688" s="1939"/>
      <c r="C688" s="2014"/>
      <c r="D688" s="2014"/>
      <c r="E688" s="1924"/>
      <c r="F688" s="1924"/>
      <c r="G688" s="1924"/>
      <c r="H688" s="1924"/>
      <c r="I688" s="1924"/>
      <c r="J688" s="1924"/>
      <c r="K688" s="1924"/>
      <c r="L688" s="1924"/>
      <c r="M688" s="1276">
        <v>5</v>
      </c>
      <c r="N688" s="20" t="s">
        <v>1926</v>
      </c>
      <c r="O688" s="1276">
        <v>1</v>
      </c>
      <c r="P688" s="407"/>
      <c r="Q688" s="832" t="s">
        <v>49</v>
      </c>
      <c r="R688" s="832" t="s">
        <v>49</v>
      </c>
      <c r="S688" s="832" t="s">
        <v>49</v>
      </c>
      <c r="T688" s="1084" t="s">
        <v>49</v>
      </c>
      <c r="U688" s="1084" t="s">
        <v>49</v>
      </c>
      <c r="V688" s="1084" t="s">
        <v>49</v>
      </c>
      <c r="W688" s="832" t="s">
        <v>49</v>
      </c>
      <c r="X688" s="832" t="s">
        <v>49</v>
      </c>
      <c r="Y688" s="832" t="s">
        <v>49</v>
      </c>
      <c r="Z688" s="832" t="s">
        <v>49</v>
      </c>
      <c r="AA688" s="832" t="s">
        <v>49</v>
      </c>
      <c r="AB688" s="832" t="s">
        <v>49</v>
      </c>
      <c r="AC688" s="1478">
        <v>2400000</v>
      </c>
      <c r="AD688" s="234" t="s">
        <v>1364</v>
      </c>
    </row>
    <row r="689" spans="2:30" ht="64.5" customHeight="1" x14ac:dyDescent="0.25">
      <c r="B689" s="1939"/>
      <c r="C689" s="2014"/>
      <c r="D689" s="2014"/>
      <c r="E689" s="1924"/>
      <c r="F689" s="1924"/>
      <c r="G689" s="1924"/>
      <c r="H689" s="1924"/>
      <c r="I689" s="1924"/>
      <c r="J689" s="1924"/>
      <c r="K689" s="1924"/>
      <c r="L689" s="1924"/>
      <c r="M689" s="1276">
        <v>6</v>
      </c>
      <c r="N689" s="20" t="s">
        <v>1927</v>
      </c>
      <c r="O689" s="1276">
        <v>1</v>
      </c>
      <c r="P689" s="407"/>
      <c r="Q689" s="832" t="s">
        <v>49</v>
      </c>
      <c r="R689" s="832" t="s">
        <v>49</v>
      </c>
      <c r="S689" s="832" t="s">
        <v>49</v>
      </c>
      <c r="T689" s="1084" t="s">
        <v>49</v>
      </c>
      <c r="U689" s="1084" t="s">
        <v>49</v>
      </c>
      <c r="V689" s="1084" t="s">
        <v>49</v>
      </c>
      <c r="W689" s="832" t="s">
        <v>49</v>
      </c>
      <c r="X689" s="832" t="s">
        <v>49</v>
      </c>
      <c r="Y689" s="832" t="s">
        <v>49</v>
      </c>
      <c r="Z689" s="832" t="s">
        <v>49</v>
      </c>
      <c r="AA689" s="832" t="s">
        <v>49</v>
      </c>
      <c r="AB689" s="832" t="s">
        <v>49</v>
      </c>
      <c r="AC689" s="1478">
        <v>19614912</v>
      </c>
      <c r="AD689" s="234" t="s">
        <v>1364</v>
      </c>
    </row>
    <row r="690" spans="2:30" ht="62.25" customHeight="1" x14ac:dyDescent="0.25">
      <c r="B690" s="1939"/>
      <c r="C690" s="2014"/>
      <c r="D690" s="2014"/>
      <c r="E690" s="1924"/>
      <c r="F690" s="1924"/>
      <c r="G690" s="1924"/>
      <c r="H690" s="1924"/>
      <c r="I690" s="1924"/>
      <c r="J690" s="1924"/>
      <c r="K690" s="1924"/>
      <c r="L690" s="1924"/>
      <c r="M690" s="1276">
        <v>7</v>
      </c>
      <c r="N690" s="20" t="s">
        <v>1928</v>
      </c>
      <c r="O690" s="1276">
        <v>1</v>
      </c>
      <c r="P690" s="407"/>
      <c r="Q690" s="832" t="s">
        <v>49</v>
      </c>
      <c r="R690" s="832" t="s">
        <v>49</v>
      </c>
      <c r="S690" s="832" t="s">
        <v>49</v>
      </c>
      <c r="T690" s="1084" t="s">
        <v>49</v>
      </c>
      <c r="U690" s="1084" t="s">
        <v>49</v>
      </c>
      <c r="V690" s="1084" t="s">
        <v>49</v>
      </c>
      <c r="W690" s="832" t="s">
        <v>49</v>
      </c>
      <c r="X690" s="832" t="s">
        <v>49</v>
      </c>
      <c r="Y690" s="832" t="s">
        <v>49</v>
      </c>
      <c r="Z690" s="832" t="s">
        <v>49</v>
      </c>
      <c r="AA690" s="832" t="s">
        <v>49</v>
      </c>
      <c r="AB690" s="832" t="s">
        <v>49</v>
      </c>
      <c r="AC690" s="1478">
        <v>6755328</v>
      </c>
      <c r="AD690" s="234" t="s">
        <v>1364</v>
      </c>
    </row>
    <row r="691" spans="2:30" ht="62.25" customHeight="1" x14ac:dyDescent="0.25">
      <c r="B691" s="1939"/>
      <c r="C691" s="2014"/>
      <c r="D691" s="2014"/>
      <c r="E691" s="1924"/>
      <c r="F691" s="1924"/>
      <c r="G691" s="1924"/>
      <c r="H691" s="1924"/>
      <c r="I691" s="1924"/>
      <c r="J691" s="1924"/>
      <c r="K691" s="1924"/>
      <c r="L691" s="1924"/>
      <c r="M691" s="1276">
        <v>8</v>
      </c>
      <c r="N691" s="20" t="s">
        <v>1929</v>
      </c>
      <c r="O691" s="1276">
        <v>1</v>
      </c>
      <c r="P691" s="407"/>
      <c r="Q691" s="832" t="s">
        <v>49</v>
      </c>
      <c r="R691" s="832" t="s">
        <v>49</v>
      </c>
      <c r="S691" s="832" t="s">
        <v>49</v>
      </c>
      <c r="T691" s="1084" t="s">
        <v>49</v>
      </c>
      <c r="U691" s="1084" t="s">
        <v>49</v>
      </c>
      <c r="V691" s="1084" t="s">
        <v>49</v>
      </c>
      <c r="W691" s="832" t="s">
        <v>49</v>
      </c>
      <c r="X691" s="832" t="s">
        <v>49</v>
      </c>
      <c r="Y691" s="832" t="s">
        <v>49</v>
      </c>
      <c r="Z691" s="832" t="s">
        <v>49</v>
      </c>
      <c r="AA691" s="832" t="s">
        <v>49</v>
      </c>
      <c r="AB691" s="832" t="s">
        <v>49</v>
      </c>
      <c r="AC691" s="1478">
        <v>3100000</v>
      </c>
      <c r="AD691" s="234" t="s">
        <v>1364</v>
      </c>
    </row>
    <row r="692" spans="2:30" ht="64.5" customHeight="1" x14ac:dyDescent="0.25">
      <c r="B692" s="1939"/>
      <c r="C692" s="2014"/>
      <c r="D692" s="2014"/>
      <c r="E692" s="1924"/>
      <c r="F692" s="1924"/>
      <c r="G692" s="1924"/>
      <c r="H692" s="1924"/>
      <c r="I692" s="1924"/>
      <c r="J692" s="1924"/>
      <c r="K692" s="1924"/>
      <c r="L692" s="1924"/>
      <c r="M692" s="1276">
        <v>9</v>
      </c>
      <c r="N692" s="20" t="s">
        <v>1930</v>
      </c>
      <c r="O692" s="1276">
        <v>1</v>
      </c>
      <c r="P692" s="407"/>
      <c r="Q692" s="832" t="s">
        <v>49</v>
      </c>
      <c r="R692" s="832" t="s">
        <v>49</v>
      </c>
      <c r="S692" s="832" t="s">
        <v>49</v>
      </c>
      <c r="T692" s="1084" t="s">
        <v>49</v>
      </c>
      <c r="U692" s="1084" t="s">
        <v>49</v>
      </c>
      <c r="V692" s="1084" t="s">
        <v>49</v>
      </c>
      <c r="W692" s="832" t="s">
        <v>49</v>
      </c>
      <c r="X692" s="832" t="s">
        <v>49</v>
      </c>
      <c r="Y692" s="832" t="s">
        <v>49</v>
      </c>
      <c r="Z692" s="832" t="s">
        <v>49</v>
      </c>
      <c r="AA692" s="832" t="s">
        <v>49</v>
      </c>
      <c r="AB692" s="832" t="s">
        <v>49</v>
      </c>
      <c r="AC692" s="1478">
        <v>1340298</v>
      </c>
      <c r="AD692" s="234" t="s">
        <v>1364</v>
      </c>
    </row>
    <row r="693" spans="2:30" ht="64.5" customHeight="1" x14ac:dyDescent="0.25">
      <c r="B693" s="1939"/>
      <c r="C693" s="2015"/>
      <c r="D693" s="2015"/>
      <c r="E693" s="1925"/>
      <c r="F693" s="1925"/>
      <c r="G693" s="1925"/>
      <c r="H693" s="1925"/>
      <c r="I693" s="1925"/>
      <c r="J693" s="1925"/>
      <c r="K693" s="1925"/>
      <c r="L693" s="1925"/>
      <c r="M693" s="1276">
        <v>10</v>
      </c>
      <c r="N693" s="20" t="s">
        <v>1931</v>
      </c>
      <c r="O693" s="1276">
        <v>1</v>
      </c>
      <c r="P693" s="407"/>
      <c r="Q693" s="832" t="s">
        <v>49</v>
      </c>
      <c r="R693" s="832" t="s">
        <v>49</v>
      </c>
      <c r="S693" s="832" t="s">
        <v>49</v>
      </c>
      <c r="T693" s="1084" t="s">
        <v>49</v>
      </c>
      <c r="U693" s="1084" t="s">
        <v>49</v>
      </c>
      <c r="V693" s="1084" t="s">
        <v>49</v>
      </c>
      <c r="W693" s="832" t="s">
        <v>49</v>
      </c>
      <c r="X693" s="832" t="s">
        <v>49</v>
      </c>
      <c r="Y693" s="832" t="s">
        <v>49</v>
      </c>
      <c r="Z693" s="832" t="s">
        <v>49</v>
      </c>
      <c r="AA693" s="832" t="s">
        <v>49</v>
      </c>
      <c r="AB693" s="832" t="s">
        <v>49</v>
      </c>
      <c r="AC693" s="1478">
        <v>20000000</v>
      </c>
      <c r="AD693" s="234" t="s">
        <v>1364</v>
      </c>
    </row>
    <row r="694" spans="2:30" ht="12.75" customHeight="1" x14ac:dyDescent="0.25">
      <c r="AD694" s="1269"/>
    </row>
    <row r="695" spans="2:30" ht="12.75" customHeight="1" x14ac:dyDescent="0.25">
      <c r="AD695" s="1269"/>
    </row>
    <row r="696" spans="2:30" ht="12.75" customHeight="1" x14ac:dyDescent="0.25">
      <c r="B696" s="1910" t="s">
        <v>1912</v>
      </c>
      <c r="C696" s="1910"/>
      <c r="D696" s="1910"/>
      <c r="E696" s="1910"/>
      <c r="F696" s="1910"/>
      <c r="G696" s="1910"/>
      <c r="H696" s="1910"/>
      <c r="I696" s="1910"/>
      <c r="J696" s="1910"/>
      <c r="K696" s="1910"/>
      <c r="L696" s="1910"/>
      <c r="M696" s="1910"/>
      <c r="N696" s="1910"/>
      <c r="O696" s="1910"/>
      <c r="P696" s="1910"/>
      <c r="Q696" s="1540" t="s">
        <v>213</v>
      </c>
      <c r="R696" s="1540"/>
      <c r="S696" s="1540"/>
      <c r="T696" s="1540"/>
      <c r="U696" s="1540"/>
      <c r="V696" s="1540"/>
      <c r="W696" s="1540"/>
      <c r="X696" s="1540"/>
      <c r="Y696" s="1540"/>
      <c r="Z696" s="1540"/>
      <c r="AA696" s="1540"/>
      <c r="AB696" s="1540"/>
      <c r="AC696" s="1540"/>
      <c r="AD696" s="1540"/>
    </row>
    <row r="697" spans="2:30" ht="12.75" customHeight="1" thickBot="1" x14ac:dyDescent="0.3"/>
    <row r="698" spans="2:30" ht="14.1" customHeight="1" thickTop="1" thickBot="1" x14ac:dyDescent="0.3">
      <c r="B698" s="1529" t="s">
        <v>1</v>
      </c>
      <c r="C698" s="1529" t="s">
        <v>2</v>
      </c>
      <c r="D698" s="1529" t="s">
        <v>3</v>
      </c>
      <c r="E698" s="1529" t="s">
        <v>55</v>
      </c>
      <c r="F698" s="1529" t="s">
        <v>4</v>
      </c>
      <c r="G698" s="1529" t="s">
        <v>5</v>
      </c>
      <c r="H698" s="1529"/>
      <c r="I698" s="1529"/>
      <c r="J698" s="1529"/>
      <c r="K698" s="1529" t="s">
        <v>6</v>
      </c>
      <c r="L698" s="1529" t="s">
        <v>7</v>
      </c>
      <c r="M698" s="1529" t="s">
        <v>8</v>
      </c>
      <c r="N698" s="1529" t="s">
        <v>9</v>
      </c>
      <c r="O698" s="1529" t="s">
        <v>10</v>
      </c>
      <c r="P698" s="1529" t="s">
        <v>11</v>
      </c>
      <c r="Q698" s="1529" t="s">
        <v>12</v>
      </c>
      <c r="R698" s="1529"/>
      <c r="S698" s="1529"/>
      <c r="T698" s="1529"/>
      <c r="U698" s="1529"/>
      <c r="V698" s="1529"/>
      <c r="W698" s="1529"/>
      <c r="X698" s="1529"/>
      <c r="Y698" s="1529"/>
      <c r="Z698" s="1529"/>
      <c r="AA698" s="1529"/>
      <c r="AB698" s="1529"/>
      <c r="AC698" s="1529" t="s">
        <v>13</v>
      </c>
      <c r="AD698" s="1542" t="s">
        <v>221</v>
      </c>
    </row>
    <row r="699" spans="2:30" ht="24" customHeight="1" thickTop="1" thickBot="1" x14ac:dyDescent="0.3">
      <c r="B699" s="1529"/>
      <c r="C699" s="1529"/>
      <c r="D699" s="1529"/>
      <c r="E699" s="1529"/>
      <c r="F699" s="1529"/>
      <c r="G699" s="138" t="s">
        <v>14</v>
      </c>
      <c r="H699" s="138" t="s">
        <v>15</v>
      </c>
      <c r="I699" s="138" t="s">
        <v>16</v>
      </c>
      <c r="J699" s="138" t="s">
        <v>17</v>
      </c>
      <c r="K699" s="1529"/>
      <c r="L699" s="1529"/>
      <c r="M699" s="1529"/>
      <c r="N699" s="1529"/>
      <c r="O699" s="1529"/>
      <c r="P699" s="1529"/>
      <c r="Q699" s="139" t="s">
        <v>18</v>
      </c>
      <c r="R699" s="139" t="s">
        <v>19</v>
      </c>
      <c r="S699" s="139" t="s">
        <v>20</v>
      </c>
      <c r="T699" s="139" t="s">
        <v>21</v>
      </c>
      <c r="U699" s="139" t="s">
        <v>22</v>
      </c>
      <c r="V699" s="139" t="s">
        <v>23</v>
      </c>
      <c r="W699" s="139" t="s">
        <v>24</v>
      </c>
      <c r="X699" s="139" t="s">
        <v>25</v>
      </c>
      <c r="Y699" s="139" t="s">
        <v>26</v>
      </c>
      <c r="Z699" s="139" t="s">
        <v>27</v>
      </c>
      <c r="AA699" s="139" t="s">
        <v>28</v>
      </c>
      <c r="AB699" s="139" t="s">
        <v>29</v>
      </c>
      <c r="AC699" s="1529"/>
      <c r="AD699" s="1542"/>
    </row>
    <row r="700" spans="2:30" ht="64.5" customHeight="1" thickTop="1" x14ac:dyDescent="0.25">
      <c r="B700" s="1857" t="s">
        <v>1935</v>
      </c>
      <c r="C700" s="1857" t="s">
        <v>2150</v>
      </c>
      <c r="D700" s="1926"/>
      <c r="E700" s="1857"/>
      <c r="F700" s="1857"/>
      <c r="G700" s="1857"/>
      <c r="H700" s="1857"/>
      <c r="I700" s="1857"/>
      <c r="J700" s="1857"/>
      <c r="K700" s="1927"/>
      <c r="L700" s="1847" t="s">
        <v>2035</v>
      </c>
      <c r="M700" s="1276">
        <v>11</v>
      </c>
      <c r="N700" s="20" t="s">
        <v>1932</v>
      </c>
      <c r="O700" s="1276">
        <v>1</v>
      </c>
      <c r="P700" s="407"/>
      <c r="Q700" s="832" t="s">
        <v>49</v>
      </c>
      <c r="R700" s="832" t="s">
        <v>49</v>
      </c>
      <c r="S700" s="832" t="s">
        <v>49</v>
      </c>
      <c r="T700" s="1084" t="s">
        <v>49</v>
      </c>
      <c r="U700" s="1084" t="s">
        <v>49</v>
      </c>
      <c r="V700" s="1084" t="s">
        <v>49</v>
      </c>
      <c r="W700" s="832" t="s">
        <v>49</v>
      </c>
      <c r="X700" s="832" t="s">
        <v>49</v>
      </c>
      <c r="Y700" s="832" t="s">
        <v>49</v>
      </c>
      <c r="Z700" s="832" t="s">
        <v>49</v>
      </c>
      <c r="AA700" s="832" t="s">
        <v>49</v>
      </c>
      <c r="AB700" s="832" t="s">
        <v>49</v>
      </c>
      <c r="AC700" s="1478">
        <v>1200000</v>
      </c>
      <c r="AD700" s="234" t="s">
        <v>1364</v>
      </c>
    </row>
    <row r="701" spans="2:30" ht="63.75" customHeight="1" x14ac:dyDescent="0.25">
      <c r="B701" s="1857"/>
      <c r="C701" s="1857"/>
      <c r="D701" s="1926"/>
      <c r="E701" s="1857"/>
      <c r="F701" s="1857"/>
      <c r="G701" s="1857"/>
      <c r="H701" s="1857"/>
      <c r="I701" s="1857"/>
      <c r="J701" s="1857"/>
      <c r="K701" s="1927"/>
      <c r="L701" s="1847"/>
      <c r="M701" s="1276">
        <v>12</v>
      </c>
      <c r="N701" s="20" t="s">
        <v>1933</v>
      </c>
      <c r="O701" s="1276">
        <v>1</v>
      </c>
      <c r="P701" s="407"/>
      <c r="Q701" s="832" t="s">
        <v>49</v>
      </c>
      <c r="R701" s="832" t="s">
        <v>49</v>
      </c>
      <c r="S701" s="832" t="s">
        <v>49</v>
      </c>
      <c r="T701" s="1084" t="s">
        <v>49</v>
      </c>
      <c r="U701" s="1084" t="s">
        <v>49</v>
      </c>
      <c r="V701" s="1084" t="s">
        <v>49</v>
      </c>
      <c r="W701" s="832" t="s">
        <v>49</v>
      </c>
      <c r="X701" s="832" t="s">
        <v>49</v>
      </c>
      <c r="Y701" s="832" t="s">
        <v>49</v>
      </c>
      <c r="Z701" s="832" t="s">
        <v>49</v>
      </c>
      <c r="AA701" s="832" t="s">
        <v>49</v>
      </c>
      <c r="AB701" s="832" t="s">
        <v>49</v>
      </c>
      <c r="AC701" s="1478">
        <v>29197776</v>
      </c>
      <c r="AD701" s="234" t="s">
        <v>1364</v>
      </c>
    </row>
    <row r="702" spans="2:30" ht="63" customHeight="1" x14ac:dyDescent="0.25">
      <c r="B702" s="1857"/>
      <c r="C702" s="1857"/>
      <c r="D702" s="1926"/>
      <c r="E702" s="1857"/>
      <c r="F702" s="1857"/>
      <c r="G702" s="1857"/>
      <c r="H702" s="1857"/>
      <c r="I702" s="1857"/>
      <c r="J702" s="1857"/>
      <c r="K702" s="1927"/>
      <c r="L702" s="1847"/>
      <c r="M702" s="1276">
        <v>13</v>
      </c>
      <c r="N702" s="20" t="s">
        <v>1934</v>
      </c>
      <c r="O702" s="1276">
        <v>1</v>
      </c>
      <c r="P702" s="407"/>
      <c r="Q702" s="832" t="s">
        <v>49</v>
      </c>
      <c r="R702" s="832" t="s">
        <v>49</v>
      </c>
      <c r="S702" s="832" t="s">
        <v>49</v>
      </c>
      <c r="T702" s="832" t="s">
        <v>49</v>
      </c>
      <c r="U702" s="832" t="s">
        <v>49</v>
      </c>
      <c r="V702" s="832" t="s">
        <v>49</v>
      </c>
      <c r="W702" s="1084" t="s">
        <v>49</v>
      </c>
      <c r="X702" s="1084" t="s">
        <v>49</v>
      </c>
      <c r="Y702" s="1084" t="s">
        <v>49</v>
      </c>
      <c r="Z702" s="832" t="s">
        <v>49</v>
      </c>
      <c r="AA702" s="832" t="s">
        <v>49</v>
      </c>
      <c r="AB702" s="832" t="s">
        <v>49</v>
      </c>
      <c r="AC702" s="1478">
        <v>0</v>
      </c>
      <c r="AD702" s="234" t="s">
        <v>1364</v>
      </c>
    </row>
    <row r="703" spans="2:30" ht="64.5" customHeight="1" x14ac:dyDescent="0.25">
      <c r="B703" s="1857"/>
      <c r="C703" s="1857"/>
      <c r="D703" s="1926"/>
      <c r="E703" s="1857"/>
      <c r="F703" s="1857"/>
      <c r="G703" s="1857"/>
      <c r="H703" s="1857"/>
      <c r="I703" s="1857"/>
      <c r="J703" s="1857"/>
      <c r="K703" s="1927"/>
      <c r="L703" s="1847"/>
      <c r="M703" s="1073">
        <v>14</v>
      </c>
      <c r="N703" s="20" t="s">
        <v>1937</v>
      </c>
      <c r="O703" s="228">
        <v>12</v>
      </c>
      <c r="P703" s="234" t="s">
        <v>1938</v>
      </c>
      <c r="Q703" s="194"/>
      <c r="R703" s="194"/>
      <c r="S703" s="194"/>
      <c r="T703" s="1242"/>
      <c r="U703" s="1242"/>
      <c r="V703" s="1242"/>
      <c r="W703" s="1242"/>
      <c r="X703" s="1242"/>
      <c r="Y703" s="1242"/>
      <c r="Z703" s="1242"/>
      <c r="AA703" s="194"/>
      <c r="AB703" s="194"/>
      <c r="AC703" s="1149">
        <v>3600000</v>
      </c>
      <c r="AD703" s="234" t="s">
        <v>1364</v>
      </c>
    </row>
    <row r="704" spans="2:30" ht="65.25" customHeight="1" x14ac:dyDescent="0.25">
      <c r="B704" s="1857"/>
      <c r="C704" s="1857"/>
      <c r="D704" s="1926"/>
      <c r="E704" s="1857"/>
      <c r="F704" s="1857"/>
      <c r="G704" s="1857"/>
      <c r="H704" s="1857"/>
      <c r="I704" s="1857"/>
      <c r="J704" s="1857"/>
      <c r="K704" s="1927"/>
      <c r="L704" s="1847"/>
      <c r="M704" s="1073">
        <v>15</v>
      </c>
      <c r="N704" s="20" t="s">
        <v>1939</v>
      </c>
      <c r="O704" s="228">
        <v>3</v>
      </c>
      <c r="P704" s="1277" t="s">
        <v>1502</v>
      </c>
      <c r="Q704" s="1064" t="s">
        <v>49</v>
      </c>
      <c r="R704" s="1064" t="s">
        <v>49</v>
      </c>
      <c r="S704" s="1064" t="s">
        <v>49</v>
      </c>
      <c r="T704" s="1064" t="s">
        <v>49</v>
      </c>
      <c r="U704" s="1064" t="s">
        <v>49</v>
      </c>
      <c r="V704" s="1064" t="s">
        <v>49</v>
      </c>
      <c r="W704" s="1064" t="s">
        <v>49</v>
      </c>
      <c r="X704" s="1064" t="s">
        <v>49</v>
      </c>
      <c r="Y704" s="1242"/>
      <c r="Z704" s="1061" t="s">
        <v>49</v>
      </c>
      <c r="AA704" s="1061" t="s">
        <v>49</v>
      </c>
      <c r="AB704" s="1061" t="s">
        <v>49</v>
      </c>
      <c r="AC704" s="1479">
        <v>1200000</v>
      </c>
      <c r="AD704" s="1277" t="s">
        <v>1502</v>
      </c>
    </row>
    <row r="705" spans="2:30" ht="64.5" customHeight="1" x14ac:dyDescent="0.25">
      <c r="B705" s="1857"/>
      <c r="C705" s="1632" t="s">
        <v>2151</v>
      </c>
      <c r="D705" s="1850" t="s">
        <v>1372</v>
      </c>
      <c r="E705" s="2018">
        <v>0.85</v>
      </c>
      <c r="F705" s="1937">
        <v>0.9</v>
      </c>
      <c r="G705" s="1934"/>
      <c r="H705" s="1934"/>
      <c r="I705" s="1934"/>
      <c r="J705" s="2020">
        <v>0.9</v>
      </c>
      <c r="K705" s="2016" t="s">
        <v>1371</v>
      </c>
      <c r="L705" s="1847"/>
      <c r="M705" s="1278">
        <v>1</v>
      </c>
      <c r="N705" s="20" t="s">
        <v>1940</v>
      </c>
      <c r="O705" s="1278">
        <v>12</v>
      </c>
      <c r="P705" s="400"/>
      <c r="Q705" s="1084" t="s">
        <v>49</v>
      </c>
      <c r="R705" s="1084" t="s">
        <v>49</v>
      </c>
      <c r="S705" s="1084" t="s">
        <v>49</v>
      </c>
      <c r="T705" s="1084" t="s">
        <v>49</v>
      </c>
      <c r="U705" s="1084" t="s">
        <v>49</v>
      </c>
      <c r="V705" s="1084" t="s">
        <v>49</v>
      </c>
      <c r="W705" s="1084" t="s">
        <v>49</v>
      </c>
      <c r="X705" s="1084" t="s">
        <v>49</v>
      </c>
      <c r="Y705" s="1084" t="s">
        <v>49</v>
      </c>
      <c r="Z705" s="1084" t="s">
        <v>49</v>
      </c>
      <c r="AA705" s="1084" t="s">
        <v>49</v>
      </c>
      <c r="AB705" s="1084" t="s">
        <v>49</v>
      </c>
      <c r="AC705" s="1478">
        <v>1000000</v>
      </c>
      <c r="AD705" s="149" t="s">
        <v>1364</v>
      </c>
    </row>
    <row r="706" spans="2:30" ht="66" customHeight="1" x14ac:dyDescent="0.25">
      <c r="B706" s="1857"/>
      <c r="C706" s="1632"/>
      <c r="D706" s="1851"/>
      <c r="E706" s="2019"/>
      <c r="F706" s="1938"/>
      <c r="G706" s="1935"/>
      <c r="H706" s="1935"/>
      <c r="I706" s="1935"/>
      <c r="J706" s="1935"/>
      <c r="K706" s="2017"/>
      <c r="L706" s="1847"/>
      <c r="M706" s="1279">
        <v>2</v>
      </c>
      <c r="N706" s="20" t="s">
        <v>2091</v>
      </c>
      <c r="O706" s="1279">
        <v>12</v>
      </c>
      <c r="P706" s="235"/>
      <c r="Q706" s="1080" t="s">
        <v>49</v>
      </c>
      <c r="R706" s="1080" t="s">
        <v>49</v>
      </c>
      <c r="S706" s="1080" t="s">
        <v>49</v>
      </c>
      <c r="T706" s="1080" t="s">
        <v>49</v>
      </c>
      <c r="U706" s="1080" t="s">
        <v>49</v>
      </c>
      <c r="V706" s="1080" t="s">
        <v>49</v>
      </c>
      <c r="W706" s="1080" t="s">
        <v>49</v>
      </c>
      <c r="X706" s="1080" t="s">
        <v>49</v>
      </c>
      <c r="Y706" s="1080" t="s">
        <v>49</v>
      </c>
      <c r="Z706" s="1080" t="s">
        <v>49</v>
      </c>
      <c r="AA706" s="1080" t="s">
        <v>49</v>
      </c>
      <c r="AB706" s="1080" t="s">
        <v>49</v>
      </c>
      <c r="AC706" s="1478">
        <v>0</v>
      </c>
      <c r="AD706" s="234" t="s">
        <v>1364</v>
      </c>
    </row>
    <row r="707" spans="2:30" ht="63" customHeight="1" x14ac:dyDescent="0.25">
      <c r="B707" s="1857"/>
      <c r="C707" s="1632" t="s">
        <v>2152</v>
      </c>
      <c r="D707" s="1928" t="s">
        <v>2153</v>
      </c>
      <c r="E707" s="1931">
        <v>1</v>
      </c>
      <c r="F707" s="1931">
        <v>1</v>
      </c>
      <c r="G707" s="1931" t="s">
        <v>49</v>
      </c>
      <c r="H707" s="1931">
        <v>1</v>
      </c>
      <c r="I707" s="1931" t="s">
        <v>49</v>
      </c>
      <c r="J707" s="1931" t="s">
        <v>49</v>
      </c>
      <c r="K707" s="1936" t="s">
        <v>384</v>
      </c>
      <c r="L707" s="1847"/>
      <c r="M707" s="1280">
        <v>1</v>
      </c>
      <c r="N707" s="20" t="s">
        <v>1941</v>
      </c>
      <c r="O707" s="17">
        <v>1</v>
      </c>
      <c r="P707" s="18" t="s">
        <v>414</v>
      </c>
      <c r="Q707" s="1182" t="s">
        <v>49</v>
      </c>
      <c r="R707" s="1182" t="s">
        <v>49</v>
      </c>
      <c r="S707" s="1182" t="s">
        <v>49</v>
      </c>
      <c r="T707" s="144" t="s">
        <v>49</v>
      </c>
      <c r="U707" s="144" t="s">
        <v>49</v>
      </c>
      <c r="V707" s="144" t="s">
        <v>49</v>
      </c>
      <c r="W707" s="144" t="s">
        <v>49</v>
      </c>
      <c r="X707" s="144" t="s">
        <v>49</v>
      </c>
      <c r="Y707" s="144" t="s">
        <v>49</v>
      </c>
      <c r="Z707" s="144" t="s">
        <v>49</v>
      </c>
      <c r="AA707" s="144" t="s">
        <v>49</v>
      </c>
      <c r="AB707" s="144" t="s">
        <v>49</v>
      </c>
      <c r="AC707" s="1478">
        <v>50000000</v>
      </c>
      <c r="AD707" s="234" t="s">
        <v>1364</v>
      </c>
    </row>
    <row r="708" spans="2:30" ht="72.75" customHeight="1" x14ac:dyDescent="0.25">
      <c r="B708" s="1857"/>
      <c r="C708" s="1632"/>
      <c r="D708" s="1929"/>
      <c r="E708" s="1932"/>
      <c r="F708" s="1932"/>
      <c r="G708" s="1932"/>
      <c r="H708" s="1932"/>
      <c r="I708" s="1932"/>
      <c r="J708" s="1932"/>
      <c r="K708" s="1937"/>
      <c r="L708" s="1847"/>
      <c r="M708" s="1280">
        <v>2</v>
      </c>
      <c r="N708" s="20" t="s">
        <v>1942</v>
      </c>
      <c r="O708" s="17">
        <v>1</v>
      </c>
      <c r="P708" s="18" t="s">
        <v>414</v>
      </c>
      <c r="Q708" s="1182" t="s">
        <v>49</v>
      </c>
      <c r="R708" s="1182" t="s">
        <v>49</v>
      </c>
      <c r="S708" s="1182" t="s">
        <v>49</v>
      </c>
      <c r="T708" s="144" t="s">
        <v>49</v>
      </c>
      <c r="U708" s="144" t="s">
        <v>49</v>
      </c>
      <c r="V708" s="144" t="s">
        <v>49</v>
      </c>
      <c r="W708" s="144" t="s">
        <v>49</v>
      </c>
      <c r="X708" s="144" t="s">
        <v>49</v>
      </c>
      <c r="Y708" s="144" t="s">
        <v>49</v>
      </c>
      <c r="Z708" s="144" t="s">
        <v>49</v>
      </c>
      <c r="AA708" s="144" t="s">
        <v>49</v>
      </c>
      <c r="AB708" s="144" t="s">
        <v>49</v>
      </c>
      <c r="AC708" s="1478">
        <v>14000000</v>
      </c>
      <c r="AD708" s="234" t="s">
        <v>1364</v>
      </c>
    </row>
    <row r="709" spans="2:30" ht="68.25" customHeight="1" x14ac:dyDescent="0.25">
      <c r="B709" s="1857"/>
      <c r="C709" s="1632"/>
      <c r="D709" s="1929"/>
      <c r="E709" s="1932"/>
      <c r="F709" s="1932"/>
      <c r="G709" s="1932"/>
      <c r="H709" s="1932"/>
      <c r="I709" s="1932"/>
      <c r="J709" s="1932"/>
      <c r="K709" s="1937"/>
      <c r="L709" s="1847"/>
      <c r="M709" s="1280">
        <v>3</v>
      </c>
      <c r="N709" s="20" t="s">
        <v>1943</v>
      </c>
      <c r="O709" s="17">
        <v>1</v>
      </c>
      <c r="P709" s="18" t="s">
        <v>414</v>
      </c>
      <c r="Q709" s="1182" t="s">
        <v>49</v>
      </c>
      <c r="R709" s="1182" t="s">
        <v>49</v>
      </c>
      <c r="S709" s="1182" t="s">
        <v>49</v>
      </c>
      <c r="T709" s="144" t="s">
        <v>49</v>
      </c>
      <c r="U709" s="144" t="s">
        <v>49</v>
      </c>
      <c r="V709" s="144" t="s">
        <v>49</v>
      </c>
      <c r="W709" s="144" t="s">
        <v>49</v>
      </c>
      <c r="X709" s="144" t="s">
        <v>49</v>
      </c>
      <c r="Y709" s="144" t="s">
        <v>49</v>
      </c>
      <c r="Z709" s="144" t="s">
        <v>49</v>
      </c>
      <c r="AA709" s="144" t="s">
        <v>49</v>
      </c>
      <c r="AB709" s="144" t="s">
        <v>49</v>
      </c>
      <c r="AC709" s="1478">
        <v>7000000</v>
      </c>
      <c r="AD709" s="234" t="s">
        <v>1364</v>
      </c>
    </row>
    <row r="710" spans="2:30" ht="75" customHeight="1" x14ac:dyDescent="0.25">
      <c r="B710" s="1857"/>
      <c r="C710" s="1632"/>
      <c r="D710" s="1929"/>
      <c r="E710" s="1932"/>
      <c r="F710" s="1932"/>
      <c r="G710" s="1932"/>
      <c r="H710" s="1932"/>
      <c r="I710" s="1932"/>
      <c r="J710" s="1932"/>
      <c r="K710" s="1937"/>
      <c r="L710" s="1847"/>
      <c r="M710" s="1280">
        <v>4</v>
      </c>
      <c r="N710" s="20" t="s">
        <v>1944</v>
      </c>
      <c r="O710" s="17">
        <v>1</v>
      </c>
      <c r="P710" s="18" t="s">
        <v>414</v>
      </c>
      <c r="Q710" s="1182" t="s">
        <v>49</v>
      </c>
      <c r="R710" s="1182" t="s">
        <v>49</v>
      </c>
      <c r="S710" s="1182" t="s">
        <v>49</v>
      </c>
      <c r="T710" s="144" t="s">
        <v>49</v>
      </c>
      <c r="U710" s="144" t="s">
        <v>49</v>
      </c>
      <c r="V710" s="144" t="s">
        <v>49</v>
      </c>
      <c r="W710" s="144" t="s">
        <v>49</v>
      </c>
      <c r="X710" s="144" t="s">
        <v>49</v>
      </c>
      <c r="Y710" s="144" t="s">
        <v>49</v>
      </c>
      <c r="Z710" s="144" t="s">
        <v>49</v>
      </c>
      <c r="AA710" s="144" t="s">
        <v>49</v>
      </c>
      <c r="AB710" s="144" t="s">
        <v>49</v>
      </c>
      <c r="AC710" s="1478">
        <v>6000000</v>
      </c>
      <c r="AD710" s="234" t="s">
        <v>1364</v>
      </c>
    </row>
    <row r="711" spans="2:30" ht="67.5" customHeight="1" x14ac:dyDescent="0.25">
      <c r="B711" s="1857"/>
      <c r="C711" s="1632"/>
      <c r="D711" s="1929"/>
      <c r="E711" s="1932"/>
      <c r="F711" s="1932"/>
      <c r="G711" s="1932"/>
      <c r="H711" s="1932"/>
      <c r="I711" s="1932"/>
      <c r="J711" s="1932"/>
      <c r="K711" s="1937"/>
      <c r="L711" s="1847"/>
      <c r="M711" s="1280">
        <v>5</v>
      </c>
      <c r="N711" s="20" t="s">
        <v>1945</v>
      </c>
      <c r="O711" s="17">
        <v>1</v>
      </c>
      <c r="P711" s="18" t="s">
        <v>414</v>
      </c>
      <c r="Q711" s="1182" t="s">
        <v>49</v>
      </c>
      <c r="R711" s="1182" t="s">
        <v>49</v>
      </c>
      <c r="S711" s="1182" t="s">
        <v>49</v>
      </c>
      <c r="T711" s="144" t="s">
        <v>49</v>
      </c>
      <c r="U711" s="144" t="s">
        <v>49</v>
      </c>
      <c r="V711" s="144" t="s">
        <v>49</v>
      </c>
      <c r="W711" s="144" t="s">
        <v>49</v>
      </c>
      <c r="X711" s="144" t="s">
        <v>49</v>
      </c>
      <c r="Y711" s="144" t="s">
        <v>49</v>
      </c>
      <c r="Z711" s="144" t="s">
        <v>49</v>
      </c>
      <c r="AA711" s="144" t="s">
        <v>49</v>
      </c>
      <c r="AB711" s="144" t="s">
        <v>49</v>
      </c>
      <c r="AC711" s="1478">
        <v>12000000</v>
      </c>
      <c r="AD711" s="234" t="s">
        <v>1364</v>
      </c>
    </row>
    <row r="712" spans="2:30" ht="76.5" customHeight="1" x14ac:dyDescent="0.25">
      <c r="B712" s="1857"/>
      <c r="C712" s="1632"/>
      <c r="D712" s="1930"/>
      <c r="E712" s="1933"/>
      <c r="F712" s="1933"/>
      <c r="G712" s="1933"/>
      <c r="H712" s="1933"/>
      <c r="I712" s="1933"/>
      <c r="J712" s="1933"/>
      <c r="K712" s="1938"/>
      <c r="L712" s="1847"/>
      <c r="M712" s="1280">
        <v>6</v>
      </c>
      <c r="N712" s="20" t="s">
        <v>2036</v>
      </c>
      <c r="O712" s="17">
        <v>1</v>
      </c>
      <c r="P712" s="18" t="s">
        <v>414</v>
      </c>
      <c r="Q712" s="1182" t="s">
        <v>49</v>
      </c>
      <c r="R712" s="1182" t="s">
        <v>49</v>
      </c>
      <c r="S712" s="1182" t="s">
        <v>49</v>
      </c>
      <c r="T712" s="144" t="s">
        <v>49</v>
      </c>
      <c r="U712" s="144" t="s">
        <v>49</v>
      </c>
      <c r="V712" s="144" t="s">
        <v>49</v>
      </c>
      <c r="W712" s="144" t="s">
        <v>49</v>
      </c>
      <c r="X712" s="144" t="s">
        <v>49</v>
      </c>
      <c r="Y712" s="144" t="s">
        <v>49</v>
      </c>
      <c r="Z712" s="144" t="s">
        <v>49</v>
      </c>
      <c r="AA712" s="144" t="s">
        <v>49</v>
      </c>
      <c r="AB712" s="144" t="s">
        <v>49</v>
      </c>
      <c r="AC712" s="1478">
        <v>6000000</v>
      </c>
      <c r="AD712" s="234" t="s">
        <v>1364</v>
      </c>
    </row>
    <row r="713" spans="2:30" ht="12.75" customHeight="1" x14ac:dyDescent="0.25">
      <c r="AD713" s="1269"/>
    </row>
    <row r="714" spans="2:30" ht="12.75" customHeight="1" x14ac:dyDescent="0.25">
      <c r="AD714" s="1269"/>
    </row>
    <row r="715" spans="2:30" ht="12.75" customHeight="1" x14ac:dyDescent="0.25">
      <c r="B715" s="1910" t="s">
        <v>1912</v>
      </c>
      <c r="C715" s="1910"/>
      <c r="D715" s="1910"/>
      <c r="E715" s="1910"/>
      <c r="F715" s="1910"/>
      <c r="G715" s="1910"/>
      <c r="H715" s="1910"/>
      <c r="I715" s="1910"/>
      <c r="J715" s="1910"/>
      <c r="K715" s="1910"/>
      <c r="L715" s="1910"/>
      <c r="M715" s="1910"/>
      <c r="N715" s="1910"/>
      <c r="O715" s="1910"/>
      <c r="P715" s="1910"/>
      <c r="Q715" s="1540" t="s">
        <v>213</v>
      </c>
      <c r="R715" s="1540"/>
      <c r="S715" s="1540"/>
      <c r="T715" s="1540"/>
      <c r="U715" s="1540"/>
      <c r="V715" s="1540"/>
      <c r="W715" s="1540"/>
      <c r="X715" s="1540"/>
      <c r="Y715" s="1540"/>
      <c r="Z715" s="1540"/>
      <c r="AA715" s="1540"/>
      <c r="AB715" s="1540"/>
      <c r="AC715" s="1540"/>
      <c r="AD715" s="1540"/>
    </row>
    <row r="716" spans="2:30" ht="12.75" customHeight="1" thickBot="1" x14ac:dyDescent="0.3"/>
    <row r="717" spans="2:30" ht="14.1" customHeight="1" thickTop="1" thickBot="1" x14ac:dyDescent="0.3">
      <c r="B717" s="1529" t="s">
        <v>1</v>
      </c>
      <c r="C717" s="1529" t="s">
        <v>2</v>
      </c>
      <c r="D717" s="1529" t="s">
        <v>3</v>
      </c>
      <c r="E717" s="1529" t="s">
        <v>55</v>
      </c>
      <c r="F717" s="1529" t="s">
        <v>4</v>
      </c>
      <c r="G717" s="1529" t="s">
        <v>5</v>
      </c>
      <c r="H717" s="1529"/>
      <c r="I717" s="1529"/>
      <c r="J717" s="1529"/>
      <c r="K717" s="1529" t="s">
        <v>6</v>
      </c>
      <c r="L717" s="1529" t="s">
        <v>7</v>
      </c>
      <c r="M717" s="1529" t="s">
        <v>8</v>
      </c>
      <c r="N717" s="1529" t="s">
        <v>9</v>
      </c>
      <c r="O717" s="1529" t="s">
        <v>10</v>
      </c>
      <c r="P717" s="1529" t="s">
        <v>11</v>
      </c>
      <c r="Q717" s="1529" t="s">
        <v>12</v>
      </c>
      <c r="R717" s="1529"/>
      <c r="S717" s="1529"/>
      <c r="T717" s="1529"/>
      <c r="U717" s="1529"/>
      <c r="V717" s="1529"/>
      <c r="W717" s="1529"/>
      <c r="X717" s="1529"/>
      <c r="Y717" s="1529"/>
      <c r="Z717" s="1529"/>
      <c r="AA717" s="1529"/>
      <c r="AB717" s="1529"/>
      <c r="AC717" s="1529" t="s">
        <v>13</v>
      </c>
      <c r="AD717" s="1542" t="s">
        <v>221</v>
      </c>
    </row>
    <row r="718" spans="2:30" ht="24" customHeight="1" thickTop="1" thickBot="1" x14ac:dyDescent="0.3">
      <c r="B718" s="1529"/>
      <c r="C718" s="1529"/>
      <c r="D718" s="1529"/>
      <c r="E718" s="1529"/>
      <c r="F718" s="1529"/>
      <c r="G718" s="138" t="s">
        <v>14</v>
      </c>
      <c r="H718" s="138" t="s">
        <v>15</v>
      </c>
      <c r="I718" s="138" t="s">
        <v>16</v>
      </c>
      <c r="J718" s="138" t="s">
        <v>17</v>
      </c>
      <c r="K718" s="1529"/>
      <c r="L718" s="1529"/>
      <c r="M718" s="1529"/>
      <c r="N718" s="1529"/>
      <c r="O718" s="1529"/>
      <c r="P718" s="1529"/>
      <c r="Q718" s="139" t="s">
        <v>18</v>
      </c>
      <c r="R718" s="139" t="s">
        <v>19</v>
      </c>
      <c r="S718" s="139" t="s">
        <v>20</v>
      </c>
      <c r="T718" s="139" t="s">
        <v>21</v>
      </c>
      <c r="U718" s="139" t="s">
        <v>22</v>
      </c>
      <c r="V718" s="139" t="s">
        <v>23</v>
      </c>
      <c r="W718" s="139" t="s">
        <v>24</v>
      </c>
      <c r="X718" s="139" t="s">
        <v>25</v>
      </c>
      <c r="Y718" s="139" t="s">
        <v>26</v>
      </c>
      <c r="Z718" s="139" t="s">
        <v>27</v>
      </c>
      <c r="AA718" s="139" t="s">
        <v>28</v>
      </c>
      <c r="AB718" s="139" t="s">
        <v>29</v>
      </c>
      <c r="AC718" s="1529"/>
      <c r="AD718" s="1542"/>
    </row>
    <row r="719" spans="2:30" ht="65.25" customHeight="1" thickTop="1" x14ac:dyDescent="0.2">
      <c r="B719" s="1918" t="s">
        <v>1935</v>
      </c>
      <c r="C719" s="1918" t="s">
        <v>1961</v>
      </c>
      <c r="D719" s="1918"/>
      <c r="E719" s="1918"/>
      <c r="F719" s="1918"/>
      <c r="G719" s="1918"/>
      <c r="H719" s="1918"/>
      <c r="I719" s="1918"/>
      <c r="J719" s="1918"/>
      <c r="K719" s="1918"/>
      <c r="L719" s="1918"/>
      <c r="M719" s="1280">
        <v>7</v>
      </c>
      <c r="N719" s="285" t="s">
        <v>1946</v>
      </c>
      <c r="O719" s="17">
        <v>1</v>
      </c>
      <c r="P719" s="18" t="s">
        <v>414</v>
      </c>
      <c r="Q719" s="1352"/>
      <c r="R719" s="1352"/>
      <c r="S719" s="1352"/>
      <c r="T719" s="333"/>
      <c r="U719" s="333"/>
      <c r="V719" s="333"/>
      <c r="W719" s="333"/>
      <c r="X719" s="333"/>
      <c r="Y719" s="333"/>
      <c r="Z719" s="333"/>
      <c r="AA719" s="333"/>
      <c r="AB719" s="333"/>
      <c r="AC719" s="1353">
        <v>50000000</v>
      </c>
      <c r="AD719" s="234" t="s">
        <v>1364</v>
      </c>
    </row>
    <row r="720" spans="2:30" ht="64.5" customHeight="1" x14ac:dyDescent="0.2">
      <c r="B720" s="1921"/>
      <c r="C720" s="1921"/>
      <c r="D720" s="1921"/>
      <c r="E720" s="1921"/>
      <c r="F720" s="1921"/>
      <c r="G720" s="1921"/>
      <c r="H720" s="1921"/>
      <c r="I720" s="1921"/>
      <c r="J720" s="1921"/>
      <c r="K720" s="1921"/>
      <c r="L720" s="1921"/>
      <c r="M720" s="1280">
        <v>8</v>
      </c>
      <c r="N720" s="285" t="s">
        <v>2037</v>
      </c>
      <c r="O720" s="17">
        <v>1</v>
      </c>
      <c r="P720" s="18" t="s">
        <v>414</v>
      </c>
      <c r="Q720" s="1352"/>
      <c r="R720" s="1352"/>
      <c r="S720" s="1352"/>
      <c r="T720" s="333"/>
      <c r="U720" s="333"/>
      <c r="V720" s="333"/>
      <c r="W720" s="333"/>
      <c r="X720" s="333"/>
      <c r="Y720" s="333"/>
      <c r="Z720" s="333"/>
      <c r="AA720" s="333"/>
      <c r="AB720" s="333"/>
      <c r="AC720" s="1353">
        <v>7500000</v>
      </c>
      <c r="AD720" s="234" t="s">
        <v>1364</v>
      </c>
    </row>
    <row r="721" spans="2:30" ht="66" customHeight="1" x14ac:dyDescent="0.25">
      <c r="B721" s="1907" t="s">
        <v>1373</v>
      </c>
      <c r="C721" s="1907" t="s">
        <v>2154</v>
      </c>
      <c r="D721" s="1907" t="s">
        <v>2155</v>
      </c>
      <c r="E721" s="1922">
        <v>9800</v>
      </c>
      <c r="F721" s="1922">
        <v>10520</v>
      </c>
      <c r="G721" s="1922">
        <v>10000</v>
      </c>
      <c r="H721" s="1922">
        <v>10200</v>
      </c>
      <c r="I721" s="1922">
        <v>10400</v>
      </c>
      <c r="J721" s="1922">
        <v>10500</v>
      </c>
      <c r="K721" s="1922" t="s">
        <v>1374</v>
      </c>
      <c r="L721" s="1922" t="s">
        <v>186</v>
      </c>
      <c r="M721" s="1281">
        <v>1</v>
      </c>
      <c r="N721" s="20" t="s">
        <v>1947</v>
      </c>
      <c r="O721" s="41">
        <v>45</v>
      </c>
      <c r="P721" s="1282" t="s">
        <v>273</v>
      </c>
      <c r="Q721" s="1179" t="s">
        <v>49</v>
      </c>
      <c r="R721" s="1179" t="s">
        <v>49</v>
      </c>
      <c r="S721" s="1179" t="s">
        <v>49</v>
      </c>
      <c r="T721" s="1179" t="s">
        <v>49</v>
      </c>
      <c r="U721" s="1179" t="s">
        <v>49</v>
      </c>
      <c r="V721" s="1179" t="s">
        <v>49</v>
      </c>
      <c r="W721" s="1179" t="s">
        <v>49</v>
      </c>
      <c r="X721" s="1179" t="s">
        <v>49</v>
      </c>
      <c r="Y721" s="1179" t="s">
        <v>49</v>
      </c>
      <c r="Z721" s="96" t="s">
        <v>49</v>
      </c>
      <c r="AA721" s="96" t="s">
        <v>49</v>
      </c>
      <c r="AB721" s="96" t="s">
        <v>49</v>
      </c>
      <c r="AC721" s="1478">
        <v>4890245.4000000004</v>
      </c>
      <c r="AD721" s="149" t="s">
        <v>186</v>
      </c>
    </row>
    <row r="722" spans="2:30" ht="65.25" customHeight="1" x14ac:dyDescent="0.25">
      <c r="B722" s="1907"/>
      <c r="C722" s="1907"/>
      <c r="D722" s="1907"/>
      <c r="E722" s="1922"/>
      <c r="F722" s="1922"/>
      <c r="G722" s="1922"/>
      <c r="H722" s="1922"/>
      <c r="I722" s="1922"/>
      <c r="J722" s="1922"/>
      <c r="K722" s="1922"/>
      <c r="L722" s="1922"/>
      <c r="M722" s="1283">
        <v>2</v>
      </c>
      <c r="N722" s="20" t="s">
        <v>1948</v>
      </c>
      <c r="O722" s="41">
        <v>5</v>
      </c>
      <c r="P722" s="1284" t="s">
        <v>273</v>
      </c>
      <c r="Q722" s="1285" t="s">
        <v>49</v>
      </c>
      <c r="R722" s="96" t="s">
        <v>49</v>
      </c>
      <c r="S722" s="1182" t="s">
        <v>49</v>
      </c>
      <c r="T722" s="1182" t="s">
        <v>49</v>
      </c>
      <c r="U722" s="1182" t="s">
        <v>49</v>
      </c>
      <c r="V722" s="96" t="s">
        <v>49</v>
      </c>
      <c r="W722" s="96" t="s">
        <v>49</v>
      </c>
      <c r="X722" s="96" t="s">
        <v>49</v>
      </c>
      <c r="Y722" s="96" t="s">
        <v>49</v>
      </c>
      <c r="Z722" s="96" t="s">
        <v>49</v>
      </c>
      <c r="AA722" s="96" t="s">
        <v>49</v>
      </c>
      <c r="AB722" s="96" t="s">
        <v>49</v>
      </c>
      <c r="AC722" s="1478">
        <v>848081.8</v>
      </c>
      <c r="AD722" s="234" t="s">
        <v>186</v>
      </c>
    </row>
    <row r="723" spans="2:30" ht="177.75" customHeight="1" x14ac:dyDescent="0.25">
      <c r="B723" s="1907"/>
      <c r="C723" s="1907"/>
      <c r="D723" s="1907"/>
      <c r="E723" s="1922"/>
      <c r="F723" s="1922"/>
      <c r="G723" s="1922"/>
      <c r="H723" s="1922"/>
      <c r="I723" s="1922"/>
      <c r="J723" s="1922"/>
      <c r="K723" s="1922"/>
      <c r="L723" s="1922"/>
      <c r="M723" s="1283">
        <v>3</v>
      </c>
      <c r="N723" s="20" t="s">
        <v>1949</v>
      </c>
      <c r="O723" s="1286">
        <v>18</v>
      </c>
      <c r="P723" s="1287" t="s">
        <v>2038</v>
      </c>
      <c r="Q723" s="1182" t="s">
        <v>49</v>
      </c>
      <c r="R723" s="1182" t="s">
        <v>49</v>
      </c>
      <c r="S723" s="1182" t="s">
        <v>49</v>
      </c>
      <c r="T723" s="1182" t="s">
        <v>49</v>
      </c>
      <c r="U723" s="1182" t="s">
        <v>49</v>
      </c>
      <c r="V723" s="1182" t="s">
        <v>49</v>
      </c>
      <c r="W723" s="1182" t="s">
        <v>49</v>
      </c>
      <c r="X723" s="1182" t="s">
        <v>49</v>
      </c>
      <c r="Y723" s="1182" t="s">
        <v>49</v>
      </c>
      <c r="Z723" s="1182" t="s">
        <v>49</v>
      </c>
      <c r="AA723" s="1182" t="s">
        <v>49</v>
      </c>
      <c r="AB723" s="1288" t="s">
        <v>49</v>
      </c>
      <c r="AC723" s="1478">
        <v>4255287.2</v>
      </c>
      <c r="AD723" s="234" t="s">
        <v>186</v>
      </c>
    </row>
    <row r="724" spans="2:30" ht="114" customHeight="1" x14ac:dyDescent="0.25">
      <c r="B724" s="1907"/>
      <c r="C724" s="1907"/>
      <c r="D724" s="1907"/>
      <c r="E724" s="1922"/>
      <c r="F724" s="1922"/>
      <c r="G724" s="1922"/>
      <c r="H724" s="1922"/>
      <c r="I724" s="1922"/>
      <c r="J724" s="1922"/>
      <c r="K724" s="1922"/>
      <c r="L724" s="1922"/>
      <c r="M724" s="1283">
        <v>4</v>
      </c>
      <c r="N724" s="20" t="s">
        <v>1950</v>
      </c>
      <c r="O724" s="1286">
        <v>18</v>
      </c>
      <c r="P724" s="1289" t="s">
        <v>1951</v>
      </c>
      <c r="Q724" s="1182" t="s">
        <v>49</v>
      </c>
      <c r="R724" s="1182" t="s">
        <v>49</v>
      </c>
      <c r="S724" s="1182" t="s">
        <v>49</v>
      </c>
      <c r="T724" s="1182" t="s">
        <v>49</v>
      </c>
      <c r="U724" s="1182" t="s">
        <v>49</v>
      </c>
      <c r="V724" s="1182" t="s">
        <v>49</v>
      </c>
      <c r="W724" s="1182" t="s">
        <v>49</v>
      </c>
      <c r="X724" s="1182" t="s">
        <v>49</v>
      </c>
      <c r="Y724" s="1182" t="s">
        <v>49</v>
      </c>
      <c r="Z724" s="1182" t="s">
        <v>49</v>
      </c>
      <c r="AA724" s="1182" t="s">
        <v>49</v>
      </c>
      <c r="AB724" s="1288" t="s">
        <v>49</v>
      </c>
      <c r="AC724" s="1478">
        <v>2765022.2</v>
      </c>
      <c r="AD724" s="234" t="s">
        <v>186</v>
      </c>
    </row>
    <row r="725" spans="2:30" ht="51" x14ac:dyDescent="0.25">
      <c r="B725" s="1907"/>
      <c r="C725" s="1907"/>
      <c r="D725" s="1907"/>
      <c r="E725" s="1922"/>
      <c r="F725" s="1922"/>
      <c r="G725" s="1922"/>
      <c r="H725" s="1922"/>
      <c r="I725" s="1922"/>
      <c r="J725" s="1922"/>
      <c r="K725" s="1922"/>
      <c r="L725" s="1922"/>
      <c r="M725" s="1283">
        <v>5</v>
      </c>
      <c r="N725" s="20" t="s">
        <v>1952</v>
      </c>
      <c r="O725" s="1286">
        <v>122</v>
      </c>
      <c r="P725" s="1290"/>
      <c r="Q725" s="1182" t="s">
        <v>49</v>
      </c>
      <c r="R725" s="1182" t="s">
        <v>49</v>
      </c>
      <c r="S725" s="1182" t="s">
        <v>49</v>
      </c>
      <c r="T725" s="1182" t="s">
        <v>49</v>
      </c>
      <c r="U725" s="1182" t="s">
        <v>49</v>
      </c>
      <c r="V725" s="1182" t="s">
        <v>49</v>
      </c>
      <c r="W725" s="1182" t="s">
        <v>49</v>
      </c>
      <c r="X725" s="1182" t="s">
        <v>49</v>
      </c>
      <c r="Y725" s="1182" t="s">
        <v>49</v>
      </c>
      <c r="Z725" s="1182" t="s">
        <v>49</v>
      </c>
      <c r="AA725" s="1182" t="s">
        <v>49</v>
      </c>
      <c r="AB725" s="1288" t="s">
        <v>49</v>
      </c>
      <c r="AC725" s="1478">
        <v>1579965</v>
      </c>
      <c r="AD725" s="234" t="s">
        <v>186</v>
      </c>
    </row>
    <row r="726" spans="2:30" ht="51" x14ac:dyDescent="0.25">
      <c r="B726" s="1907"/>
      <c r="C726" s="1907"/>
      <c r="D726" s="1907"/>
      <c r="E726" s="1922"/>
      <c r="F726" s="1922"/>
      <c r="G726" s="1922"/>
      <c r="H726" s="1922"/>
      <c r="I726" s="1922"/>
      <c r="J726" s="1922"/>
      <c r="K726" s="1922"/>
      <c r="L726" s="1922"/>
      <c r="M726" s="1283">
        <v>6</v>
      </c>
      <c r="N726" s="20" t="s">
        <v>1953</v>
      </c>
      <c r="O726" s="41">
        <v>1</v>
      </c>
      <c r="P726" s="1284" t="s">
        <v>1954</v>
      </c>
      <c r="Q726" s="1291" t="s">
        <v>49</v>
      </c>
      <c r="R726" s="1292" t="s">
        <v>49</v>
      </c>
      <c r="S726" s="1292" t="s">
        <v>49</v>
      </c>
      <c r="T726" s="1292" t="s">
        <v>49</v>
      </c>
      <c r="U726" s="1292" t="s">
        <v>49</v>
      </c>
      <c r="V726" s="1292" t="s">
        <v>49</v>
      </c>
      <c r="W726" s="1182" t="s">
        <v>49</v>
      </c>
      <c r="X726" s="1182" t="s">
        <v>49</v>
      </c>
      <c r="Y726" s="1182" t="s">
        <v>49</v>
      </c>
      <c r="Z726" s="96" t="s">
        <v>49</v>
      </c>
      <c r="AA726" s="96" t="s">
        <v>49</v>
      </c>
      <c r="AB726" s="96" t="s">
        <v>49</v>
      </c>
      <c r="AC726" s="1478">
        <v>0</v>
      </c>
      <c r="AD726" s="234" t="s">
        <v>186</v>
      </c>
    </row>
    <row r="727" spans="2:30" ht="51" x14ac:dyDescent="0.25">
      <c r="B727" s="1907"/>
      <c r="C727" s="1907"/>
      <c r="D727" s="1907"/>
      <c r="E727" s="1922"/>
      <c r="F727" s="1922"/>
      <c r="G727" s="1922"/>
      <c r="H727" s="1922"/>
      <c r="I727" s="1922"/>
      <c r="J727" s="1922"/>
      <c r="K727" s="1922"/>
      <c r="L727" s="1922"/>
      <c r="M727" s="1283">
        <v>7</v>
      </c>
      <c r="N727" s="20" t="s">
        <v>1955</v>
      </c>
      <c r="O727" s="41">
        <v>1</v>
      </c>
      <c r="P727" s="1293"/>
      <c r="Q727" s="1291" t="s">
        <v>49</v>
      </c>
      <c r="R727" s="1292" t="s">
        <v>49</v>
      </c>
      <c r="S727" s="1292" t="s">
        <v>49</v>
      </c>
      <c r="T727" s="1292" t="s">
        <v>49</v>
      </c>
      <c r="U727" s="1292" t="s">
        <v>49</v>
      </c>
      <c r="V727" s="1292" t="s">
        <v>49</v>
      </c>
      <c r="W727" s="1182" t="s">
        <v>49</v>
      </c>
      <c r="X727" s="1182" t="s">
        <v>49</v>
      </c>
      <c r="Y727" s="1182" t="s">
        <v>49</v>
      </c>
      <c r="Z727" s="96" t="s">
        <v>49</v>
      </c>
      <c r="AA727" s="96" t="s">
        <v>49</v>
      </c>
      <c r="AB727" s="96" t="s">
        <v>49</v>
      </c>
      <c r="AC727" s="1478">
        <v>0</v>
      </c>
      <c r="AD727" s="234" t="s">
        <v>186</v>
      </c>
    </row>
    <row r="728" spans="2:30" ht="51" x14ac:dyDescent="0.25">
      <c r="B728" s="1907"/>
      <c r="C728" s="1907"/>
      <c r="D728" s="1907"/>
      <c r="E728" s="1922"/>
      <c r="F728" s="1922"/>
      <c r="G728" s="1922"/>
      <c r="H728" s="1922"/>
      <c r="I728" s="1922"/>
      <c r="J728" s="1922"/>
      <c r="K728" s="1922"/>
      <c r="L728" s="1922"/>
      <c r="M728" s="1283">
        <v>8</v>
      </c>
      <c r="N728" s="20" t="s">
        <v>1956</v>
      </c>
      <c r="O728" s="41">
        <v>1</v>
      </c>
      <c r="P728" s="1293"/>
      <c r="Q728" s="1182" t="s">
        <v>49</v>
      </c>
      <c r="R728" s="1182" t="s">
        <v>49</v>
      </c>
      <c r="S728" s="1182" t="s">
        <v>49</v>
      </c>
      <c r="T728" s="1292" t="s">
        <v>49</v>
      </c>
      <c r="U728" s="1292" t="s">
        <v>49</v>
      </c>
      <c r="V728" s="1292" t="s">
        <v>49</v>
      </c>
      <c r="W728" s="96" t="s">
        <v>49</v>
      </c>
      <c r="X728" s="96" t="s">
        <v>49</v>
      </c>
      <c r="Y728" s="96" t="s">
        <v>49</v>
      </c>
      <c r="Z728" s="96" t="s">
        <v>49</v>
      </c>
      <c r="AA728" s="96" t="s">
        <v>49</v>
      </c>
      <c r="AB728" s="96" t="s">
        <v>49</v>
      </c>
      <c r="AC728" s="1478">
        <v>0</v>
      </c>
      <c r="AD728" s="234" t="s">
        <v>186</v>
      </c>
    </row>
    <row r="729" spans="2:30" ht="51" x14ac:dyDescent="0.25">
      <c r="B729" s="1907"/>
      <c r="C729" s="1907"/>
      <c r="D729" s="1907"/>
      <c r="E729" s="1922"/>
      <c r="F729" s="1922"/>
      <c r="G729" s="1922"/>
      <c r="H729" s="1922"/>
      <c r="I729" s="1922"/>
      <c r="J729" s="1922"/>
      <c r="K729" s="1922"/>
      <c r="L729" s="1922"/>
      <c r="M729" s="1283">
        <v>9</v>
      </c>
      <c r="N729" s="20" t="s">
        <v>1957</v>
      </c>
      <c r="O729" s="41">
        <v>1</v>
      </c>
      <c r="P729" s="1293"/>
      <c r="Q729" s="1182" t="s">
        <v>49</v>
      </c>
      <c r="R729" s="1182" t="s">
        <v>49</v>
      </c>
      <c r="S729" s="1182" t="s">
        <v>49</v>
      </c>
      <c r="T729" s="1292" t="s">
        <v>49</v>
      </c>
      <c r="U729" s="1292" t="s">
        <v>49</v>
      </c>
      <c r="V729" s="1292" t="s">
        <v>49</v>
      </c>
      <c r="W729" s="96" t="s">
        <v>49</v>
      </c>
      <c r="X729" s="96" t="s">
        <v>49</v>
      </c>
      <c r="Y729" s="96" t="s">
        <v>49</v>
      </c>
      <c r="Z729" s="96" t="s">
        <v>49</v>
      </c>
      <c r="AA729" s="96" t="s">
        <v>49</v>
      </c>
      <c r="AB729" s="96" t="s">
        <v>49</v>
      </c>
      <c r="AC729" s="1478">
        <v>0</v>
      </c>
      <c r="AD729" s="234" t="s">
        <v>186</v>
      </c>
    </row>
    <row r="730" spans="2:30" ht="12.75" customHeight="1" x14ac:dyDescent="0.25">
      <c r="AD730" s="1269"/>
    </row>
    <row r="731" spans="2:30" ht="12.75" customHeight="1" x14ac:dyDescent="0.25">
      <c r="AD731" s="1269"/>
    </row>
    <row r="732" spans="2:30" ht="12.75" customHeight="1" x14ac:dyDescent="0.25">
      <c r="B732" s="1910" t="s">
        <v>1912</v>
      </c>
      <c r="C732" s="1910"/>
      <c r="D732" s="1910"/>
      <c r="E732" s="1910"/>
      <c r="F732" s="1910"/>
      <c r="G732" s="1910"/>
      <c r="H732" s="1910"/>
      <c r="I732" s="1910"/>
      <c r="J732" s="1910"/>
      <c r="K732" s="1910"/>
      <c r="L732" s="1910"/>
      <c r="M732" s="1910"/>
      <c r="N732" s="1910"/>
      <c r="O732" s="1910"/>
      <c r="P732" s="1910"/>
      <c r="Q732" s="1540" t="s">
        <v>213</v>
      </c>
      <c r="R732" s="1540"/>
      <c r="S732" s="1540"/>
      <c r="T732" s="1540"/>
      <c r="U732" s="1540"/>
      <c r="V732" s="1540"/>
      <c r="W732" s="1540"/>
      <c r="X732" s="1540"/>
      <c r="Y732" s="1540"/>
      <c r="Z732" s="1540"/>
      <c r="AA732" s="1540"/>
      <c r="AB732" s="1540"/>
      <c r="AC732" s="1540"/>
      <c r="AD732" s="1540"/>
    </row>
    <row r="733" spans="2:30" ht="12.75" customHeight="1" thickBot="1" x14ac:dyDescent="0.3"/>
    <row r="734" spans="2:30" ht="14.1" customHeight="1" thickTop="1" thickBot="1" x14ac:dyDescent="0.3">
      <c r="B734" s="1529" t="s">
        <v>1</v>
      </c>
      <c r="C734" s="1529" t="s">
        <v>2</v>
      </c>
      <c r="D734" s="1529" t="s">
        <v>3</v>
      </c>
      <c r="E734" s="1529" t="s">
        <v>55</v>
      </c>
      <c r="F734" s="1529" t="s">
        <v>4</v>
      </c>
      <c r="G734" s="1529" t="s">
        <v>5</v>
      </c>
      <c r="H734" s="1529"/>
      <c r="I734" s="1529"/>
      <c r="J734" s="1529"/>
      <c r="K734" s="1529" t="s">
        <v>6</v>
      </c>
      <c r="L734" s="1529" t="s">
        <v>7</v>
      </c>
      <c r="M734" s="1529" t="s">
        <v>8</v>
      </c>
      <c r="N734" s="1529" t="s">
        <v>9</v>
      </c>
      <c r="O734" s="1529" t="s">
        <v>10</v>
      </c>
      <c r="P734" s="1529" t="s">
        <v>11</v>
      </c>
      <c r="Q734" s="1529" t="s">
        <v>12</v>
      </c>
      <c r="R734" s="1529"/>
      <c r="S734" s="1529"/>
      <c r="T734" s="1529"/>
      <c r="U734" s="1529"/>
      <c r="V734" s="1529"/>
      <c r="W734" s="1529"/>
      <c r="X734" s="1529"/>
      <c r="Y734" s="1529"/>
      <c r="Z734" s="1529"/>
      <c r="AA734" s="1529"/>
      <c r="AB734" s="1529"/>
      <c r="AC734" s="1529" t="s">
        <v>13</v>
      </c>
      <c r="AD734" s="1542" t="s">
        <v>221</v>
      </c>
    </row>
    <row r="735" spans="2:30" ht="24" customHeight="1" thickTop="1" thickBot="1" x14ac:dyDescent="0.3">
      <c r="B735" s="1529"/>
      <c r="C735" s="1529"/>
      <c r="D735" s="1529"/>
      <c r="E735" s="1529"/>
      <c r="F735" s="1529"/>
      <c r="G735" s="138" t="s">
        <v>14</v>
      </c>
      <c r="H735" s="138" t="s">
        <v>15</v>
      </c>
      <c r="I735" s="138" t="s">
        <v>16</v>
      </c>
      <c r="J735" s="138" t="s">
        <v>17</v>
      </c>
      <c r="K735" s="1529"/>
      <c r="L735" s="1529"/>
      <c r="M735" s="1529"/>
      <c r="N735" s="1529"/>
      <c r="O735" s="1529"/>
      <c r="P735" s="1529"/>
      <c r="Q735" s="139" t="s">
        <v>18</v>
      </c>
      <c r="R735" s="139" t="s">
        <v>19</v>
      </c>
      <c r="S735" s="139" t="s">
        <v>20</v>
      </c>
      <c r="T735" s="139" t="s">
        <v>21</v>
      </c>
      <c r="U735" s="139" t="s">
        <v>22</v>
      </c>
      <c r="V735" s="139" t="s">
        <v>23</v>
      </c>
      <c r="W735" s="139" t="s">
        <v>24</v>
      </c>
      <c r="X735" s="139" t="s">
        <v>25</v>
      </c>
      <c r="Y735" s="139" t="s">
        <v>26</v>
      </c>
      <c r="Z735" s="139" t="s">
        <v>27</v>
      </c>
      <c r="AA735" s="139" t="s">
        <v>28</v>
      </c>
      <c r="AB735" s="139" t="s">
        <v>29</v>
      </c>
      <c r="AC735" s="1529"/>
      <c r="AD735" s="1542"/>
    </row>
    <row r="736" spans="2:30" ht="68.25" customHeight="1" thickTop="1" x14ac:dyDescent="0.25">
      <c r="B736" s="1907" t="s">
        <v>1960</v>
      </c>
      <c r="C736" s="1907" t="s">
        <v>2156</v>
      </c>
      <c r="D736" s="1907"/>
      <c r="E736" s="1907"/>
      <c r="F736" s="1907"/>
      <c r="G736" s="1907"/>
      <c r="H736" s="1907"/>
      <c r="I736" s="1907"/>
      <c r="J736" s="1907"/>
      <c r="K736" s="1907"/>
      <c r="L736" s="1908" t="s">
        <v>186</v>
      </c>
      <c r="M736" s="1283">
        <v>10</v>
      </c>
      <c r="N736" s="20" t="s">
        <v>1958</v>
      </c>
      <c r="O736" s="41">
        <v>1</v>
      </c>
      <c r="P736" s="1293"/>
      <c r="Q736" s="1291" t="s">
        <v>49</v>
      </c>
      <c r="R736" s="1292" t="s">
        <v>49</v>
      </c>
      <c r="S736" s="1292" t="s">
        <v>49</v>
      </c>
      <c r="T736" s="1292" t="s">
        <v>49</v>
      </c>
      <c r="U736" s="1292" t="s">
        <v>49</v>
      </c>
      <c r="V736" s="1292" t="s">
        <v>49</v>
      </c>
      <c r="W736" s="1182" t="s">
        <v>49</v>
      </c>
      <c r="X736" s="96" t="s">
        <v>49</v>
      </c>
      <c r="Y736" s="96" t="s">
        <v>49</v>
      </c>
      <c r="Z736" s="96" t="s">
        <v>49</v>
      </c>
      <c r="AA736" s="96" t="s">
        <v>49</v>
      </c>
      <c r="AB736" s="96" t="s">
        <v>49</v>
      </c>
      <c r="AC736" s="1478">
        <v>0</v>
      </c>
      <c r="AD736" s="234" t="s">
        <v>186</v>
      </c>
    </row>
    <row r="737" spans="2:30" ht="65.25" customHeight="1" x14ac:dyDescent="0.25">
      <c r="B737" s="1907"/>
      <c r="C737" s="1907"/>
      <c r="D737" s="1907"/>
      <c r="E737" s="1907"/>
      <c r="F737" s="1907"/>
      <c r="G737" s="1907"/>
      <c r="H737" s="1907"/>
      <c r="I737" s="1907"/>
      <c r="J737" s="1907"/>
      <c r="K737" s="1907"/>
      <c r="L737" s="1908"/>
      <c r="M737" s="1283">
        <v>11</v>
      </c>
      <c r="N737" s="20" t="s">
        <v>1959</v>
      </c>
      <c r="O737" s="41">
        <v>1</v>
      </c>
      <c r="P737" s="1293"/>
      <c r="Q737" s="1291" t="s">
        <v>49</v>
      </c>
      <c r="R737" s="1292" t="s">
        <v>49</v>
      </c>
      <c r="S737" s="1292" t="s">
        <v>49</v>
      </c>
      <c r="T737" s="1292" t="s">
        <v>49</v>
      </c>
      <c r="U737" s="1292" t="s">
        <v>49</v>
      </c>
      <c r="V737" s="1292" t="s">
        <v>49</v>
      </c>
      <c r="W737" s="1182" t="s">
        <v>49</v>
      </c>
      <c r="X737" s="96" t="s">
        <v>49</v>
      </c>
      <c r="Y737" s="96" t="s">
        <v>49</v>
      </c>
      <c r="Z737" s="96" t="s">
        <v>49</v>
      </c>
      <c r="AA737" s="96" t="s">
        <v>49</v>
      </c>
      <c r="AB737" s="96" t="s">
        <v>49</v>
      </c>
      <c r="AC737" s="1478">
        <v>0</v>
      </c>
      <c r="AD737" s="234" t="s">
        <v>186</v>
      </c>
    </row>
    <row r="738" spans="2:30" ht="66.75" customHeight="1" x14ac:dyDescent="0.25">
      <c r="B738" s="1907"/>
      <c r="C738" s="1907" t="s">
        <v>1961</v>
      </c>
      <c r="D738" s="1907" t="s">
        <v>1962</v>
      </c>
      <c r="E738" s="1907"/>
      <c r="F738" s="1907"/>
      <c r="G738" s="1907"/>
      <c r="H738" s="1907"/>
      <c r="I738" s="1907"/>
      <c r="J738" s="1907"/>
      <c r="K738" s="1907"/>
      <c r="L738" s="1908"/>
      <c r="M738" s="1283">
        <v>12</v>
      </c>
      <c r="N738" s="20" t="s">
        <v>1963</v>
      </c>
      <c r="O738" s="41">
        <v>1</v>
      </c>
      <c r="P738" s="1293"/>
      <c r="Q738" s="1291" t="s">
        <v>49</v>
      </c>
      <c r="R738" s="1292" t="s">
        <v>49</v>
      </c>
      <c r="S738" s="1292" t="s">
        <v>49</v>
      </c>
      <c r="T738" s="1292" t="s">
        <v>49</v>
      </c>
      <c r="U738" s="1292" t="s">
        <v>49</v>
      </c>
      <c r="V738" s="1292" t="s">
        <v>49</v>
      </c>
      <c r="W738" s="1182" t="s">
        <v>49</v>
      </c>
      <c r="X738" s="1182" t="s">
        <v>49</v>
      </c>
      <c r="Y738" s="96" t="s">
        <v>49</v>
      </c>
      <c r="Z738" s="96" t="s">
        <v>49</v>
      </c>
      <c r="AA738" s="96" t="s">
        <v>49</v>
      </c>
      <c r="AB738" s="96" t="s">
        <v>49</v>
      </c>
      <c r="AC738" s="1478">
        <v>1007885.5</v>
      </c>
      <c r="AD738" s="234" t="s">
        <v>186</v>
      </c>
    </row>
    <row r="739" spans="2:30" ht="63.75" x14ac:dyDescent="0.25">
      <c r="B739" s="1907"/>
      <c r="C739" s="1907"/>
      <c r="D739" s="1907"/>
      <c r="E739" s="1907"/>
      <c r="F739" s="1907"/>
      <c r="G739" s="1907"/>
      <c r="H739" s="1907"/>
      <c r="I739" s="1907"/>
      <c r="J739" s="1907"/>
      <c r="K739" s="1907"/>
      <c r="L739" s="1908"/>
      <c r="M739" s="1283">
        <v>13</v>
      </c>
      <c r="N739" s="20" t="s">
        <v>1964</v>
      </c>
      <c r="O739" s="41">
        <v>1</v>
      </c>
      <c r="P739" s="1294" t="s">
        <v>2039</v>
      </c>
      <c r="Q739" s="1291" t="s">
        <v>49</v>
      </c>
      <c r="R739" s="1292" t="s">
        <v>49</v>
      </c>
      <c r="S739" s="1292" t="s">
        <v>49</v>
      </c>
      <c r="T739" s="1292" t="s">
        <v>49</v>
      </c>
      <c r="U739" s="1292" t="s">
        <v>49</v>
      </c>
      <c r="V739" s="1292" t="s">
        <v>49</v>
      </c>
      <c r="W739" s="96" t="s">
        <v>49</v>
      </c>
      <c r="X739" s="96" t="s">
        <v>49</v>
      </c>
      <c r="Y739" s="96" t="s">
        <v>49</v>
      </c>
      <c r="Z739" s="1182" t="s">
        <v>49</v>
      </c>
      <c r="AA739" s="96" t="s">
        <v>49</v>
      </c>
      <c r="AB739" s="96" t="s">
        <v>49</v>
      </c>
      <c r="AC739" s="1478">
        <v>1007885.5</v>
      </c>
      <c r="AD739" s="234" t="s">
        <v>186</v>
      </c>
    </row>
    <row r="740" spans="2:30" ht="65.25" customHeight="1" x14ac:dyDescent="0.25">
      <c r="B740" s="1907"/>
      <c r="C740" s="1907"/>
      <c r="D740" s="1907"/>
      <c r="E740" s="1907"/>
      <c r="F740" s="1907"/>
      <c r="G740" s="1907"/>
      <c r="H740" s="1907"/>
      <c r="I740" s="1907"/>
      <c r="J740" s="1907"/>
      <c r="K740" s="1907"/>
      <c r="L740" s="1908"/>
      <c r="M740" s="1283">
        <v>14</v>
      </c>
      <c r="N740" s="20" t="s">
        <v>1965</v>
      </c>
      <c r="O740" s="41">
        <v>1</v>
      </c>
      <c r="P740" s="1295"/>
      <c r="Q740" s="1182" t="s">
        <v>49</v>
      </c>
      <c r="R740" s="1182" t="s">
        <v>49</v>
      </c>
      <c r="S740" s="1182" t="s">
        <v>49</v>
      </c>
      <c r="T740" s="1182" t="s">
        <v>49</v>
      </c>
      <c r="U740" s="1182" t="s">
        <v>49</v>
      </c>
      <c r="V740" s="1182" t="s">
        <v>49</v>
      </c>
      <c r="W740" s="1182" t="s">
        <v>49</v>
      </c>
      <c r="X740" s="1182" t="s">
        <v>49</v>
      </c>
      <c r="Y740" s="1182" t="s">
        <v>49</v>
      </c>
      <c r="Z740" s="1182" t="s">
        <v>49</v>
      </c>
      <c r="AA740" s="1182" t="s">
        <v>49</v>
      </c>
      <c r="AB740" s="1182" t="s">
        <v>49</v>
      </c>
      <c r="AC740" s="1478">
        <v>0</v>
      </c>
      <c r="AD740" s="234" t="s">
        <v>186</v>
      </c>
    </row>
    <row r="741" spans="2:30" ht="64.5" customHeight="1" x14ac:dyDescent="0.25">
      <c r="B741" s="1907"/>
      <c r="C741" s="1907"/>
      <c r="D741" s="1907"/>
      <c r="E741" s="1907"/>
      <c r="F741" s="1907"/>
      <c r="G741" s="1907"/>
      <c r="H741" s="1907"/>
      <c r="I741" s="1907"/>
      <c r="J741" s="1907"/>
      <c r="K741" s="1907"/>
      <c r="L741" s="1908"/>
      <c r="M741" s="1283">
        <v>15</v>
      </c>
      <c r="N741" s="20" t="s">
        <v>1966</v>
      </c>
      <c r="O741" s="41">
        <v>1</v>
      </c>
      <c r="P741" s="1296"/>
      <c r="Q741" s="1182" t="s">
        <v>49</v>
      </c>
      <c r="R741" s="1182" t="s">
        <v>49</v>
      </c>
      <c r="S741" s="1182" t="s">
        <v>49</v>
      </c>
      <c r="T741" s="1182" t="s">
        <v>49</v>
      </c>
      <c r="U741" s="1182" t="s">
        <v>49</v>
      </c>
      <c r="V741" s="1182" t="s">
        <v>49</v>
      </c>
      <c r="W741" s="1182" t="s">
        <v>49</v>
      </c>
      <c r="X741" s="1182" t="s">
        <v>49</v>
      </c>
      <c r="Y741" s="1182" t="s">
        <v>49</v>
      </c>
      <c r="Z741" s="1182" t="s">
        <v>49</v>
      </c>
      <c r="AA741" s="1182" t="s">
        <v>49</v>
      </c>
      <c r="AB741" s="1182" t="s">
        <v>49</v>
      </c>
      <c r="AC741" s="1478">
        <v>0</v>
      </c>
      <c r="AD741" s="234" t="s">
        <v>186</v>
      </c>
    </row>
    <row r="742" spans="2:30" ht="66.75" customHeight="1" x14ac:dyDescent="0.25">
      <c r="B742" s="1907"/>
      <c r="C742" s="1907"/>
      <c r="D742" s="1907"/>
      <c r="E742" s="1907"/>
      <c r="F742" s="1907"/>
      <c r="G742" s="1907"/>
      <c r="H742" s="1907"/>
      <c r="I742" s="1907"/>
      <c r="J742" s="1907"/>
      <c r="K742" s="1907"/>
      <c r="L742" s="1908"/>
      <c r="M742" s="1283">
        <v>16</v>
      </c>
      <c r="N742" s="20" t="s">
        <v>1967</v>
      </c>
      <c r="O742" s="41">
        <v>1</v>
      </c>
      <c r="P742" s="1297" t="s">
        <v>1488</v>
      </c>
      <c r="Q742" s="1182" t="s">
        <v>49</v>
      </c>
      <c r="R742" s="1182" t="s">
        <v>49</v>
      </c>
      <c r="S742" s="1182" t="s">
        <v>49</v>
      </c>
      <c r="T742" s="1182" t="s">
        <v>49</v>
      </c>
      <c r="U742" s="1182" t="s">
        <v>49</v>
      </c>
      <c r="V742" s="1182" t="s">
        <v>49</v>
      </c>
      <c r="W742" s="1182" t="s">
        <v>49</v>
      </c>
      <c r="X742" s="1182" t="s">
        <v>49</v>
      </c>
      <c r="Y742" s="1182" t="s">
        <v>49</v>
      </c>
      <c r="Z742" s="1182" t="s">
        <v>49</v>
      </c>
      <c r="AA742" s="1182" t="s">
        <v>49</v>
      </c>
      <c r="AB742" s="1182" t="s">
        <v>49</v>
      </c>
      <c r="AC742" s="1478">
        <v>0</v>
      </c>
      <c r="AD742" s="234" t="s">
        <v>186</v>
      </c>
    </row>
    <row r="743" spans="2:30" ht="51" x14ac:dyDescent="0.25">
      <c r="B743" s="1907"/>
      <c r="C743" s="1907"/>
      <c r="D743" s="1907"/>
      <c r="E743" s="1907"/>
      <c r="F743" s="1907"/>
      <c r="G743" s="1907"/>
      <c r="H743" s="1907"/>
      <c r="I743" s="1907"/>
      <c r="J743" s="1907"/>
      <c r="K743" s="1907"/>
      <c r="L743" s="1908"/>
      <c r="M743" s="1283">
        <v>17</v>
      </c>
      <c r="N743" s="20" t="s">
        <v>1968</v>
      </c>
      <c r="O743" s="41">
        <v>1</v>
      </c>
      <c r="P743" s="1295"/>
      <c r="Q743" s="1182" t="s">
        <v>49</v>
      </c>
      <c r="R743" s="1182" t="s">
        <v>49</v>
      </c>
      <c r="S743" s="1182" t="s">
        <v>49</v>
      </c>
      <c r="T743" s="1182" t="s">
        <v>49</v>
      </c>
      <c r="U743" s="1182" t="s">
        <v>49</v>
      </c>
      <c r="V743" s="1182" t="s">
        <v>49</v>
      </c>
      <c r="W743" s="1182" t="s">
        <v>49</v>
      </c>
      <c r="X743" s="1182" t="s">
        <v>49</v>
      </c>
      <c r="Y743" s="1182" t="s">
        <v>49</v>
      </c>
      <c r="Z743" s="1182" t="s">
        <v>49</v>
      </c>
      <c r="AA743" s="1182" t="s">
        <v>49</v>
      </c>
      <c r="AB743" s="1182" t="s">
        <v>49</v>
      </c>
      <c r="AC743" s="1478">
        <v>0</v>
      </c>
      <c r="AD743" s="234" t="s">
        <v>186</v>
      </c>
    </row>
    <row r="744" spans="2:30" ht="65.25" customHeight="1" x14ac:dyDescent="0.25">
      <c r="B744" s="1907"/>
      <c r="C744" s="1907"/>
      <c r="D744" s="1907"/>
      <c r="E744" s="1907"/>
      <c r="F744" s="1907"/>
      <c r="G744" s="1907"/>
      <c r="H744" s="1907"/>
      <c r="I744" s="1907"/>
      <c r="J744" s="1907"/>
      <c r="K744" s="1907"/>
      <c r="L744" s="1908"/>
      <c r="M744" s="1283">
        <v>18</v>
      </c>
      <c r="N744" s="20" t="s">
        <v>1969</v>
      </c>
      <c r="O744" s="41">
        <v>1</v>
      </c>
      <c r="P744" s="1034"/>
      <c r="Q744" s="1291" t="s">
        <v>49</v>
      </c>
      <c r="R744" s="1292" t="s">
        <v>49</v>
      </c>
      <c r="S744" s="1292" t="s">
        <v>49</v>
      </c>
      <c r="T744" s="1292" t="s">
        <v>49</v>
      </c>
      <c r="U744" s="1292" t="s">
        <v>49</v>
      </c>
      <c r="V744" s="1292" t="s">
        <v>49</v>
      </c>
      <c r="W744" s="96" t="s">
        <v>49</v>
      </c>
      <c r="X744" s="96" t="s">
        <v>49</v>
      </c>
      <c r="Y744" s="96" t="s">
        <v>49</v>
      </c>
      <c r="Z744" s="1182" t="s">
        <v>49</v>
      </c>
      <c r="AA744" s="96" t="s">
        <v>49</v>
      </c>
      <c r="AB744" s="96" t="s">
        <v>49</v>
      </c>
      <c r="AC744" s="1478">
        <v>0</v>
      </c>
      <c r="AD744" s="234" t="s">
        <v>186</v>
      </c>
    </row>
    <row r="745" spans="2:30" ht="70.5" customHeight="1" x14ac:dyDescent="0.25">
      <c r="B745" s="1907"/>
      <c r="C745" s="1907"/>
      <c r="D745" s="1907"/>
      <c r="E745" s="1907"/>
      <c r="F745" s="1907"/>
      <c r="G745" s="1907"/>
      <c r="H745" s="1907"/>
      <c r="I745" s="1907"/>
      <c r="J745" s="1907"/>
      <c r="K745" s="1907"/>
      <c r="L745" s="1908"/>
      <c r="M745" s="1283">
        <v>19</v>
      </c>
      <c r="N745" s="20" t="s">
        <v>1970</v>
      </c>
      <c r="O745" s="1286">
        <v>20</v>
      </c>
      <c r="P745" s="1295"/>
      <c r="Q745" s="1298" t="s">
        <v>49</v>
      </c>
      <c r="R745" s="1288" t="s">
        <v>49</v>
      </c>
      <c r="S745" s="1288" t="s">
        <v>49</v>
      </c>
      <c r="T745" s="1288" t="s">
        <v>49</v>
      </c>
      <c r="U745" s="1288" t="s">
        <v>49</v>
      </c>
      <c r="V745" s="1288" t="s">
        <v>49</v>
      </c>
      <c r="W745" s="1182" t="s">
        <v>49</v>
      </c>
      <c r="X745" s="1182" t="s">
        <v>49</v>
      </c>
      <c r="Y745" s="1182" t="s">
        <v>49</v>
      </c>
      <c r="Z745" s="1288" t="s">
        <v>49</v>
      </c>
      <c r="AA745" s="1288" t="s">
        <v>49</v>
      </c>
      <c r="AB745" s="1288" t="s">
        <v>49</v>
      </c>
      <c r="AC745" s="1478">
        <v>1065000</v>
      </c>
      <c r="AD745" s="234" t="s">
        <v>186</v>
      </c>
    </row>
    <row r="746" spans="2:30" ht="69.75" customHeight="1" x14ac:dyDescent="0.25">
      <c r="B746" s="1907"/>
      <c r="C746" s="1907"/>
      <c r="D746" s="1907"/>
      <c r="E746" s="1907"/>
      <c r="F746" s="1907"/>
      <c r="G746" s="1907"/>
      <c r="H746" s="1907"/>
      <c r="I746" s="1907"/>
      <c r="J746" s="1907"/>
      <c r="K746" s="1907"/>
      <c r="L746" s="1908"/>
      <c r="M746" s="1283">
        <v>20</v>
      </c>
      <c r="N746" s="20" t="s">
        <v>2092</v>
      </c>
      <c r="O746" s="41">
        <v>1</v>
      </c>
      <c r="P746" s="1297" t="s">
        <v>1488</v>
      </c>
      <c r="Q746" s="1182" t="s">
        <v>49</v>
      </c>
      <c r="R746" s="1182" t="s">
        <v>49</v>
      </c>
      <c r="S746" s="1182" t="s">
        <v>49</v>
      </c>
      <c r="T746" s="1182" t="s">
        <v>49</v>
      </c>
      <c r="U746" s="1182" t="s">
        <v>49</v>
      </c>
      <c r="V746" s="1182" t="s">
        <v>49</v>
      </c>
      <c r="W746" s="1182" t="s">
        <v>49</v>
      </c>
      <c r="X746" s="1182" t="s">
        <v>49</v>
      </c>
      <c r="Y746" s="1182" t="s">
        <v>49</v>
      </c>
      <c r="Z746" s="1182" t="s">
        <v>49</v>
      </c>
      <c r="AA746" s="1182" t="s">
        <v>49</v>
      </c>
      <c r="AB746" s="95" t="s">
        <v>49</v>
      </c>
      <c r="AC746" s="1478">
        <v>0</v>
      </c>
      <c r="AD746" s="234" t="s">
        <v>186</v>
      </c>
    </row>
    <row r="747" spans="2:30" ht="51" x14ac:dyDescent="0.25">
      <c r="B747" s="1907"/>
      <c r="C747" s="1907"/>
      <c r="D747" s="1907"/>
      <c r="E747" s="1907"/>
      <c r="F747" s="1907"/>
      <c r="G747" s="1907"/>
      <c r="H747" s="1907"/>
      <c r="I747" s="1907"/>
      <c r="J747" s="1907"/>
      <c r="K747" s="1907"/>
      <c r="L747" s="1908"/>
      <c r="M747" s="1354">
        <v>21</v>
      </c>
      <c r="N747" s="20" t="s">
        <v>1971</v>
      </c>
      <c r="O747" s="41">
        <v>1</v>
      </c>
      <c r="P747" s="1295"/>
      <c r="Q747" s="1182" t="s">
        <v>49</v>
      </c>
      <c r="R747" s="1182" t="s">
        <v>49</v>
      </c>
      <c r="S747" s="1182" t="s">
        <v>49</v>
      </c>
      <c r="T747" s="1182" t="s">
        <v>49</v>
      </c>
      <c r="U747" s="1182" t="s">
        <v>49</v>
      </c>
      <c r="V747" s="1182" t="s">
        <v>49</v>
      </c>
      <c r="W747" s="1182" t="s">
        <v>49</v>
      </c>
      <c r="X747" s="1182" t="s">
        <v>49</v>
      </c>
      <c r="Y747" s="1182" t="s">
        <v>49</v>
      </c>
      <c r="Z747" s="1182" t="s">
        <v>49</v>
      </c>
      <c r="AA747" s="1182" t="s">
        <v>49</v>
      </c>
      <c r="AB747" s="1182" t="s">
        <v>49</v>
      </c>
      <c r="AC747" s="1478">
        <v>0</v>
      </c>
      <c r="AD747" s="234" t="s">
        <v>186</v>
      </c>
    </row>
    <row r="748" spans="2:30" ht="51" x14ac:dyDescent="0.25">
      <c r="B748" s="1907"/>
      <c r="C748" s="1907"/>
      <c r="D748" s="1907"/>
      <c r="E748" s="1907"/>
      <c r="F748" s="1907"/>
      <c r="G748" s="1907"/>
      <c r="H748" s="1907"/>
      <c r="I748" s="1907"/>
      <c r="J748" s="1907"/>
      <c r="K748" s="1907"/>
      <c r="L748" s="1908"/>
      <c r="M748" s="1283">
        <v>22</v>
      </c>
      <c r="N748" s="20" t="s">
        <v>2093</v>
      </c>
      <c r="O748" s="41">
        <v>1</v>
      </c>
      <c r="P748" s="1295"/>
      <c r="Q748" s="1182" t="s">
        <v>49</v>
      </c>
      <c r="R748" s="1182" t="s">
        <v>49</v>
      </c>
      <c r="S748" s="1182" t="s">
        <v>49</v>
      </c>
      <c r="T748" s="1182" t="s">
        <v>49</v>
      </c>
      <c r="U748" s="1182" t="s">
        <v>49</v>
      </c>
      <c r="V748" s="1182" t="s">
        <v>49</v>
      </c>
      <c r="W748" s="1182" t="s">
        <v>49</v>
      </c>
      <c r="X748" s="1182" t="s">
        <v>49</v>
      </c>
      <c r="Y748" s="1182" t="s">
        <v>49</v>
      </c>
      <c r="Z748" s="1182" t="s">
        <v>49</v>
      </c>
      <c r="AA748" s="1182" t="s">
        <v>49</v>
      </c>
      <c r="AB748" s="1182" t="s">
        <v>49</v>
      </c>
      <c r="AC748" s="1478">
        <v>0</v>
      </c>
      <c r="AD748" s="234" t="s">
        <v>186</v>
      </c>
    </row>
    <row r="749" spans="2:30" ht="12.75" customHeight="1" x14ac:dyDescent="0.25">
      <c r="AD749" s="1269"/>
    </row>
    <row r="750" spans="2:30" ht="12.75" customHeight="1" x14ac:dyDescent="0.25">
      <c r="AD750" s="1269"/>
    </row>
    <row r="751" spans="2:30" ht="12.75" customHeight="1" x14ac:dyDescent="0.25">
      <c r="B751" s="1910" t="s">
        <v>1912</v>
      </c>
      <c r="C751" s="1910"/>
      <c r="D751" s="1910"/>
      <c r="E751" s="1910"/>
      <c r="F751" s="1910"/>
      <c r="G751" s="1910"/>
      <c r="H751" s="1910"/>
      <c r="I751" s="1910"/>
      <c r="J751" s="1910"/>
      <c r="K751" s="1910"/>
      <c r="L751" s="1910"/>
      <c r="M751" s="1910"/>
      <c r="N751" s="1910"/>
      <c r="O751" s="1910"/>
      <c r="P751" s="1910"/>
      <c r="Q751" s="1540" t="s">
        <v>213</v>
      </c>
      <c r="R751" s="1540"/>
      <c r="S751" s="1540"/>
      <c r="T751" s="1540"/>
      <c r="U751" s="1540"/>
      <c r="V751" s="1540"/>
      <c r="W751" s="1540"/>
      <c r="X751" s="1540"/>
      <c r="Y751" s="1540"/>
      <c r="Z751" s="1540"/>
      <c r="AA751" s="1540"/>
      <c r="AB751" s="1540"/>
      <c r="AC751" s="1540"/>
      <c r="AD751" s="1540"/>
    </row>
    <row r="752" spans="2:30" ht="12.75" customHeight="1" thickBot="1" x14ac:dyDescent="0.3"/>
    <row r="753" spans="2:30" ht="14.1" customHeight="1" thickTop="1" thickBot="1" x14ac:dyDescent="0.3">
      <c r="B753" s="1529" t="s">
        <v>1</v>
      </c>
      <c r="C753" s="1529" t="s">
        <v>2</v>
      </c>
      <c r="D753" s="1529" t="s">
        <v>3</v>
      </c>
      <c r="E753" s="1529" t="s">
        <v>55</v>
      </c>
      <c r="F753" s="1529" t="s">
        <v>4</v>
      </c>
      <c r="G753" s="1529" t="s">
        <v>5</v>
      </c>
      <c r="H753" s="1529"/>
      <c r="I753" s="1529"/>
      <c r="J753" s="1529"/>
      <c r="K753" s="1529" t="s">
        <v>6</v>
      </c>
      <c r="L753" s="1529" t="s">
        <v>7</v>
      </c>
      <c r="M753" s="1529" t="s">
        <v>8</v>
      </c>
      <c r="N753" s="1529" t="s">
        <v>9</v>
      </c>
      <c r="O753" s="1529" t="s">
        <v>10</v>
      </c>
      <c r="P753" s="1529" t="s">
        <v>11</v>
      </c>
      <c r="Q753" s="1529" t="s">
        <v>12</v>
      </c>
      <c r="R753" s="1529"/>
      <c r="S753" s="1529"/>
      <c r="T753" s="1529"/>
      <c r="U753" s="1529"/>
      <c r="V753" s="1529"/>
      <c r="W753" s="1529"/>
      <c r="X753" s="1529"/>
      <c r="Y753" s="1529"/>
      <c r="Z753" s="1529"/>
      <c r="AA753" s="1529"/>
      <c r="AB753" s="1529"/>
      <c r="AC753" s="1529" t="s">
        <v>13</v>
      </c>
      <c r="AD753" s="1542" t="s">
        <v>221</v>
      </c>
    </row>
    <row r="754" spans="2:30" ht="24" customHeight="1" thickTop="1" thickBot="1" x14ac:dyDescent="0.3">
      <c r="B754" s="1529"/>
      <c r="C754" s="1529"/>
      <c r="D754" s="1529"/>
      <c r="E754" s="1529"/>
      <c r="F754" s="1529"/>
      <c r="G754" s="138" t="s">
        <v>14</v>
      </c>
      <c r="H754" s="138" t="s">
        <v>15</v>
      </c>
      <c r="I754" s="138" t="s">
        <v>16</v>
      </c>
      <c r="J754" s="138" t="s">
        <v>17</v>
      </c>
      <c r="K754" s="1529"/>
      <c r="L754" s="1529"/>
      <c r="M754" s="1529"/>
      <c r="N754" s="1529"/>
      <c r="O754" s="1529"/>
      <c r="P754" s="1529"/>
      <c r="Q754" s="139" t="s">
        <v>18</v>
      </c>
      <c r="R754" s="139" t="s">
        <v>19</v>
      </c>
      <c r="S754" s="139" t="s">
        <v>20</v>
      </c>
      <c r="T754" s="139" t="s">
        <v>21</v>
      </c>
      <c r="U754" s="139" t="s">
        <v>22</v>
      </c>
      <c r="V754" s="139" t="s">
        <v>23</v>
      </c>
      <c r="W754" s="139" t="s">
        <v>24</v>
      </c>
      <c r="X754" s="139" t="s">
        <v>25</v>
      </c>
      <c r="Y754" s="139" t="s">
        <v>26</v>
      </c>
      <c r="Z754" s="139" t="s">
        <v>27</v>
      </c>
      <c r="AA754" s="139" t="s">
        <v>28</v>
      </c>
      <c r="AB754" s="139" t="s">
        <v>29</v>
      </c>
      <c r="AC754" s="1529"/>
      <c r="AD754" s="1542"/>
    </row>
    <row r="755" spans="2:30" ht="65.25" customHeight="1" thickTop="1" x14ac:dyDescent="0.25">
      <c r="B755" s="1918" t="s">
        <v>1960</v>
      </c>
      <c r="C755" s="1918" t="s">
        <v>2156</v>
      </c>
      <c r="D755" s="1918"/>
      <c r="E755" s="1915"/>
      <c r="F755" s="1915"/>
      <c r="G755" s="1915"/>
      <c r="H755" s="1915"/>
      <c r="I755" s="1915"/>
      <c r="J755" s="1915"/>
      <c r="K755" s="1915"/>
      <c r="L755" s="1915" t="s">
        <v>186</v>
      </c>
      <c r="M755" s="1283">
        <v>23</v>
      </c>
      <c r="N755" s="20" t="s">
        <v>1972</v>
      </c>
      <c r="O755" s="41">
        <v>1</v>
      </c>
      <c r="P755" s="1295"/>
      <c r="Q755" s="98" t="s">
        <v>49</v>
      </c>
      <c r="R755" s="95" t="s">
        <v>49</v>
      </c>
      <c r="S755" s="95" t="s">
        <v>49</v>
      </c>
      <c r="T755" s="95" t="s">
        <v>49</v>
      </c>
      <c r="U755" s="95" t="s">
        <v>49</v>
      </c>
      <c r="V755" s="95" t="s">
        <v>49</v>
      </c>
      <c r="W755" s="1182" t="s">
        <v>49</v>
      </c>
      <c r="X755" s="95" t="s">
        <v>49</v>
      </c>
      <c r="Y755" s="95" t="s">
        <v>49</v>
      </c>
      <c r="Z755" s="95" t="s">
        <v>49</v>
      </c>
      <c r="AA755" s="95" t="s">
        <v>49</v>
      </c>
      <c r="AB755" s="95" t="s">
        <v>49</v>
      </c>
      <c r="AC755" s="1478">
        <v>364000</v>
      </c>
      <c r="AD755" s="234" t="s">
        <v>186</v>
      </c>
    </row>
    <row r="756" spans="2:30" ht="65.25" customHeight="1" x14ac:dyDescent="0.25">
      <c r="B756" s="1919"/>
      <c r="C756" s="1919"/>
      <c r="D756" s="1919"/>
      <c r="E756" s="1916"/>
      <c r="F756" s="1916"/>
      <c r="G756" s="1916"/>
      <c r="H756" s="1916"/>
      <c r="I756" s="1916"/>
      <c r="J756" s="1916"/>
      <c r="K756" s="1916"/>
      <c r="L756" s="1916"/>
      <c r="M756" s="1283">
        <v>24</v>
      </c>
      <c r="N756" s="20" t="s">
        <v>1973</v>
      </c>
      <c r="O756" s="41">
        <v>1</v>
      </c>
      <c r="P756" s="1299"/>
      <c r="Q756" s="1300" t="s">
        <v>49</v>
      </c>
      <c r="R756" s="1301" t="s">
        <v>49</v>
      </c>
      <c r="S756" s="1301" t="s">
        <v>49</v>
      </c>
      <c r="T756" s="1301" t="s">
        <v>49</v>
      </c>
      <c r="U756" s="1301" t="s">
        <v>49</v>
      </c>
      <c r="V756" s="1301" t="s">
        <v>49</v>
      </c>
      <c r="W756" s="1182" t="s">
        <v>49</v>
      </c>
      <c r="X756" s="1301" t="s">
        <v>49</v>
      </c>
      <c r="Y756" s="1301" t="s">
        <v>49</v>
      </c>
      <c r="Z756" s="1301" t="s">
        <v>49</v>
      </c>
      <c r="AA756" s="1301" t="s">
        <v>49</v>
      </c>
      <c r="AB756" s="1301" t="s">
        <v>49</v>
      </c>
      <c r="AC756" s="1478">
        <v>364000</v>
      </c>
      <c r="AD756" s="234" t="s">
        <v>186</v>
      </c>
    </row>
    <row r="757" spans="2:30" ht="66.75" customHeight="1" x14ac:dyDescent="0.25">
      <c r="B757" s="1919"/>
      <c r="C757" s="1919"/>
      <c r="D757" s="1919"/>
      <c r="E757" s="1916"/>
      <c r="F757" s="1916"/>
      <c r="G757" s="1916"/>
      <c r="H757" s="1916"/>
      <c r="I757" s="1916"/>
      <c r="J757" s="1916"/>
      <c r="K757" s="1916"/>
      <c r="L757" s="1916"/>
      <c r="M757" s="1283">
        <v>25</v>
      </c>
      <c r="N757" s="20" t="s">
        <v>1974</v>
      </c>
      <c r="O757" s="1286">
        <v>1</v>
      </c>
      <c r="P757" s="1302"/>
      <c r="Q757" s="98" t="s">
        <v>49</v>
      </c>
      <c r="R757" s="95" t="s">
        <v>49</v>
      </c>
      <c r="S757" s="95" t="s">
        <v>49</v>
      </c>
      <c r="T757" s="95" t="s">
        <v>49</v>
      </c>
      <c r="U757" s="95" t="s">
        <v>49</v>
      </c>
      <c r="V757" s="95" t="s">
        <v>49</v>
      </c>
      <c r="W757" s="95" t="s">
        <v>49</v>
      </c>
      <c r="X757" s="95" t="s">
        <v>49</v>
      </c>
      <c r="Y757" s="95" t="s">
        <v>49</v>
      </c>
      <c r="Z757" s="1182" t="s">
        <v>49</v>
      </c>
      <c r="AA757" s="95" t="s">
        <v>49</v>
      </c>
      <c r="AB757" s="95" t="s">
        <v>49</v>
      </c>
      <c r="AC757" s="1478">
        <v>493000</v>
      </c>
      <c r="AD757" s="234" t="s">
        <v>186</v>
      </c>
    </row>
    <row r="758" spans="2:30" ht="51" x14ac:dyDescent="0.25">
      <c r="B758" s="1919"/>
      <c r="C758" s="1919"/>
      <c r="D758" s="1919"/>
      <c r="E758" s="1916"/>
      <c r="F758" s="1916"/>
      <c r="G758" s="1916"/>
      <c r="H758" s="1916"/>
      <c r="I758" s="1916"/>
      <c r="J758" s="1916"/>
      <c r="K758" s="1916"/>
      <c r="L758" s="1916"/>
      <c r="M758" s="1283">
        <v>26</v>
      </c>
      <c r="N758" s="20" t="s">
        <v>1975</v>
      </c>
      <c r="O758" s="1286">
        <v>1</v>
      </c>
      <c r="P758" s="1303" t="s">
        <v>49</v>
      </c>
      <c r="Q758" s="98" t="s">
        <v>49</v>
      </c>
      <c r="R758" s="95" t="s">
        <v>49</v>
      </c>
      <c r="S758" s="1182" t="s">
        <v>49</v>
      </c>
      <c r="T758" s="95" t="s">
        <v>49</v>
      </c>
      <c r="U758" s="95" t="s">
        <v>49</v>
      </c>
      <c r="V758" s="95" t="s">
        <v>49</v>
      </c>
      <c r="W758" s="95" t="s">
        <v>49</v>
      </c>
      <c r="X758" s="95" t="s">
        <v>49</v>
      </c>
      <c r="Y758" s="95" t="s">
        <v>49</v>
      </c>
      <c r="Z758" s="1182" t="s">
        <v>49</v>
      </c>
      <c r="AA758" s="95" t="s">
        <v>49</v>
      </c>
      <c r="AB758" s="95" t="s">
        <v>49</v>
      </c>
      <c r="AC758" s="1478">
        <v>100000</v>
      </c>
      <c r="AD758" s="234" t="s">
        <v>186</v>
      </c>
    </row>
    <row r="759" spans="2:30" ht="78.75" customHeight="1" x14ac:dyDescent="0.25">
      <c r="B759" s="1920"/>
      <c r="C759" s="1920"/>
      <c r="D759" s="1920"/>
      <c r="E759" s="1917"/>
      <c r="F759" s="1917"/>
      <c r="G759" s="1917"/>
      <c r="H759" s="1917"/>
      <c r="I759" s="1917"/>
      <c r="J759" s="1917"/>
      <c r="K759" s="1917"/>
      <c r="L759" s="1917"/>
      <c r="M759" s="1283">
        <v>27</v>
      </c>
      <c r="N759" s="20" t="s">
        <v>1976</v>
      </c>
      <c r="O759" s="965">
        <v>1</v>
      </c>
      <c r="P759" s="1304" t="s">
        <v>480</v>
      </c>
      <c r="Q759" s="144"/>
      <c r="R759" s="144"/>
      <c r="S759" s="144"/>
      <c r="T759" s="1182"/>
      <c r="U759" s="1182"/>
      <c r="V759" s="144"/>
      <c r="W759" s="144"/>
      <c r="X759" s="1182"/>
      <c r="Y759" s="144"/>
      <c r="Z759" s="144"/>
      <c r="AA759" s="1182"/>
      <c r="AB759" s="144"/>
      <c r="AC759" s="1478">
        <v>3200000</v>
      </c>
      <c r="AD759" s="18" t="s">
        <v>480</v>
      </c>
    </row>
    <row r="760" spans="2:30" ht="12.75" customHeight="1" x14ac:dyDescent="0.25"/>
    <row r="761" spans="2:30" ht="12.75" customHeight="1" x14ac:dyDescent="0.25">
      <c r="B761" s="1910" t="s">
        <v>1977</v>
      </c>
      <c r="C761" s="1910"/>
      <c r="D761" s="1910"/>
      <c r="E761" s="1910"/>
      <c r="F761" s="1910"/>
      <c r="G761" s="1910"/>
      <c r="H761" s="1910"/>
      <c r="I761" s="1910"/>
      <c r="J761" s="1910"/>
      <c r="K761" s="1910"/>
      <c r="L761" s="1910"/>
      <c r="M761" s="1910"/>
      <c r="N761" s="1910"/>
      <c r="O761" s="1275"/>
      <c r="P761" s="1275"/>
      <c r="Q761" s="1275"/>
      <c r="R761" s="1275"/>
      <c r="S761" s="1275"/>
      <c r="T761" s="1275"/>
      <c r="U761" s="1275"/>
      <c r="V761" s="1275"/>
      <c r="W761" s="1275"/>
      <c r="X761" s="1275"/>
      <c r="Y761" s="1275"/>
      <c r="Z761" s="1275"/>
      <c r="AA761" s="1275"/>
      <c r="AB761" s="1275"/>
      <c r="AC761" s="1480"/>
      <c r="AD761" s="1275"/>
    </row>
    <row r="762" spans="2:30" ht="12.75" customHeight="1" thickBot="1" x14ac:dyDescent="0.3"/>
    <row r="763" spans="2:30" ht="14.1" customHeight="1" thickTop="1" thickBot="1" x14ac:dyDescent="0.3">
      <c r="B763" s="1529" t="s">
        <v>1</v>
      </c>
      <c r="C763" s="1529" t="s">
        <v>2</v>
      </c>
      <c r="D763" s="1529" t="s">
        <v>3</v>
      </c>
      <c r="E763" s="1529" t="s">
        <v>55</v>
      </c>
      <c r="F763" s="1529" t="s">
        <v>4</v>
      </c>
      <c r="G763" s="1529" t="s">
        <v>5</v>
      </c>
      <c r="H763" s="1529"/>
      <c r="I763" s="1529"/>
      <c r="J763" s="1529"/>
      <c r="K763" s="1529" t="s">
        <v>6</v>
      </c>
      <c r="L763" s="1529" t="s">
        <v>7</v>
      </c>
      <c r="M763" s="1529" t="s">
        <v>8</v>
      </c>
      <c r="N763" s="1529" t="s">
        <v>9</v>
      </c>
      <c r="O763" s="1529" t="s">
        <v>10</v>
      </c>
      <c r="P763" s="1529" t="s">
        <v>11</v>
      </c>
      <c r="Q763" s="1529" t="s">
        <v>12</v>
      </c>
      <c r="R763" s="1529"/>
      <c r="S763" s="1529"/>
      <c r="T763" s="1529"/>
      <c r="U763" s="1529"/>
      <c r="V763" s="1529"/>
      <c r="W763" s="1529"/>
      <c r="X763" s="1529"/>
      <c r="Y763" s="1529"/>
      <c r="Z763" s="1529"/>
      <c r="AA763" s="1529"/>
      <c r="AB763" s="1529"/>
      <c r="AC763" s="1529" t="s">
        <v>13</v>
      </c>
      <c r="AD763" s="1542" t="s">
        <v>221</v>
      </c>
    </row>
    <row r="764" spans="2:30" ht="24" customHeight="1" thickTop="1" thickBot="1" x14ac:dyDescent="0.3">
      <c r="B764" s="1529"/>
      <c r="C764" s="1529"/>
      <c r="D764" s="1529"/>
      <c r="E764" s="1529"/>
      <c r="F764" s="1529"/>
      <c r="G764" s="138" t="s">
        <v>14</v>
      </c>
      <c r="H764" s="138" t="s">
        <v>15</v>
      </c>
      <c r="I764" s="138" t="s">
        <v>16</v>
      </c>
      <c r="J764" s="138" t="s">
        <v>17</v>
      </c>
      <c r="K764" s="1529"/>
      <c r="L764" s="1529"/>
      <c r="M764" s="1529"/>
      <c r="N764" s="1529"/>
      <c r="O764" s="1529"/>
      <c r="P764" s="1529"/>
      <c r="Q764" s="139" t="s">
        <v>18</v>
      </c>
      <c r="R764" s="139" t="s">
        <v>19</v>
      </c>
      <c r="S764" s="139" t="s">
        <v>20</v>
      </c>
      <c r="T764" s="139" t="s">
        <v>21</v>
      </c>
      <c r="U764" s="139" t="s">
        <v>22</v>
      </c>
      <c r="V764" s="139" t="s">
        <v>23</v>
      </c>
      <c r="W764" s="139" t="s">
        <v>24</v>
      </c>
      <c r="X764" s="139" t="s">
        <v>25</v>
      </c>
      <c r="Y764" s="139" t="s">
        <v>26</v>
      </c>
      <c r="Z764" s="139" t="s">
        <v>27</v>
      </c>
      <c r="AA764" s="139" t="s">
        <v>28</v>
      </c>
      <c r="AB764" s="139" t="s">
        <v>29</v>
      </c>
      <c r="AC764" s="1529"/>
      <c r="AD764" s="1542"/>
    </row>
    <row r="765" spans="2:30" ht="64.5" customHeight="1" thickTop="1" x14ac:dyDescent="0.25">
      <c r="B765" s="1632" t="s">
        <v>1376</v>
      </c>
      <c r="C765" s="1939" t="s">
        <v>2157</v>
      </c>
      <c r="D765" s="1632" t="s">
        <v>2158</v>
      </c>
      <c r="E765" s="1966">
        <v>1</v>
      </c>
      <c r="F765" s="1969">
        <v>1</v>
      </c>
      <c r="G765" s="1966">
        <v>0.25</v>
      </c>
      <c r="H765" s="1966">
        <v>0.25</v>
      </c>
      <c r="I765" s="1966">
        <v>0.25</v>
      </c>
      <c r="J765" s="1966">
        <v>0.25</v>
      </c>
      <c r="K765" s="1827" t="s">
        <v>1377</v>
      </c>
      <c r="L765" s="1827" t="s">
        <v>1378</v>
      </c>
      <c r="M765" s="1178" t="s">
        <v>31</v>
      </c>
      <c r="N765" s="20" t="s">
        <v>1978</v>
      </c>
      <c r="O765" s="228">
        <v>12</v>
      </c>
      <c r="P765" s="209" t="s">
        <v>414</v>
      </c>
      <c r="Q765" s="1242"/>
      <c r="R765" s="1242"/>
      <c r="S765" s="1242"/>
      <c r="T765" s="1242"/>
      <c r="U765" s="1242"/>
      <c r="V765" s="1242"/>
      <c r="W765" s="1242"/>
      <c r="X765" s="1242"/>
      <c r="Y765" s="1242"/>
      <c r="Z765" s="1242"/>
      <c r="AA765" s="1242"/>
      <c r="AB765" s="1242"/>
      <c r="AC765" s="1414">
        <v>179842000</v>
      </c>
      <c r="AD765" s="234" t="s">
        <v>1378</v>
      </c>
    </row>
    <row r="766" spans="2:30" ht="48.75" customHeight="1" x14ac:dyDescent="0.25">
      <c r="B766" s="1632"/>
      <c r="C766" s="1939"/>
      <c r="D766" s="1632"/>
      <c r="E766" s="1966"/>
      <c r="F766" s="1969"/>
      <c r="G766" s="1966"/>
      <c r="H766" s="1966"/>
      <c r="I766" s="1966"/>
      <c r="J766" s="1966"/>
      <c r="K766" s="1827"/>
      <c r="L766" s="1827"/>
      <c r="M766" s="1178" t="s">
        <v>32</v>
      </c>
      <c r="N766" s="20" t="s">
        <v>1979</v>
      </c>
      <c r="O766" s="228">
        <v>12</v>
      </c>
      <c r="P766" s="209" t="s">
        <v>1486</v>
      </c>
      <c r="Q766" s="1242"/>
      <c r="R766" s="1242"/>
      <c r="S766" s="1242"/>
      <c r="T766" s="1242"/>
      <c r="U766" s="1242"/>
      <c r="V766" s="1242"/>
      <c r="W766" s="1242"/>
      <c r="X766" s="1242"/>
      <c r="Y766" s="1242"/>
      <c r="Z766" s="1242"/>
      <c r="AA766" s="1242"/>
      <c r="AB766" s="1242"/>
      <c r="AC766" s="1414">
        <v>7520950</v>
      </c>
      <c r="AD766" s="234" t="s">
        <v>1378</v>
      </c>
    </row>
    <row r="767" spans="2:30" ht="49.5" customHeight="1" x14ac:dyDescent="0.25">
      <c r="B767" s="1632"/>
      <c r="C767" s="1939"/>
      <c r="D767" s="1632"/>
      <c r="E767" s="1966"/>
      <c r="F767" s="1969"/>
      <c r="G767" s="1966"/>
      <c r="H767" s="1966"/>
      <c r="I767" s="1966"/>
      <c r="J767" s="1966"/>
      <c r="K767" s="1827"/>
      <c r="L767" s="1827"/>
      <c r="M767" s="1178" t="s">
        <v>33</v>
      </c>
      <c r="N767" s="20" t="s">
        <v>1980</v>
      </c>
      <c r="O767" s="228">
        <v>12</v>
      </c>
      <c r="P767" s="209" t="s">
        <v>1486</v>
      </c>
      <c r="Q767" s="1242"/>
      <c r="R767" s="1242"/>
      <c r="S767" s="1242"/>
      <c r="T767" s="1242"/>
      <c r="U767" s="1242"/>
      <c r="V767" s="1242"/>
      <c r="W767" s="1242"/>
      <c r="X767" s="1242"/>
      <c r="Y767" s="1242"/>
      <c r="Z767" s="1242"/>
      <c r="AA767" s="1242"/>
      <c r="AB767" s="1242"/>
      <c r="AC767" s="1414">
        <v>19470000</v>
      </c>
      <c r="AD767" s="234" t="s">
        <v>1378</v>
      </c>
    </row>
    <row r="768" spans="2:30" ht="50.25" customHeight="1" x14ac:dyDescent="0.25">
      <c r="B768" s="1632"/>
      <c r="C768" s="1939"/>
      <c r="D768" s="1632"/>
      <c r="E768" s="1966"/>
      <c r="F768" s="1969"/>
      <c r="G768" s="1966"/>
      <c r="H768" s="1966"/>
      <c r="I768" s="1966"/>
      <c r="J768" s="1966"/>
      <c r="K768" s="1827"/>
      <c r="L768" s="1827"/>
      <c r="M768" s="1178" t="s">
        <v>34</v>
      </c>
      <c r="N768" s="20" t="s">
        <v>1981</v>
      </c>
      <c r="O768" s="228">
        <v>12</v>
      </c>
      <c r="P768" s="209" t="s">
        <v>1486</v>
      </c>
      <c r="Q768" s="1242"/>
      <c r="R768" s="1242"/>
      <c r="S768" s="1242"/>
      <c r="T768" s="1242"/>
      <c r="U768" s="1242"/>
      <c r="V768" s="1242"/>
      <c r="W768" s="1242"/>
      <c r="X768" s="1242"/>
      <c r="Y768" s="1242"/>
      <c r="Z768" s="1242"/>
      <c r="AA768" s="1242"/>
      <c r="AB768" s="1242"/>
      <c r="AC768" s="1414">
        <v>4800000</v>
      </c>
      <c r="AD768" s="234" t="s">
        <v>1378</v>
      </c>
    </row>
    <row r="769" spans="2:30" ht="38.25" x14ac:dyDescent="0.25">
      <c r="B769" s="1632"/>
      <c r="C769" s="1939"/>
      <c r="D769" s="1632"/>
      <c r="E769" s="1966"/>
      <c r="F769" s="1969"/>
      <c r="G769" s="1966"/>
      <c r="H769" s="1966"/>
      <c r="I769" s="1966"/>
      <c r="J769" s="1966"/>
      <c r="K769" s="1827"/>
      <c r="L769" s="1827"/>
      <c r="M769" s="1178" t="s">
        <v>35</v>
      </c>
      <c r="N769" s="20" t="s">
        <v>1982</v>
      </c>
      <c r="O769" s="228">
        <v>12</v>
      </c>
      <c r="P769" s="209" t="s">
        <v>1486</v>
      </c>
      <c r="Q769" s="1242"/>
      <c r="R769" s="1242"/>
      <c r="S769" s="1242"/>
      <c r="T769" s="1242"/>
      <c r="U769" s="1242"/>
      <c r="V769" s="1242"/>
      <c r="W769" s="1242"/>
      <c r="X769" s="1242"/>
      <c r="Y769" s="1242"/>
      <c r="Z769" s="1242"/>
      <c r="AA769" s="1242"/>
      <c r="AB769" s="1242"/>
      <c r="AC769" s="1414">
        <v>13440000</v>
      </c>
      <c r="AD769" s="234" t="s">
        <v>1378</v>
      </c>
    </row>
    <row r="770" spans="2:30" ht="51.75" customHeight="1" x14ac:dyDescent="0.25">
      <c r="B770" s="1632"/>
      <c r="C770" s="1939"/>
      <c r="D770" s="1632"/>
      <c r="E770" s="1966"/>
      <c r="F770" s="1969"/>
      <c r="G770" s="1966"/>
      <c r="H770" s="1966"/>
      <c r="I770" s="1966"/>
      <c r="J770" s="1966"/>
      <c r="K770" s="1827"/>
      <c r="L770" s="1827"/>
      <c r="M770" s="1178" t="s">
        <v>36</v>
      </c>
      <c r="N770" s="20" t="s">
        <v>1983</v>
      </c>
      <c r="O770" s="228">
        <v>12</v>
      </c>
      <c r="P770" s="209" t="s">
        <v>1486</v>
      </c>
      <c r="Q770" s="1242"/>
      <c r="R770" s="1242"/>
      <c r="S770" s="1242"/>
      <c r="T770" s="1242"/>
      <c r="U770" s="1242"/>
      <c r="V770" s="1242"/>
      <c r="W770" s="1242"/>
      <c r="X770" s="1242"/>
      <c r="Y770" s="1242"/>
      <c r="Z770" s="1242"/>
      <c r="AA770" s="1242"/>
      <c r="AB770" s="1242"/>
      <c r="AC770" s="1414">
        <v>0</v>
      </c>
      <c r="AD770" s="234" t="s">
        <v>1378</v>
      </c>
    </row>
    <row r="771" spans="2:30" ht="49.5" customHeight="1" x14ac:dyDescent="0.25">
      <c r="B771" s="1632"/>
      <c r="C771" s="1939"/>
      <c r="D771" s="1632"/>
      <c r="E771" s="1966"/>
      <c r="F771" s="1969"/>
      <c r="G771" s="1966"/>
      <c r="H771" s="1966"/>
      <c r="I771" s="1966"/>
      <c r="J771" s="1966"/>
      <c r="K771" s="1827"/>
      <c r="L771" s="1827"/>
      <c r="M771" s="1178" t="s">
        <v>37</v>
      </c>
      <c r="N771" s="20" t="s">
        <v>1984</v>
      </c>
      <c r="O771" s="228">
        <v>1</v>
      </c>
      <c r="P771" s="209" t="s">
        <v>1486</v>
      </c>
      <c r="Q771" s="1242"/>
      <c r="R771" s="1242"/>
      <c r="S771" s="1242"/>
      <c r="T771" s="1242"/>
      <c r="U771" s="1242"/>
      <c r="V771" s="1242"/>
      <c r="W771" s="1242"/>
      <c r="X771" s="1242"/>
      <c r="Y771" s="1242"/>
      <c r="Z771" s="1242"/>
      <c r="AA771" s="1242"/>
      <c r="AB771" s="1242"/>
      <c r="AC771" s="1414">
        <v>845240</v>
      </c>
      <c r="AD771" s="234" t="s">
        <v>1378</v>
      </c>
    </row>
    <row r="772" spans="2:30" ht="95.25" customHeight="1" x14ac:dyDescent="0.25">
      <c r="B772" s="1632"/>
      <c r="C772" s="1939"/>
      <c r="D772" s="1632"/>
      <c r="E772" s="1966"/>
      <c r="F772" s="1969"/>
      <c r="G772" s="1966"/>
      <c r="H772" s="1966"/>
      <c r="I772" s="1966"/>
      <c r="J772" s="1966"/>
      <c r="K772" s="1827"/>
      <c r="L772" s="1827"/>
      <c r="M772" s="1178" t="s">
        <v>38</v>
      </c>
      <c r="N772" s="20" t="s">
        <v>1985</v>
      </c>
      <c r="O772" s="228">
        <v>12</v>
      </c>
      <c r="P772" s="209" t="s">
        <v>1986</v>
      </c>
      <c r="Q772" s="1242"/>
      <c r="R772" s="1242"/>
      <c r="S772" s="1242"/>
      <c r="T772" s="1242"/>
      <c r="U772" s="1242"/>
      <c r="V772" s="1242"/>
      <c r="W772" s="1242"/>
      <c r="X772" s="1242"/>
      <c r="Y772" s="1242"/>
      <c r="Z772" s="1242"/>
      <c r="AA772" s="1242"/>
      <c r="AB772" s="1242"/>
      <c r="AC772" s="1414">
        <v>1742000</v>
      </c>
      <c r="AD772" s="234" t="s">
        <v>1378</v>
      </c>
    </row>
    <row r="773" spans="2:30" ht="12.75" customHeight="1" x14ac:dyDescent="0.25">
      <c r="AD773" s="1269"/>
    </row>
    <row r="774" spans="2:30" ht="12.75" customHeight="1" x14ac:dyDescent="0.25">
      <c r="AD774" s="1269"/>
    </row>
    <row r="775" spans="2:30" ht="12.75" customHeight="1" x14ac:dyDescent="0.25">
      <c r="B775" s="1910" t="s">
        <v>2040</v>
      </c>
      <c r="C775" s="1910"/>
      <c r="D775" s="1910"/>
      <c r="E775" s="1910"/>
      <c r="F775" s="1910"/>
      <c r="G775" s="1910"/>
      <c r="H775" s="1910"/>
      <c r="I775" s="1910"/>
      <c r="J775" s="1910"/>
      <c r="K775" s="1910"/>
      <c r="L775" s="1910"/>
      <c r="M775" s="1910"/>
      <c r="N775" s="1910"/>
      <c r="O775" s="1910"/>
      <c r="P775" s="1910"/>
      <c r="Q775" s="1540" t="s">
        <v>213</v>
      </c>
      <c r="R775" s="1540"/>
      <c r="S775" s="1540"/>
      <c r="T775" s="1540"/>
      <c r="U775" s="1540"/>
      <c r="V775" s="1540"/>
      <c r="W775" s="1540"/>
      <c r="X775" s="1540"/>
      <c r="Y775" s="1540"/>
      <c r="Z775" s="1540"/>
      <c r="AA775" s="1540"/>
      <c r="AB775" s="1540"/>
      <c r="AC775" s="1540"/>
      <c r="AD775" s="1540"/>
    </row>
    <row r="776" spans="2:30" ht="12.75" customHeight="1" thickBot="1" x14ac:dyDescent="0.3"/>
    <row r="777" spans="2:30" ht="14.1" customHeight="1" thickTop="1" thickBot="1" x14ac:dyDescent="0.3">
      <c r="B777" s="1529" t="s">
        <v>1</v>
      </c>
      <c r="C777" s="1529" t="s">
        <v>2</v>
      </c>
      <c r="D777" s="1529" t="s">
        <v>3</v>
      </c>
      <c r="E777" s="1529" t="s">
        <v>55</v>
      </c>
      <c r="F777" s="1529" t="s">
        <v>4</v>
      </c>
      <c r="G777" s="1529" t="s">
        <v>5</v>
      </c>
      <c r="H777" s="1529"/>
      <c r="I777" s="1529"/>
      <c r="J777" s="1529"/>
      <c r="K777" s="1529" t="s">
        <v>6</v>
      </c>
      <c r="L777" s="1529" t="s">
        <v>7</v>
      </c>
      <c r="M777" s="1529" t="s">
        <v>8</v>
      </c>
      <c r="N777" s="1529" t="s">
        <v>9</v>
      </c>
      <c r="O777" s="1529" t="s">
        <v>10</v>
      </c>
      <c r="P777" s="1529" t="s">
        <v>11</v>
      </c>
      <c r="Q777" s="1529" t="s">
        <v>12</v>
      </c>
      <c r="R777" s="1529"/>
      <c r="S777" s="1529"/>
      <c r="T777" s="1529"/>
      <c r="U777" s="1529"/>
      <c r="V777" s="1529"/>
      <c r="W777" s="1529"/>
      <c r="X777" s="1529"/>
      <c r="Y777" s="1529"/>
      <c r="Z777" s="1529"/>
      <c r="AA777" s="1529"/>
      <c r="AB777" s="1529"/>
      <c r="AC777" s="1529" t="s">
        <v>13</v>
      </c>
      <c r="AD777" s="1542" t="s">
        <v>221</v>
      </c>
    </row>
    <row r="778" spans="2:30" ht="24" customHeight="1" thickTop="1" thickBot="1" x14ac:dyDescent="0.3">
      <c r="B778" s="1529"/>
      <c r="C778" s="1529"/>
      <c r="D778" s="1529"/>
      <c r="E778" s="1529"/>
      <c r="F778" s="1529"/>
      <c r="G778" s="138" t="s">
        <v>14</v>
      </c>
      <c r="H778" s="138" t="s">
        <v>15</v>
      </c>
      <c r="I778" s="138" t="s">
        <v>16</v>
      </c>
      <c r="J778" s="138" t="s">
        <v>17</v>
      </c>
      <c r="K778" s="1529"/>
      <c r="L778" s="1529"/>
      <c r="M778" s="1529"/>
      <c r="N778" s="1529"/>
      <c r="O778" s="1529"/>
      <c r="P778" s="1529"/>
      <c r="Q778" s="139" t="s">
        <v>18</v>
      </c>
      <c r="R778" s="139" t="s">
        <v>19</v>
      </c>
      <c r="S778" s="139" t="s">
        <v>20</v>
      </c>
      <c r="T778" s="139" t="s">
        <v>21</v>
      </c>
      <c r="U778" s="139" t="s">
        <v>22</v>
      </c>
      <c r="V778" s="139" t="s">
        <v>23</v>
      </c>
      <c r="W778" s="139" t="s">
        <v>24</v>
      </c>
      <c r="X778" s="139" t="s">
        <v>25</v>
      </c>
      <c r="Y778" s="139" t="s">
        <v>26</v>
      </c>
      <c r="Z778" s="139" t="s">
        <v>27</v>
      </c>
      <c r="AA778" s="139" t="s">
        <v>28</v>
      </c>
      <c r="AB778" s="139" t="s">
        <v>29</v>
      </c>
      <c r="AC778" s="1529"/>
      <c r="AD778" s="1542"/>
    </row>
    <row r="779" spans="2:30" ht="51" customHeight="1" thickTop="1" x14ac:dyDescent="0.25">
      <c r="B779" s="1914" t="s">
        <v>1991</v>
      </c>
      <c r="C779" s="1914" t="s">
        <v>2161</v>
      </c>
      <c r="D779" s="1632" t="s">
        <v>2159</v>
      </c>
      <c r="E779" s="1969">
        <v>1</v>
      </c>
      <c r="F779" s="1969">
        <v>1</v>
      </c>
      <c r="G779" s="1969">
        <v>0.25</v>
      </c>
      <c r="H779" s="1969">
        <v>0.25</v>
      </c>
      <c r="I779" s="1969">
        <v>0.25</v>
      </c>
      <c r="J779" s="1969">
        <v>0.25</v>
      </c>
      <c r="K779" s="1975" t="s">
        <v>1379</v>
      </c>
      <c r="L779" s="1827" t="s">
        <v>1380</v>
      </c>
      <c r="M779" s="228">
        <v>1</v>
      </c>
      <c r="N779" s="20" t="s">
        <v>1987</v>
      </c>
      <c r="O779" s="1140">
        <v>4</v>
      </c>
      <c r="P779" s="209"/>
      <c r="Q779" s="194"/>
      <c r="R779" s="1019"/>
      <c r="S779" s="1019"/>
      <c r="T779" s="1019"/>
      <c r="U779" s="1019"/>
      <c r="V779" s="194"/>
      <c r="W779" s="194"/>
      <c r="X779" s="194"/>
      <c r="Y779" s="194"/>
      <c r="Z779" s="194"/>
      <c r="AA779" s="194"/>
      <c r="AB779" s="194"/>
      <c r="AC779" s="1149">
        <v>13006306.200000001</v>
      </c>
      <c r="AD779" s="234" t="s">
        <v>1380</v>
      </c>
    </row>
    <row r="780" spans="2:30" ht="36.75" customHeight="1" x14ac:dyDescent="0.25">
      <c r="B780" s="1853"/>
      <c r="C780" s="1853"/>
      <c r="D780" s="1632"/>
      <c r="E780" s="1969"/>
      <c r="F780" s="1969"/>
      <c r="G780" s="1969"/>
      <c r="H780" s="1969"/>
      <c r="I780" s="1969"/>
      <c r="J780" s="1969"/>
      <c r="K780" s="1975"/>
      <c r="L780" s="1827"/>
      <c r="M780" s="228">
        <v>2</v>
      </c>
      <c r="N780" s="20" t="s">
        <v>1988</v>
      </c>
      <c r="O780" s="1140">
        <v>5</v>
      </c>
      <c r="P780" s="209"/>
      <c r="Q780" s="194"/>
      <c r="R780" s="1019"/>
      <c r="S780" s="1019"/>
      <c r="T780" s="1019"/>
      <c r="U780" s="1019"/>
      <c r="V780" s="1019"/>
      <c r="W780" s="194"/>
      <c r="X780" s="194"/>
      <c r="Y780" s="194"/>
      <c r="Z780" s="194"/>
      <c r="AA780" s="194"/>
      <c r="AB780" s="194"/>
      <c r="AC780" s="1149">
        <v>2508000</v>
      </c>
      <c r="AD780" s="234" t="s">
        <v>1380</v>
      </c>
    </row>
    <row r="781" spans="2:30" ht="37.5" customHeight="1" x14ac:dyDescent="0.25">
      <c r="B781" s="1853"/>
      <c r="C781" s="1853"/>
      <c r="D781" s="1632"/>
      <c r="E781" s="1969"/>
      <c r="F781" s="1969"/>
      <c r="G781" s="1969"/>
      <c r="H781" s="1969"/>
      <c r="I781" s="1969"/>
      <c r="J781" s="1969"/>
      <c r="K781" s="1975"/>
      <c r="L781" s="1827"/>
      <c r="M781" s="228">
        <v>3</v>
      </c>
      <c r="N781" s="20" t="s">
        <v>1989</v>
      </c>
      <c r="O781" s="1140">
        <v>1</v>
      </c>
      <c r="P781" s="209"/>
      <c r="Q781" s="194"/>
      <c r="R781" s="194"/>
      <c r="S781" s="194"/>
      <c r="T781" s="194"/>
      <c r="U781" s="194"/>
      <c r="V781" s="194"/>
      <c r="W781" s="194"/>
      <c r="X781" s="194"/>
      <c r="Y781" s="1019"/>
      <c r="Z781" s="194"/>
      <c r="AA781" s="194"/>
      <c r="AB781" s="194"/>
      <c r="AC781" s="1149">
        <v>10000000</v>
      </c>
      <c r="AD781" s="234" t="s">
        <v>1380</v>
      </c>
    </row>
    <row r="782" spans="2:30" ht="37.5" customHeight="1" x14ac:dyDescent="0.25">
      <c r="B782" s="1853"/>
      <c r="C782" s="1853"/>
      <c r="D782" s="1632"/>
      <c r="E782" s="1969"/>
      <c r="F782" s="1969"/>
      <c r="G782" s="1969"/>
      <c r="H782" s="1969"/>
      <c r="I782" s="1969"/>
      <c r="J782" s="1969"/>
      <c r="K782" s="1975"/>
      <c r="L782" s="1827"/>
      <c r="M782" s="228">
        <v>4</v>
      </c>
      <c r="N782" s="20" t="s">
        <v>1990</v>
      </c>
      <c r="O782" s="1140">
        <v>5</v>
      </c>
      <c r="P782" s="209"/>
      <c r="Q782" s="194"/>
      <c r="R782" s="1019"/>
      <c r="S782" s="1019"/>
      <c r="T782" s="1019"/>
      <c r="U782" s="1019"/>
      <c r="V782" s="1019"/>
      <c r="W782" s="194"/>
      <c r="X782" s="194"/>
      <c r="Y782" s="194"/>
      <c r="Z782" s="194"/>
      <c r="AA782" s="194"/>
      <c r="AB782" s="194"/>
      <c r="AC782" s="1481">
        <v>15760000</v>
      </c>
      <c r="AD782" s="234" t="s">
        <v>1380</v>
      </c>
    </row>
    <row r="783" spans="2:30" ht="53.25" customHeight="1" x14ac:dyDescent="0.25">
      <c r="B783" s="1853"/>
      <c r="C783" s="1853"/>
      <c r="D783" s="1827" t="s">
        <v>2160</v>
      </c>
      <c r="E783" s="1913">
        <v>26</v>
      </c>
      <c r="F783" s="1913">
        <v>50</v>
      </c>
      <c r="G783" s="1913">
        <v>10</v>
      </c>
      <c r="H783" s="1913">
        <v>15</v>
      </c>
      <c r="I783" s="1913">
        <v>15</v>
      </c>
      <c r="J783" s="1913">
        <v>10</v>
      </c>
      <c r="K783" s="1827" t="s">
        <v>1381</v>
      </c>
      <c r="L783" s="1827"/>
      <c r="M783" s="228">
        <v>5</v>
      </c>
      <c r="N783" s="20" t="s">
        <v>1992</v>
      </c>
      <c r="O783" s="953">
        <v>2</v>
      </c>
      <c r="P783" s="209"/>
      <c r="Q783" s="1074"/>
      <c r="R783" s="1074"/>
      <c r="S783" s="209"/>
      <c r="T783" s="209"/>
      <c r="U783" s="209"/>
      <c r="V783" s="209"/>
      <c r="W783" s="209"/>
      <c r="X783" s="209"/>
      <c r="Y783" s="209"/>
      <c r="Z783" s="209"/>
      <c r="AA783" s="209"/>
      <c r="AB783" s="209"/>
      <c r="AC783" s="1149">
        <v>3268517.8004999999</v>
      </c>
      <c r="AD783" s="234" t="s">
        <v>1380</v>
      </c>
    </row>
    <row r="784" spans="2:30" ht="38.25" x14ac:dyDescent="0.25">
      <c r="B784" s="1853"/>
      <c r="C784" s="1853"/>
      <c r="D784" s="1827"/>
      <c r="E784" s="1913"/>
      <c r="F784" s="1913"/>
      <c r="G784" s="1913"/>
      <c r="H784" s="1913"/>
      <c r="I784" s="1913"/>
      <c r="J784" s="1913"/>
      <c r="K784" s="1827"/>
      <c r="L784" s="1827"/>
      <c r="M784" s="228">
        <v>6</v>
      </c>
      <c r="N784" s="20" t="s">
        <v>1993</v>
      </c>
      <c r="O784" s="1140">
        <v>10</v>
      </c>
      <c r="P784" s="194"/>
      <c r="Q784" s="1019"/>
      <c r="R784" s="1019"/>
      <c r="S784" s="1019"/>
      <c r="T784" s="1019"/>
      <c r="U784" s="1019"/>
      <c r="V784" s="1019"/>
      <c r="W784" s="1019"/>
      <c r="X784" s="1019"/>
      <c r="Y784" s="1019"/>
      <c r="Z784" s="1019"/>
      <c r="AA784" s="194"/>
      <c r="AB784" s="194"/>
      <c r="AC784" s="1149">
        <v>3678200</v>
      </c>
      <c r="AD784" s="234" t="s">
        <v>1380</v>
      </c>
    </row>
    <row r="785" spans="2:30" ht="51" x14ac:dyDescent="0.25">
      <c r="B785" s="1853"/>
      <c r="C785" s="1853"/>
      <c r="D785" s="1827"/>
      <c r="E785" s="1913"/>
      <c r="F785" s="1913"/>
      <c r="G785" s="1913"/>
      <c r="H785" s="1913"/>
      <c r="I785" s="1913"/>
      <c r="J785" s="1913"/>
      <c r="K785" s="1827"/>
      <c r="L785" s="1827"/>
      <c r="M785" s="228">
        <v>7</v>
      </c>
      <c r="N785" s="20" t="s">
        <v>1994</v>
      </c>
      <c r="O785" s="1305">
        <v>1</v>
      </c>
      <c r="P785" s="1090" t="s">
        <v>242</v>
      </c>
      <c r="Q785" s="1091"/>
      <c r="R785" s="1091"/>
      <c r="S785" s="1091"/>
      <c r="T785" s="1091"/>
      <c r="U785" s="1091"/>
      <c r="V785" s="1091"/>
      <c r="W785" s="1091"/>
      <c r="X785" s="1091"/>
      <c r="Y785" s="1091"/>
      <c r="Z785" s="1091"/>
      <c r="AA785" s="1091"/>
      <c r="AB785" s="1091"/>
      <c r="AC785" s="1149">
        <v>5145000</v>
      </c>
      <c r="AD785" s="1090" t="s">
        <v>242</v>
      </c>
    </row>
    <row r="786" spans="2:30" ht="51" x14ac:dyDescent="0.25">
      <c r="B786" s="1853"/>
      <c r="C786" s="1853"/>
      <c r="D786" s="1827"/>
      <c r="E786" s="1913"/>
      <c r="F786" s="1913"/>
      <c r="G786" s="1913"/>
      <c r="H786" s="1913"/>
      <c r="I786" s="1913"/>
      <c r="J786" s="1913"/>
      <c r="K786" s="1827"/>
      <c r="L786" s="1827"/>
      <c r="M786" s="228">
        <v>8</v>
      </c>
      <c r="N786" s="20" t="s">
        <v>1995</v>
      </c>
      <c r="O786" s="1305">
        <v>1</v>
      </c>
      <c r="P786" s="1090" t="s">
        <v>242</v>
      </c>
      <c r="Q786" s="1091"/>
      <c r="R786" s="1091"/>
      <c r="S786" s="1091"/>
      <c r="T786" s="1091"/>
      <c r="U786" s="1091"/>
      <c r="V786" s="1091"/>
      <c r="W786" s="1091"/>
      <c r="X786" s="1091"/>
      <c r="Y786" s="1091"/>
      <c r="Z786" s="1091"/>
      <c r="AA786" s="1091"/>
      <c r="AB786" s="1091"/>
      <c r="AC786" s="1149">
        <v>8011000</v>
      </c>
      <c r="AD786" s="1090" t="s">
        <v>242</v>
      </c>
    </row>
    <row r="787" spans="2:30" ht="38.25" x14ac:dyDescent="0.25">
      <c r="B787" s="1853"/>
      <c r="C787" s="1853"/>
      <c r="D787" s="1827"/>
      <c r="E787" s="1913"/>
      <c r="F787" s="1913"/>
      <c r="G787" s="1913"/>
      <c r="H787" s="1913"/>
      <c r="I787" s="1913"/>
      <c r="J787" s="1913"/>
      <c r="K787" s="1827"/>
      <c r="L787" s="1827"/>
      <c r="M787" s="228">
        <v>9</v>
      </c>
      <c r="N787" s="20" t="s">
        <v>1996</v>
      </c>
      <c r="O787" s="228">
        <v>1</v>
      </c>
      <c r="P787" s="234" t="s">
        <v>1871</v>
      </c>
      <c r="Q787" s="1019"/>
      <c r="R787" s="1019"/>
      <c r="S787" s="1019"/>
      <c r="T787" s="1019"/>
      <c r="U787" s="1019"/>
      <c r="V787" s="1019"/>
      <c r="W787" s="1019"/>
      <c r="X787" s="1019"/>
      <c r="Y787" s="1019"/>
      <c r="Z787" s="1019"/>
      <c r="AA787" s="1019"/>
      <c r="AB787" s="1019"/>
      <c r="AC787" s="1149">
        <v>1532250</v>
      </c>
      <c r="AD787" s="234" t="s">
        <v>1871</v>
      </c>
    </row>
    <row r="788" spans="2:30" ht="38.25" x14ac:dyDescent="0.25">
      <c r="B788" s="1853"/>
      <c r="C788" s="1853"/>
      <c r="D788" s="1827"/>
      <c r="E788" s="1913"/>
      <c r="F788" s="1913"/>
      <c r="G788" s="1913"/>
      <c r="H788" s="1913"/>
      <c r="I788" s="1913"/>
      <c r="J788" s="1913"/>
      <c r="K788" s="1827"/>
      <c r="L788" s="1827"/>
      <c r="M788" s="228">
        <v>10</v>
      </c>
      <c r="N788" s="20" t="s">
        <v>1997</v>
      </c>
      <c r="O788" s="228">
        <v>1</v>
      </c>
      <c r="P788" s="234" t="s">
        <v>1871</v>
      </c>
      <c r="Q788" s="1019"/>
      <c r="R788" s="1019"/>
      <c r="S788" s="1019"/>
      <c r="T788" s="1019"/>
      <c r="U788" s="1019"/>
      <c r="V788" s="1019"/>
      <c r="W788" s="1019"/>
      <c r="X788" s="1019"/>
      <c r="Y788" s="1019"/>
      <c r="Z788" s="1019"/>
      <c r="AA788" s="1019"/>
      <c r="AB788" s="1019"/>
      <c r="AC788" s="1149">
        <v>1265132</v>
      </c>
      <c r="AD788" s="234" t="s">
        <v>1871</v>
      </c>
    </row>
    <row r="789" spans="2:30" ht="38.25" x14ac:dyDescent="0.25">
      <c r="B789" s="1853"/>
      <c r="C789" s="1853"/>
      <c r="D789" s="1827"/>
      <c r="E789" s="1913"/>
      <c r="F789" s="1913"/>
      <c r="G789" s="1913"/>
      <c r="H789" s="1913"/>
      <c r="I789" s="1913"/>
      <c r="J789" s="1913"/>
      <c r="K789" s="1827"/>
      <c r="L789" s="1827"/>
      <c r="M789" s="228">
        <v>11</v>
      </c>
      <c r="N789" s="20" t="s">
        <v>1994</v>
      </c>
      <c r="O789" s="235">
        <v>12</v>
      </c>
      <c r="P789" s="234" t="s">
        <v>1871</v>
      </c>
      <c r="Q789" s="1019"/>
      <c r="R789" s="1019"/>
      <c r="S789" s="1019"/>
      <c r="T789" s="1019"/>
      <c r="U789" s="1019"/>
      <c r="V789" s="1019"/>
      <c r="W789" s="1019"/>
      <c r="X789" s="1019"/>
      <c r="Y789" s="1019"/>
      <c r="Z789" s="1019"/>
      <c r="AA789" s="1019"/>
      <c r="AB789" s="1019"/>
      <c r="AC789" s="1149">
        <v>0</v>
      </c>
      <c r="AD789" s="234" t="s">
        <v>1871</v>
      </c>
    </row>
    <row r="790" spans="2:30" ht="38.25" x14ac:dyDescent="0.25">
      <c r="B790" s="1853"/>
      <c r="C790" s="1853"/>
      <c r="D790" s="1827"/>
      <c r="E790" s="1913"/>
      <c r="F790" s="1913"/>
      <c r="G790" s="1913"/>
      <c r="H790" s="1913"/>
      <c r="I790" s="1913"/>
      <c r="J790" s="1913"/>
      <c r="K790" s="1827"/>
      <c r="L790" s="1827"/>
      <c r="M790" s="228">
        <v>12</v>
      </c>
      <c r="N790" s="20" t="s">
        <v>1998</v>
      </c>
      <c r="O790" s="235">
        <v>12</v>
      </c>
      <c r="P790" s="234" t="s">
        <v>1871</v>
      </c>
      <c r="Q790" s="1019"/>
      <c r="R790" s="1019"/>
      <c r="S790" s="1019"/>
      <c r="T790" s="1019"/>
      <c r="U790" s="1019"/>
      <c r="V790" s="1019"/>
      <c r="W790" s="1019"/>
      <c r="X790" s="1019"/>
      <c r="Y790" s="1019"/>
      <c r="Z790" s="1019"/>
      <c r="AA790" s="1019"/>
      <c r="AB790" s="1019"/>
      <c r="AC790" s="1149">
        <v>1297167.6000000001</v>
      </c>
      <c r="AD790" s="234" t="s">
        <v>1871</v>
      </c>
    </row>
    <row r="791" spans="2:30" ht="38.25" x14ac:dyDescent="0.25">
      <c r="B791" s="1853"/>
      <c r="C791" s="1853"/>
      <c r="D791" s="1827"/>
      <c r="E791" s="1913"/>
      <c r="F791" s="1913"/>
      <c r="G791" s="1913"/>
      <c r="H791" s="1913"/>
      <c r="I791" s="1913"/>
      <c r="J791" s="1913"/>
      <c r="K791" s="1827"/>
      <c r="L791" s="1827"/>
      <c r="M791" s="228">
        <v>13</v>
      </c>
      <c r="N791" s="20" t="s">
        <v>1999</v>
      </c>
      <c r="O791" s="228">
        <v>2</v>
      </c>
      <c r="P791" s="234" t="s">
        <v>1871</v>
      </c>
      <c r="Q791" s="1019"/>
      <c r="R791" s="1019"/>
      <c r="S791" s="1019"/>
      <c r="T791" s="1019"/>
      <c r="U791" s="1019"/>
      <c r="V791" s="1019"/>
      <c r="W791" s="1019"/>
      <c r="X791" s="1019"/>
      <c r="Y791" s="1019"/>
      <c r="Z791" s="1019"/>
      <c r="AA791" s="1019"/>
      <c r="AB791" s="1019"/>
      <c r="AC791" s="1149">
        <v>1397070</v>
      </c>
      <c r="AD791" s="234" t="s">
        <v>1871</v>
      </c>
    </row>
    <row r="792" spans="2:30" ht="51" x14ac:dyDescent="0.25">
      <c r="B792" s="1853"/>
      <c r="C792" s="1853"/>
      <c r="D792" s="1827"/>
      <c r="E792" s="1913"/>
      <c r="F792" s="1913"/>
      <c r="G792" s="1913"/>
      <c r="H792" s="1913"/>
      <c r="I792" s="1913"/>
      <c r="J792" s="1913"/>
      <c r="K792" s="1827"/>
      <c r="L792" s="1827"/>
      <c r="M792" s="228">
        <v>14</v>
      </c>
      <c r="N792" s="20" t="s">
        <v>2000</v>
      </c>
      <c r="O792" s="228">
        <v>1</v>
      </c>
      <c r="P792" s="234" t="s">
        <v>480</v>
      </c>
      <c r="Q792" s="194"/>
      <c r="R792" s="194"/>
      <c r="S792" s="194"/>
      <c r="T792" s="194"/>
      <c r="U792" s="194"/>
      <c r="V792" s="194"/>
      <c r="W792" s="194"/>
      <c r="X792" s="194"/>
      <c r="Y792" s="194"/>
      <c r="Z792" s="194"/>
      <c r="AA792" s="1019"/>
      <c r="AB792" s="194"/>
      <c r="AC792" s="1149">
        <v>1749250</v>
      </c>
      <c r="AD792" s="234" t="s">
        <v>480</v>
      </c>
    </row>
    <row r="793" spans="2:30" ht="38.25" x14ac:dyDescent="0.25">
      <c r="B793" s="1853"/>
      <c r="C793" s="1853"/>
      <c r="D793" s="1827"/>
      <c r="E793" s="1913"/>
      <c r="F793" s="1913"/>
      <c r="G793" s="1913"/>
      <c r="H793" s="1913"/>
      <c r="I793" s="1913"/>
      <c r="J793" s="1913"/>
      <c r="K793" s="1827"/>
      <c r="L793" s="1827"/>
      <c r="M793" s="228">
        <v>15</v>
      </c>
      <c r="N793" s="20" t="s">
        <v>2001</v>
      </c>
      <c r="O793" s="487">
        <v>2</v>
      </c>
      <c r="P793" s="234" t="s">
        <v>1871</v>
      </c>
      <c r="Q793" s="1019"/>
      <c r="R793" s="1019"/>
      <c r="S793" s="1019"/>
      <c r="T793" s="1019"/>
      <c r="U793" s="1019"/>
      <c r="V793" s="1019"/>
      <c r="W793" s="1019"/>
      <c r="X793" s="1019"/>
      <c r="Y793" s="1019"/>
      <c r="Z793" s="1019"/>
      <c r="AA793" s="1019"/>
      <c r="AB793" s="1019"/>
      <c r="AC793" s="1149">
        <v>1194460</v>
      </c>
      <c r="AD793" s="234" t="s">
        <v>1871</v>
      </c>
    </row>
    <row r="794" spans="2:30" ht="38.25" x14ac:dyDescent="0.25">
      <c r="B794" s="1839"/>
      <c r="C794" s="1839"/>
      <c r="D794" s="1827"/>
      <c r="E794" s="1913"/>
      <c r="F794" s="1913"/>
      <c r="G794" s="1913"/>
      <c r="H794" s="1913"/>
      <c r="I794" s="1913"/>
      <c r="J794" s="1913"/>
      <c r="K794" s="1827"/>
      <c r="L794" s="1827"/>
      <c r="M794" s="228">
        <v>16</v>
      </c>
      <c r="N794" s="20" t="s">
        <v>2002</v>
      </c>
      <c r="O794" s="487">
        <v>1</v>
      </c>
      <c r="P794" s="234" t="s">
        <v>1871</v>
      </c>
      <c r="Q794" s="1019"/>
      <c r="R794" s="1019"/>
      <c r="S794" s="1019"/>
      <c r="T794" s="1019"/>
      <c r="U794" s="1019"/>
      <c r="V794" s="1019"/>
      <c r="W794" s="1019"/>
      <c r="X794" s="1019"/>
      <c r="Y794" s="1019"/>
      <c r="Z794" s="1019"/>
      <c r="AA794" s="1019"/>
      <c r="AB794" s="1019"/>
      <c r="AC794" s="1149">
        <v>1085053.3999999999</v>
      </c>
      <c r="AD794" s="234" t="s">
        <v>1871</v>
      </c>
    </row>
    <row r="795" spans="2:30" ht="12.75" customHeight="1" x14ac:dyDescent="0.25">
      <c r="AD795" s="1269"/>
    </row>
    <row r="796" spans="2:30" ht="12.75" customHeight="1" x14ac:dyDescent="0.25">
      <c r="AD796" s="1269"/>
    </row>
    <row r="797" spans="2:30" ht="12.75" customHeight="1" x14ac:dyDescent="0.25">
      <c r="B797" s="1910" t="s">
        <v>1977</v>
      </c>
      <c r="C797" s="1910"/>
      <c r="D797" s="1910"/>
      <c r="E797" s="1910"/>
      <c r="F797" s="1910"/>
      <c r="G797" s="1910"/>
      <c r="H797" s="1910"/>
      <c r="I797" s="1910"/>
      <c r="J797" s="1910"/>
      <c r="K797" s="1910"/>
      <c r="L797" s="1910"/>
      <c r="M797" s="1910"/>
      <c r="N797" s="1910"/>
      <c r="O797" s="1910"/>
      <c r="P797" s="1910"/>
      <c r="Q797" s="1540" t="s">
        <v>213</v>
      </c>
      <c r="R797" s="1540"/>
      <c r="S797" s="1540"/>
      <c r="T797" s="1540"/>
      <c r="U797" s="1540"/>
      <c r="V797" s="1540"/>
      <c r="W797" s="1540"/>
      <c r="X797" s="1540"/>
      <c r="Y797" s="1540"/>
      <c r="Z797" s="1540"/>
      <c r="AA797" s="1540"/>
      <c r="AB797" s="1540"/>
      <c r="AC797" s="1540"/>
      <c r="AD797" s="1540"/>
    </row>
    <row r="798" spans="2:30" ht="12.75" customHeight="1" thickBot="1" x14ac:dyDescent="0.3"/>
    <row r="799" spans="2:30" ht="14.1" customHeight="1" thickTop="1" thickBot="1" x14ac:dyDescent="0.3">
      <c r="B799" s="1529" t="s">
        <v>1</v>
      </c>
      <c r="C799" s="1529" t="s">
        <v>2</v>
      </c>
      <c r="D799" s="1529" t="s">
        <v>3</v>
      </c>
      <c r="E799" s="1529" t="s">
        <v>55</v>
      </c>
      <c r="F799" s="1529" t="s">
        <v>4</v>
      </c>
      <c r="G799" s="1529" t="s">
        <v>5</v>
      </c>
      <c r="H799" s="1529"/>
      <c r="I799" s="1529"/>
      <c r="J799" s="1529"/>
      <c r="K799" s="1529" t="s">
        <v>6</v>
      </c>
      <c r="L799" s="1529" t="s">
        <v>7</v>
      </c>
      <c r="M799" s="1529" t="s">
        <v>8</v>
      </c>
      <c r="N799" s="1529" t="s">
        <v>9</v>
      </c>
      <c r="O799" s="1529" t="s">
        <v>10</v>
      </c>
      <c r="P799" s="1529" t="s">
        <v>11</v>
      </c>
      <c r="Q799" s="1529" t="s">
        <v>12</v>
      </c>
      <c r="R799" s="1529"/>
      <c r="S799" s="1529"/>
      <c r="T799" s="1529"/>
      <c r="U799" s="1529"/>
      <c r="V799" s="1529"/>
      <c r="W799" s="1529"/>
      <c r="X799" s="1529"/>
      <c r="Y799" s="1529"/>
      <c r="Z799" s="1529"/>
      <c r="AA799" s="1529"/>
      <c r="AB799" s="1529"/>
      <c r="AC799" s="1529" t="s">
        <v>13</v>
      </c>
      <c r="AD799" s="1542" t="s">
        <v>221</v>
      </c>
    </row>
    <row r="800" spans="2:30" ht="24" customHeight="1" thickTop="1" thickBot="1" x14ac:dyDescent="0.3">
      <c r="B800" s="1529"/>
      <c r="C800" s="1529"/>
      <c r="D800" s="1529"/>
      <c r="E800" s="1529"/>
      <c r="F800" s="1529"/>
      <c r="G800" s="138" t="s">
        <v>14</v>
      </c>
      <c r="H800" s="138" t="s">
        <v>15</v>
      </c>
      <c r="I800" s="138" t="s">
        <v>16</v>
      </c>
      <c r="J800" s="138" t="s">
        <v>17</v>
      </c>
      <c r="K800" s="1529"/>
      <c r="L800" s="1529"/>
      <c r="M800" s="1529"/>
      <c r="N800" s="1529"/>
      <c r="O800" s="1529"/>
      <c r="P800" s="1529"/>
      <c r="Q800" s="139" t="s">
        <v>18</v>
      </c>
      <c r="R800" s="139" t="s">
        <v>19</v>
      </c>
      <c r="S800" s="139" t="s">
        <v>20</v>
      </c>
      <c r="T800" s="139" t="s">
        <v>21</v>
      </c>
      <c r="U800" s="139" t="s">
        <v>22</v>
      </c>
      <c r="V800" s="139" t="s">
        <v>23</v>
      </c>
      <c r="W800" s="139" t="s">
        <v>24</v>
      </c>
      <c r="X800" s="139" t="s">
        <v>25</v>
      </c>
      <c r="Y800" s="139" t="s">
        <v>26</v>
      </c>
      <c r="Z800" s="139" t="s">
        <v>27</v>
      </c>
      <c r="AA800" s="139" t="s">
        <v>28</v>
      </c>
      <c r="AB800" s="139" t="s">
        <v>29</v>
      </c>
      <c r="AC800" s="1529"/>
      <c r="AD800" s="1542"/>
    </row>
    <row r="801" spans="2:30" ht="27" customHeight="1" thickTop="1" x14ac:dyDescent="0.25">
      <c r="B801" s="2008" t="s">
        <v>1991</v>
      </c>
      <c r="C801" s="1632" t="s">
        <v>2162</v>
      </c>
      <c r="D801" s="1632" t="s">
        <v>2163</v>
      </c>
      <c r="E801" s="1827">
        <v>100</v>
      </c>
      <c r="F801" s="1827">
        <v>1</v>
      </c>
      <c r="G801" s="1827">
        <v>2</v>
      </c>
      <c r="H801" s="1827">
        <v>2</v>
      </c>
      <c r="I801" s="1827"/>
      <c r="J801" s="1827"/>
      <c r="K801" s="2006" t="s">
        <v>48</v>
      </c>
      <c r="L801" s="1827" t="s">
        <v>53</v>
      </c>
      <c r="M801" s="228">
        <v>1</v>
      </c>
      <c r="N801" s="20" t="s">
        <v>2003</v>
      </c>
      <c r="O801" s="228">
        <v>3</v>
      </c>
      <c r="P801" s="234" t="s">
        <v>1482</v>
      </c>
      <c r="Q801" s="194"/>
      <c r="R801" s="1019"/>
      <c r="S801" s="1019"/>
      <c r="T801" s="1019"/>
      <c r="U801" s="194"/>
      <c r="V801" s="194"/>
      <c r="W801" s="194"/>
      <c r="X801" s="194"/>
      <c r="Y801" s="194"/>
      <c r="Z801" s="194"/>
      <c r="AA801" s="194"/>
      <c r="AB801" s="194"/>
      <c r="AC801" s="1149">
        <v>5462500</v>
      </c>
      <c r="AD801" s="234" t="s">
        <v>53</v>
      </c>
    </row>
    <row r="802" spans="2:30" ht="23.25" customHeight="1" x14ac:dyDescent="0.25">
      <c r="B802" s="2009"/>
      <c r="C802" s="1632"/>
      <c r="D802" s="1632"/>
      <c r="E802" s="1827"/>
      <c r="F802" s="1827"/>
      <c r="G802" s="1827"/>
      <c r="H802" s="1827"/>
      <c r="I802" s="1827"/>
      <c r="J802" s="1827"/>
      <c r="K802" s="2007"/>
      <c r="L802" s="1827"/>
      <c r="M802" s="228">
        <v>2</v>
      </c>
      <c r="N802" s="20" t="s">
        <v>2004</v>
      </c>
      <c r="O802" s="235">
        <v>1</v>
      </c>
      <c r="P802" s="234"/>
      <c r="Q802" s="209"/>
      <c r="R802" s="209"/>
      <c r="S802" s="209"/>
      <c r="T802" s="209"/>
      <c r="U802" s="1019"/>
      <c r="V802" s="209"/>
      <c r="W802" s="209"/>
      <c r="X802" s="209"/>
      <c r="Y802" s="209"/>
      <c r="Z802" s="209"/>
      <c r="AA802" s="209"/>
      <c r="AB802" s="209"/>
      <c r="AC802" s="1481">
        <v>0</v>
      </c>
      <c r="AD802" s="234" t="s">
        <v>53</v>
      </c>
    </row>
    <row r="803" spans="2:30" ht="46.5" customHeight="1" x14ac:dyDescent="0.25">
      <c r="B803" s="2009"/>
      <c r="C803" s="1632"/>
      <c r="D803" s="1632"/>
      <c r="E803" s="1827"/>
      <c r="F803" s="1827"/>
      <c r="G803" s="1827"/>
      <c r="H803" s="1827"/>
      <c r="I803" s="1827"/>
      <c r="J803" s="1827"/>
      <c r="K803" s="2007"/>
      <c r="L803" s="1827"/>
      <c r="M803" s="1094">
        <v>3</v>
      </c>
      <c r="N803" s="20" t="s">
        <v>2005</v>
      </c>
      <c r="O803" s="1094">
        <v>1</v>
      </c>
      <c r="P803" s="1491" t="s">
        <v>2006</v>
      </c>
      <c r="Q803" s="1098"/>
      <c r="R803" s="1098"/>
      <c r="S803" s="1098"/>
      <c r="T803" s="1097"/>
      <c r="U803" s="1097"/>
      <c r="V803" s="1097"/>
      <c r="W803" s="1098"/>
      <c r="X803" s="1098"/>
      <c r="Y803" s="1098"/>
      <c r="Z803" s="1098"/>
      <c r="AA803" s="1098"/>
      <c r="AB803" s="1098"/>
      <c r="AC803" s="1149">
        <v>165000</v>
      </c>
      <c r="AD803" s="234" t="s">
        <v>1121</v>
      </c>
    </row>
    <row r="804" spans="2:30" ht="265.5" customHeight="1" x14ac:dyDescent="0.25">
      <c r="B804" s="2009"/>
      <c r="C804" s="2012" t="s">
        <v>2165</v>
      </c>
      <c r="D804" s="2012" t="s">
        <v>2164</v>
      </c>
      <c r="E804" s="2003">
        <v>5000</v>
      </c>
      <c r="F804" s="2003"/>
      <c r="G804" s="2003"/>
      <c r="H804" s="2003"/>
      <c r="I804" s="2003">
        <v>5000</v>
      </c>
      <c r="J804" s="2003"/>
      <c r="K804" s="2011" t="s">
        <v>1382</v>
      </c>
      <c r="L804" s="2011" t="s">
        <v>1383</v>
      </c>
      <c r="M804" s="1306">
        <v>1</v>
      </c>
      <c r="N804" s="20" t="s">
        <v>2007</v>
      </c>
      <c r="O804" s="1031">
        <v>1</v>
      </c>
      <c r="P804" s="980"/>
      <c r="Q804" s="1032"/>
      <c r="R804" s="1032"/>
      <c r="S804" s="1032"/>
      <c r="T804" s="1033"/>
      <c r="U804" s="1033"/>
      <c r="V804" s="1033"/>
      <c r="W804" s="1033"/>
      <c r="X804" s="1033"/>
      <c r="Y804" s="1033"/>
      <c r="Z804" s="1033"/>
      <c r="AA804" s="1033"/>
      <c r="AB804" s="1033"/>
      <c r="AC804" s="1482">
        <v>1271885</v>
      </c>
      <c r="AD804" s="234" t="s">
        <v>217</v>
      </c>
    </row>
    <row r="805" spans="2:30" ht="148.5" customHeight="1" x14ac:dyDescent="0.25">
      <c r="B805" s="2009"/>
      <c r="C805" s="1919"/>
      <c r="D805" s="1919"/>
      <c r="E805" s="2004"/>
      <c r="F805" s="2004"/>
      <c r="G805" s="2004"/>
      <c r="H805" s="2004"/>
      <c r="I805" s="2004"/>
      <c r="J805" s="2004"/>
      <c r="K805" s="1916"/>
      <c r="L805" s="1916"/>
      <c r="M805" s="1307" t="s">
        <v>2008</v>
      </c>
      <c r="N805" s="20" t="s">
        <v>2042</v>
      </c>
      <c r="O805" s="1031">
        <v>1</v>
      </c>
      <c r="P805" s="980"/>
      <c r="Q805" s="1032"/>
      <c r="R805" s="1032"/>
      <c r="S805" s="1032"/>
      <c r="T805" s="1033"/>
      <c r="U805" s="1033"/>
      <c r="V805" s="1033"/>
      <c r="W805" s="1033"/>
      <c r="X805" s="1033"/>
      <c r="Y805" s="1033"/>
      <c r="Z805" s="1032"/>
      <c r="AA805" s="1032"/>
      <c r="AB805" s="1032"/>
      <c r="AC805" s="1483">
        <v>201175</v>
      </c>
      <c r="AD805" s="234" t="s">
        <v>217</v>
      </c>
    </row>
    <row r="806" spans="2:30" ht="163.5" customHeight="1" x14ac:dyDescent="0.25">
      <c r="B806" s="2009"/>
      <c r="C806" s="1919"/>
      <c r="D806" s="1919"/>
      <c r="E806" s="2004"/>
      <c r="F806" s="2004"/>
      <c r="G806" s="2004"/>
      <c r="H806" s="2004"/>
      <c r="I806" s="2004"/>
      <c r="J806" s="2004"/>
      <c r="K806" s="1916"/>
      <c r="L806" s="1916"/>
      <c r="M806" s="1307" t="s">
        <v>33</v>
      </c>
      <c r="N806" s="20" t="s">
        <v>2095</v>
      </c>
      <c r="O806" s="1031">
        <v>18</v>
      </c>
      <c r="P806" s="980"/>
      <c r="Q806" s="1033"/>
      <c r="R806" s="1033"/>
      <c r="S806" s="1033"/>
      <c r="T806" s="1032"/>
      <c r="U806" s="1032"/>
      <c r="V806" s="1032"/>
      <c r="W806" s="1033"/>
      <c r="X806" s="1033"/>
      <c r="Y806" s="1033"/>
      <c r="Z806" s="1033"/>
      <c r="AA806" s="1033"/>
      <c r="AB806" s="1033"/>
      <c r="AC806" s="1483">
        <v>1036775</v>
      </c>
      <c r="AD806" s="234" t="s">
        <v>217</v>
      </c>
    </row>
    <row r="807" spans="2:30" ht="201" customHeight="1" x14ac:dyDescent="0.25">
      <c r="B807" s="2010"/>
      <c r="C807" s="1920"/>
      <c r="D807" s="1920"/>
      <c r="E807" s="2005"/>
      <c r="F807" s="2005"/>
      <c r="G807" s="2005"/>
      <c r="H807" s="2005"/>
      <c r="I807" s="2005"/>
      <c r="J807" s="2005"/>
      <c r="K807" s="1917"/>
      <c r="L807" s="1917"/>
      <c r="M807" s="1306">
        <v>4</v>
      </c>
      <c r="N807" s="20" t="s">
        <v>2041</v>
      </c>
      <c r="O807" s="1031">
        <v>18</v>
      </c>
      <c r="P807" s="980"/>
      <c r="Q807" s="1033"/>
      <c r="R807" s="1033"/>
      <c r="S807" s="1033"/>
      <c r="T807" s="1032"/>
      <c r="U807" s="1032"/>
      <c r="V807" s="1032"/>
      <c r="W807" s="1033"/>
      <c r="X807" s="1033"/>
      <c r="Y807" s="1033"/>
      <c r="Z807" s="1033"/>
      <c r="AA807" s="1033"/>
      <c r="AB807" s="1033"/>
      <c r="AC807" s="1483">
        <v>783385</v>
      </c>
      <c r="AD807" s="234" t="s">
        <v>217</v>
      </c>
    </row>
    <row r="808" spans="2:30" ht="12.75" customHeight="1" x14ac:dyDescent="0.25">
      <c r="AD808" s="1269"/>
    </row>
    <row r="809" spans="2:30" ht="12.75" customHeight="1" x14ac:dyDescent="0.25">
      <c r="AD809" s="1269"/>
    </row>
    <row r="810" spans="2:30" ht="12.75" customHeight="1" x14ac:dyDescent="0.25">
      <c r="B810" s="1910" t="s">
        <v>1977</v>
      </c>
      <c r="C810" s="1910"/>
      <c r="D810" s="1910"/>
      <c r="E810" s="1910"/>
      <c r="F810" s="1910"/>
      <c r="G810" s="1910"/>
      <c r="H810" s="1910"/>
      <c r="I810" s="1910"/>
      <c r="J810" s="1910"/>
      <c r="K810" s="1910"/>
      <c r="L810" s="1910"/>
      <c r="M810" s="1910"/>
      <c r="N810" s="1910"/>
      <c r="O810" s="1910"/>
      <c r="P810" s="1910"/>
      <c r="Q810" s="1540" t="s">
        <v>213</v>
      </c>
      <c r="R810" s="1540"/>
      <c r="S810" s="1540"/>
      <c r="T810" s="1540"/>
      <c r="U810" s="1540"/>
      <c r="V810" s="1540"/>
      <c r="W810" s="1540"/>
      <c r="X810" s="1540"/>
      <c r="Y810" s="1540"/>
      <c r="Z810" s="1540"/>
      <c r="AA810" s="1540"/>
      <c r="AB810" s="1540"/>
      <c r="AC810" s="1540"/>
      <c r="AD810" s="1540"/>
    </row>
    <row r="811" spans="2:30" ht="12.75" customHeight="1" thickBot="1" x14ac:dyDescent="0.3"/>
    <row r="812" spans="2:30" ht="14.1" customHeight="1" thickTop="1" thickBot="1" x14ac:dyDescent="0.3">
      <c r="B812" s="1529" t="s">
        <v>1</v>
      </c>
      <c r="C812" s="1529" t="s">
        <v>2</v>
      </c>
      <c r="D812" s="1529" t="s">
        <v>3</v>
      </c>
      <c r="E812" s="1529" t="s">
        <v>55</v>
      </c>
      <c r="F812" s="1529" t="s">
        <v>4</v>
      </c>
      <c r="G812" s="1529" t="s">
        <v>5</v>
      </c>
      <c r="H812" s="1529"/>
      <c r="I812" s="1529"/>
      <c r="J812" s="1529"/>
      <c r="K812" s="1529" t="s">
        <v>6</v>
      </c>
      <c r="L812" s="1529" t="s">
        <v>7</v>
      </c>
      <c r="M812" s="1529" t="s">
        <v>8</v>
      </c>
      <c r="N812" s="1529" t="s">
        <v>9</v>
      </c>
      <c r="O812" s="1529" t="s">
        <v>10</v>
      </c>
      <c r="P812" s="1529" t="s">
        <v>11</v>
      </c>
      <c r="Q812" s="1529" t="s">
        <v>12</v>
      </c>
      <c r="R812" s="1529"/>
      <c r="S812" s="1529"/>
      <c r="T812" s="1529"/>
      <c r="U812" s="1529"/>
      <c r="V812" s="1529"/>
      <c r="W812" s="1529"/>
      <c r="X812" s="1529"/>
      <c r="Y812" s="1529"/>
      <c r="Z812" s="1529"/>
      <c r="AA812" s="1529"/>
      <c r="AB812" s="1529"/>
      <c r="AC812" s="1529" t="s">
        <v>13</v>
      </c>
      <c r="AD812" s="1542" t="s">
        <v>221</v>
      </c>
    </row>
    <row r="813" spans="2:30" ht="24" customHeight="1" thickTop="1" thickBot="1" x14ac:dyDescent="0.3">
      <c r="B813" s="1529"/>
      <c r="C813" s="1529"/>
      <c r="D813" s="1529"/>
      <c r="E813" s="1529"/>
      <c r="F813" s="1529"/>
      <c r="G813" s="138" t="s">
        <v>14</v>
      </c>
      <c r="H813" s="138" t="s">
        <v>15</v>
      </c>
      <c r="I813" s="138" t="s">
        <v>16</v>
      </c>
      <c r="J813" s="138" t="s">
        <v>17</v>
      </c>
      <c r="K813" s="1529"/>
      <c r="L813" s="1529"/>
      <c r="M813" s="1529"/>
      <c r="N813" s="1529"/>
      <c r="O813" s="1529"/>
      <c r="P813" s="1529"/>
      <c r="Q813" s="139" t="s">
        <v>18</v>
      </c>
      <c r="R813" s="139" t="s">
        <v>19</v>
      </c>
      <c r="S813" s="139" t="s">
        <v>20</v>
      </c>
      <c r="T813" s="139" t="s">
        <v>21</v>
      </c>
      <c r="U813" s="139" t="s">
        <v>22</v>
      </c>
      <c r="V813" s="139" t="s">
        <v>23</v>
      </c>
      <c r="W813" s="139" t="s">
        <v>24</v>
      </c>
      <c r="X813" s="139" t="s">
        <v>25</v>
      </c>
      <c r="Y813" s="139" t="s">
        <v>26</v>
      </c>
      <c r="Z813" s="139" t="s">
        <v>27</v>
      </c>
      <c r="AA813" s="139" t="s">
        <v>28</v>
      </c>
      <c r="AB813" s="139" t="s">
        <v>29</v>
      </c>
      <c r="AC813" s="1529"/>
      <c r="AD813" s="1542"/>
    </row>
    <row r="814" spans="2:30" ht="256.5" customHeight="1" thickTop="1" x14ac:dyDescent="0.25">
      <c r="B814" s="1919" t="s">
        <v>1991</v>
      </c>
      <c r="C814" s="1919" t="s">
        <v>2166</v>
      </c>
      <c r="D814" s="1916"/>
      <c r="E814" s="1916"/>
      <c r="F814" s="1916"/>
      <c r="G814" s="1916"/>
      <c r="H814" s="1916"/>
      <c r="I814" s="1916"/>
      <c r="J814" s="1916"/>
      <c r="K814" s="1916"/>
      <c r="L814" s="1916"/>
      <c r="M814" s="1307" t="s">
        <v>35</v>
      </c>
      <c r="N814" s="20" t="s">
        <v>2009</v>
      </c>
      <c r="O814" s="1031">
        <v>1</v>
      </c>
      <c r="P814" s="980"/>
      <c r="Q814" s="1033"/>
      <c r="R814" s="1033"/>
      <c r="S814" s="1033"/>
      <c r="T814" s="1033"/>
      <c r="U814" s="1033"/>
      <c r="V814" s="1033"/>
      <c r="W814" s="1033"/>
      <c r="X814" s="1033"/>
      <c r="Y814" s="1033"/>
      <c r="Z814" s="1032"/>
      <c r="AA814" s="1032"/>
      <c r="AB814" s="1032"/>
      <c r="AC814" s="1483">
        <v>1808500</v>
      </c>
      <c r="AD814" s="234" t="s">
        <v>217</v>
      </c>
    </row>
    <row r="815" spans="2:30" ht="192.75" customHeight="1" x14ac:dyDescent="0.25">
      <c r="B815" s="1919"/>
      <c r="C815" s="1919"/>
      <c r="D815" s="1916"/>
      <c r="E815" s="1916"/>
      <c r="F815" s="1916"/>
      <c r="G815" s="1916"/>
      <c r="H815" s="1916"/>
      <c r="I815" s="1916"/>
      <c r="J815" s="1916"/>
      <c r="K815" s="1916"/>
      <c r="L815" s="1916"/>
      <c r="M815" s="1307" t="s">
        <v>36</v>
      </c>
      <c r="N815" s="20" t="s">
        <v>2043</v>
      </c>
      <c r="O815" s="1031">
        <v>3</v>
      </c>
      <c r="P815" s="980"/>
      <c r="Q815" s="1033"/>
      <c r="R815" s="1033"/>
      <c r="S815" s="1033"/>
      <c r="T815" s="1033"/>
      <c r="U815" s="1033"/>
      <c r="V815" s="1033"/>
      <c r="W815" s="1033"/>
      <c r="X815" s="1033"/>
      <c r="Y815" s="1033"/>
      <c r="Z815" s="1032"/>
      <c r="AA815" s="1032"/>
      <c r="AB815" s="1032"/>
      <c r="AC815" s="1483">
        <v>1088165</v>
      </c>
      <c r="AD815" s="234" t="s">
        <v>217</v>
      </c>
    </row>
    <row r="816" spans="2:30" ht="218.25" customHeight="1" x14ac:dyDescent="0.25">
      <c r="B816" s="1919"/>
      <c r="C816" s="1919"/>
      <c r="D816" s="1916"/>
      <c r="E816" s="1916"/>
      <c r="F816" s="1916"/>
      <c r="G816" s="1916"/>
      <c r="H816" s="1916"/>
      <c r="I816" s="1916"/>
      <c r="J816" s="1916"/>
      <c r="K816" s="1916"/>
      <c r="L816" s="1916"/>
      <c r="M816" s="1307" t="s">
        <v>37</v>
      </c>
      <c r="N816" s="1393" t="s">
        <v>2010</v>
      </c>
      <c r="O816" s="1031">
        <v>10</v>
      </c>
      <c r="P816" s="980"/>
      <c r="Q816" s="1032"/>
      <c r="R816" s="1032"/>
      <c r="S816" s="1032"/>
      <c r="T816" s="1033"/>
      <c r="U816" s="1033"/>
      <c r="V816" s="1033"/>
      <c r="W816" s="1033"/>
      <c r="X816" s="1033"/>
      <c r="Y816" s="1033"/>
      <c r="Z816" s="1033"/>
      <c r="AA816" s="1033"/>
      <c r="AB816" s="1033"/>
      <c r="AC816" s="1483">
        <v>267750</v>
      </c>
      <c r="AD816" s="234" t="s">
        <v>217</v>
      </c>
    </row>
    <row r="817" spans="2:30" ht="203.25" customHeight="1" x14ac:dyDescent="0.25">
      <c r="B817" s="1920"/>
      <c r="C817" s="1920"/>
      <c r="D817" s="1917"/>
      <c r="E817" s="1917"/>
      <c r="F817" s="1917"/>
      <c r="G817" s="1917"/>
      <c r="H817" s="1917"/>
      <c r="I817" s="1917"/>
      <c r="J817" s="1917"/>
      <c r="K817" s="1917"/>
      <c r="L817" s="1917"/>
      <c r="M817" s="1355" t="s">
        <v>38</v>
      </c>
      <c r="N817" s="20" t="s">
        <v>2011</v>
      </c>
      <c r="O817" s="1031">
        <v>5</v>
      </c>
      <c r="P817" s="980"/>
      <c r="Q817" s="1033"/>
      <c r="R817" s="1033"/>
      <c r="S817" s="1033"/>
      <c r="T817" s="1033"/>
      <c r="U817" s="1033"/>
      <c r="V817" s="1033"/>
      <c r="W817" s="1032"/>
      <c r="X817" s="1032"/>
      <c r="Y817" s="1032"/>
      <c r="Z817" s="1033"/>
      <c r="AA817" s="1033"/>
      <c r="AB817" s="1033"/>
      <c r="AC817" s="1483">
        <v>547775</v>
      </c>
      <c r="AD817" s="234" t="s">
        <v>217</v>
      </c>
    </row>
    <row r="818" spans="2:30" s="1014" customFormat="1" ht="12.75" customHeight="1" x14ac:dyDescent="0.25">
      <c r="B818" s="1037"/>
      <c r="C818" s="1037"/>
      <c r="D818" s="1037"/>
      <c r="E818" s="1308"/>
      <c r="F818" s="1037"/>
      <c r="G818" s="1308"/>
      <c r="H818" s="1037"/>
      <c r="I818" s="1037"/>
      <c r="J818" s="1037"/>
      <c r="K818" s="1037"/>
      <c r="L818" s="1037"/>
      <c r="M818" s="1309"/>
      <c r="N818" s="1310"/>
      <c r="O818" s="1051"/>
      <c r="P818" s="1037"/>
      <c r="Q818" s="1053"/>
      <c r="R818" s="1053"/>
      <c r="S818" s="1053"/>
      <c r="T818" s="1053"/>
      <c r="U818" s="1053"/>
      <c r="V818" s="1053"/>
      <c r="W818" s="1053"/>
      <c r="X818" s="1053"/>
      <c r="Y818" s="1053"/>
      <c r="Z818" s="1053"/>
      <c r="AA818" s="1053"/>
      <c r="AB818" s="1053"/>
      <c r="AC818" s="1484"/>
      <c r="AD818" s="1100"/>
    </row>
    <row r="819" spans="2:30" s="1014" customFormat="1" ht="12.75" customHeight="1" x14ac:dyDescent="0.25">
      <c r="B819" s="1037"/>
      <c r="C819" s="1037"/>
      <c r="D819" s="1037"/>
      <c r="E819" s="1308"/>
      <c r="F819" s="1037"/>
      <c r="G819" s="1308"/>
      <c r="H819" s="1037"/>
      <c r="I819" s="1037"/>
      <c r="J819" s="1037"/>
      <c r="K819" s="1037"/>
      <c r="L819" s="1037"/>
      <c r="M819" s="1309"/>
      <c r="N819" s="1310"/>
      <c r="O819" s="1051"/>
      <c r="P819" s="1037"/>
      <c r="Q819" s="1053"/>
      <c r="R819" s="1053"/>
      <c r="S819" s="1053"/>
      <c r="T819" s="1053"/>
      <c r="U819" s="1053"/>
      <c r="V819" s="1053"/>
      <c r="W819" s="1053"/>
      <c r="X819" s="1053"/>
      <c r="Y819" s="1053"/>
      <c r="Z819" s="1053"/>
      <c r="AA819" s="1053"/>
      <c r="AB819" s="1053"/>
      <c r="AC819" s="1484"/>
      <c r="AD819" s="1100"/>
    </row>
    <row r="820" spans="2:30" ht="12.75" customHeight="1" x14ac:dyDescent="0.25">
      <c r="B820" s="1910" t="s">
        <v>2044</v>
      </c>
      <c r="C820" s="1910"/>
      <c r="D820" s="1910"/>
      <c r="E820" s="1910"/>
      <c r="F820" s="1910"/>
      <c r="G820" s="1910"/>
      <c r="H820" s="1910"/>
      <c r="I820" s="1910"/>
      <c r="J820" s="1910"/>
      <c r="K820" s="1910"/>
      <c r="L820" s="1910"/>
      <c r="M820" s="1910"/>
      <c r="N820" s="1910"/>
      <c r="O820" s="1910"/>
      <c r="P820" s="1910"/>
      <c r="Q820" s="1540" t="s">
        <v>213</v>
      </c>
      <c r="R820" s="1540"/>
      <c r="S820" s="1540"/>
      <c r="T820" s="1540"/>
      <c r="U820" s="1540"/>
      <c r="V820" s="1540"/>
      <c r="W820" s="1540"/>
      <c r="X820" s="1540"/>
      <c r="Y820" s="1540"/>
      <c r="Z820" s="1540"/>
      <c r="AA820" s="1540"/>
      <c r="AB820" s="1540"/>
      <c r="AC820" s="1540"/>
      <c r="AD820" s="1540"/>
    </row>
    <row r="821" spans="2:30" ht="12.75" customHeight="1" thickBot="1" x14ac:dyDescent="0.3"/>
    <row r="822" spans="2:30" ht="14.1" customHeight="1" thickTop="1" thickBot="1" x14ac:dyDescent="0.3">
      <c r="B822" s="1911" t="s">
        <v>1</v>
      </c>
      <c r="C822" s="1911" t="s">
        <v>2</v>
      </c>
      <c r="D822" s="1911" t="s">
        <v>3</v>
      </c>
      <c r="E822" s="1911" t="s">
        <v>55</v>
      </c>
      <c r="F822" s="1911" t="s">
        <v>4</v>
      </c>
      <c r="G822" s="1902" t="s">
        <v>5</v>
      </c>
      <c r="H822" s="1903"/>
      <c r="I822" s="1903"/>
      <c r="J822" s="1904"/>
      <c r="K822" s="1911" t="s">
        <v>6</v>
      </c>
      <c r="L822" s="1911" t="s">
        <v>7</v>
      </c>
      <c r="M822" s="1911" t="s">
        <v>8</v>
      </c>
      <c r="N822" s="1911" t="s">
        <v>9</v>
      </c>
      <c r="O822" s="1911" t="s">
        <v>10</v>
      </c>
      <c r="P822" s="1911" t="s">
        <v>11</v>
      </c>
      <c r="Q822" s="1902" t="s">
        <v>12</v>
      </c>
      <c r="R822" s="1903"/>
      <c r="S822" s="1903"/>
      <c r="T822" s="1903"/>
      <c r="U822" s="1903"/>
      <c r="V822" s="1903"/>
      <c r="W822" s="1903"/>
      <c r="X822" s="1903"/>
      <c r="Y822" s="1903"/>
      <c r="Z822" s="1903"/>
      <c r="AA822" s="1903"/>
      <c r="AB822" s="1904"/>
      <c r="AC822" s="1529" t="s">
        <v>13</v>
      </c>
      <c r="AD822" s="1905" t="s">
        <v>221</v>
      </c>
    </row>
    <row r="823" spans="2:30" ht="24" customHeight="1" thickTop="1" thickBot="1" x14ac:dyDescent="0.3">
      <c r="B823" s="1912"/>
      <c r="C823" s="1912"/>
      <c r="D823" s="1912"/>
      <c r="E823" s="1912"/>
      <c r="F823" s="1912"/>
      <c r="G823" s="138" t="s">
        <v>14</v>
      </c>
      <c r="H823" s="138" t="s">
        <v>15</v>
      </c>
      <c r="I823" s="138" t="s">
        <v>16</v>
      </c>
      <c r="J823" s="138" t="s">
        <v>17</v>
      </c>
      <c r="K823" s="1912"/>
      <c r="L823" s="1912"/>
      <c r="M823" s="1912"/>
      <c r="N823" s="1912"/>
      <c r="O823" s="1912"/>
      <c r="P823" s="1912"/>
      <c r="Q823" s="139" t="s">
        <v>18</v>
      </c>
      <c r="R823" s="139" t="s">
        <v>19</v>
      </c>
      <c r="S823" s="139" t="s">
        <v>20</v>
      </c>
      <c r="T823" s="139" t="s">
        <v>21</v>
      </c>
      <c r="U823" s="139" t="s">
        <v>22</v>
      </c>
      <c r="V823" s="139" t="s">
        <v>23</v>
      </c>
      <c r="W823" s="139" t="s">
        <v>24</v>
      </c>
      <c r="X823" s="139" t="s">
        <v>25</v>
      </c>
      <c r="Y823" s="139" t="s">
        <v>26</v>
      </c>
      <c r="Z823" s="139" t="s">
        <v>27</v>
      </c>
      <c r="AA823" s="139" t="s">
        <v>28</v>
      </c>
      <c r="AB823" s="139" t="s">
        <v>29</v>
      </c>
      <c r="AC823" s="1529"/>
      <c r="AD823" s="1906"/>
    </row>
    <row r="824" spans="2:30" ht="181.5" customHeight="1" thickTop="1" x14ac:dyDescent="0.25">
      <c r="B824" s="1907" t="s">
        <v>1991</v>
      </c>
      <c r="C824" s="1907" t="s">
        <v>2166</v>
      </c>
      <c r="D824" s="1896"/>
      <c r="E824" s="1896"/>
      <c r="F824" s="1896"/>
      <c r="G824" s="1896"/>
      <c r="H824" s="1896"/>
      <c r="I824" s="1896"/>
      <c r="J824" s="1896"/>
      <c r="K824" s="1909"/>
      <c r="L824" s="1908"/>
      <c r="M824" s="1355" t="s">
        <v>39</v>
      </c>
      <c r="N824" s="20" t="s">
        <v>2012</v>
      </c>
      <c r="O824" s="1031">
        <v>5</v>
      </c>
      <c r="P824" s="980"/>
      <c r="Q824" s="1033"/>
      <c r="R824" s="1033"/>
      <c r="S824" s="1033"/>
      <c r="T824" s="1033"/>
      <c r="U824" s="1033"/>
      <c r="V824" s="1033"/>
      <c r="W824" s="1032"/>
      <c r="X824" s="1032"/>
      <c r="Y824" s="1032"/>
      <c r="Z824" s="1033"/>
      <c r="AA824" s="1033"/>
      <c r="AB824" s="1033"/>
      <c r="AC824" s="1483">
        <v>775385</v>
      </c>
      <c r="AD824" s="234" t="s">
        <v>217</v>
      </c>
    </row>
    <row r="825" spans="2:30" ht="171.75" customHeight="1" x14ac:dyDescent="0.25">
      <c r="B825" s="1907"/>
      <c r="C825" s="1907"/>
      <c r="D825" s="1897"/>
      <c r="E825" s="1897"/>
      <c r="F825" s="1897"/>
      <c r="G825" s="1897"/>
      <c r="H825" s="1897"/>
      <c r="I825" s="1897"/>
      <c r="J825" s="1897"/>
      <c r="K825" s="1897"/>
      <c r="L825" s="1908"/>
      <c r="M825" s="1355" t="s">
        <v>40</v>
      </c>
      <c r="N825" s="110" t="s">
        <v>2045</v>
      </c>
      <c r="O825" s="1058">
        <v>5</v>
      </c>
      <c r="P825" s="980"/>
      <c r="Q825" s="1033"/>
      <c r="R825" s="1033"/>
      <c r="S825" s="1033"/>
      <c r="T825" s="1033"/>
      <c r="U825" s="1033"/>
      <c r="V825" s="1033"/>
      <c r="W825" s="1033"/>
      <c r="X825" s="1033"/>
      <c r="Y825" s="1033"/>
      <c r="Z825" s="1032"/>
      <c r="AA825" s="1032"/>
      <c r="AB825" s="1032"/>
      <c r="AC825" s="1483">
        <v>130000</v>
      </c>
      <c r="AD825" s="234" t="s">
        <v>217</v>
      </c>
    </row>
    <row r="826" spans="2:30" ht="192" customHeight="1" x14ac:dyDescent="0.25">
      <c r="B826" s="1907"/>
      <c r="C826" s="1907"/>
      <c r="D826" s="1897"/>
      <c r="E826" s="1897"/>
      <c r="F826" s="1897"/>
      <c r="G826" s="1897"/>
      <c r="H826" s="1897"/>
      <c r="I826" s="1897"/>
      <c r="J826" s="1897"/>
      <c r="K826" s="1897"/>
      <c r="L826" s="1908"/>
      <c r="M826" s="1355" t="s">
        <v>41</v>
      </c>
      <c r="N826" s="20" t="s">
        <v>2013</v>
      </c>
      <c r="O826" s="1031">
        <v>5</v>
      </c>
      <c r="P826" s="980"/>
      <c r="Q826" s="1032"/>
      <c r="R826" s="1032"/>
      <c r="S826" s="1032"/>
      <c r="T826" s="1033"/>
      <c r="U826" s="1033"/>
      <c r="V826" s="1033"/>
      <c r="W826" s="1033"/>
      <c r="X826" s="1033"/>
      <c r="Y826" s="1033"/>
      <c r="Z826" s="1033"/>
      <c r="AA826" s="1033"/>
      <c r="AB826" s="1033"/>
      <c r="AC826" s="1483">
        <v>90000</v>
      </c>
      <c r="AD826" s="234" t="s">
        <v>217</v>
      </c>
    </row>
    <row r="827" spans="2:30" ht="122.25" customHeight="1" x14ac:dyDescent="0.25">
      <c r="B827" s="1907"/>
      <c r="C827" s="1907"/>
      <c r="D827" s="1897"/>
      <c r="E827" s="1897"/>
      <c r="F827" s="1897"/>
      <c r="G827" s="1897"/>
      <c r="H827" s="1897"/>
      <c r="I827" s="1897"/>
      <c r="J827" s="1897"/>
      <c r="K827" s="1897"/>
      <c r="L827" s="1908"/>
      <c r="M827" s="1355" t="s">
        <v>42</v>
      </c>
      <c r="N827" s="20" t="s">
        <v>2046</v>
      </c>
      <c r="O827" s="1031">
        <v>5</v>
      </c>
      <c r="P827" s="980"/>
      <c r="Q827" s="1032"/>
      <c r="R827" s="1032"/>
      <c r="S827" s="1032"/>
      <c r="T827" s="1033"/>
      <c r="U827" s="1033"/>
      <c r="V827" s="1033"/>
      <c r="W827" s="1033"/>
      <c r="X827" s="1033"/>
      <c r="Y827" s="1033"/>
      <c r="Z827" s="1033"/>
      <c r="AA827" s="1033"/>
      <c r="AB827" s="1033"/>
      <c r="AC827" s="1483">
        <v>119555</v>
      </c>
      <c r="AD827" s="234" t="s">
        <v>217</v>
      </c>
    </row>
    <row r="828" spans="2:30" ht="201" customHeight="1" x14ac:dyDescent="0.25">
      <c r="B828" s="1907"/>
      <c r="C828" s="1907"/>
      <c r="D828" s="1898"/>
      <c r="E828" s="1898"/>
      <c r="F828" s="1898"/>
      <c r="G828" s="1898"/>
      <c r="H828" s="1898"/>
      <c r="I828" s="1898"/>
      <c r="J828" s="1898"/>
      <c r="K828" s="1898"/>
      <c r="L828" s="1908"/>
      <c r="M828" s="1355" t="s">
        <v>43</v>
      </c>
      <c r="N828" s="20" t="s">
        <v>2014</v>
      </c>
      <c r="O828" s="1031">
        <v>5</v>
      </c>
      <c r="P828" s="980"/>
      <c r="Q828" s="1032"/>
      <c r="R828" s="1032"/>
      <c r="S828" s="1032"/>
      <c r="T828" s="1033"/>
      <c r="U828" s="1033"/>
      <c r="V828" s="1033"/>
      <c r="W828" s="1033"/>
      <c r="X828" s="1033"/>
      <c r="Y828" s="1033"/>
      <c r="Z828" s="1033"/>
      <c r="AA828" s="1033"/>
      <c r="AB828" s="1033"/>
      <c r="AC828" s="1485">
        <v>0</v>
      </c>
      <c r="AD828" s="234" t="s">
        <v>217</v>
      </c>
    </row>
    <row r="829" spans="2:30" s="1014" customFormat="1" ht="12.75" customHeight="1" x14ac:dyDescent="0.25">
      <c r="B829" s="1037"/>
      <c r="C829" s="1037"/>
      <c r="D829" s="1037"/>
      <c r="E829" s="1308"/>
      <c r="F829" s="1037"/>
      <c r="G829" s="1308"/>
      <c r="H829" s="1037"/>
      <c r="I829" s="1037"/>
      <c r="J829" s="1037"/>
      <c r="K829" s="1037"/>
      <c r="L829" s="1037"/>
      <c r="M829" s="1309"/>
      <c r="N829" s="1310"/>
      <c r="O829" s="1051"/>
      <c r="P829" s="1037"/>
      <c r="Q829" s="1053"/>
      <c r="R829" s="1053"/>
      <c r="S829" s="1053"/>
      <c r="T829" s="1053"/>
      <c r="U829" s="1053"/>
      <c r="V829" s="1053"/>
      <c r="W829" s="1053"/>
      <c r="X829" s="1053"/>
      <c r="Y829" s="1053"/>
      <c r="Z829" s="1053"/>
      <c r="AA829" s="1053"/>
      <c r="AB829" s="1053"/>
      <c r="AC829" s="1484"/>
      <c r="AD829" s="1100"/>
    </row>
    <row r="830" spans="2:30" s="1014" customFormat="1" ht="12.75" customHeight="1" x14ac:dyDescent="0.25">
      <c r="B830" s="1037"/>
      <c r="C830" s="1037"/>
      <c r="D830" s="1037"/>
      <c r="E830" s="1308"/>
      <c r="F830" s="1037"/>
      <c r="G830" s="1308"/>
      <c r="H830" s="1037"/>
      <c r="I830" s="1037"/>
      <c r="J830" s="1037"/>
      <c r="K830" s="1037"/>
      <c r="L830" s="1037"/>
      <c r="M830" s="1309"/>
      <c r="N830" s="1310"/>
      <c r="O830" s="1051"/>
      <c r="P830" s="1037"/>
      <c r="Q830" s="1053"/>
      <c r="R830" s="1053"/>
      <c r="S830" s="1053"/>
      <c r="T830" s="1053"/>
      <c r="U830" s="1053"/>
      <c r="V830" s="1053"/>
      <c r="W830" s="1053"/>
      <c r="X830" s="1053"/>
      <c r="Y830" s="1053"/>
      <c r="Z830" s="1053"/>
      <c r="AA830" s="1053"/>
      <c r="AB830" s="1053"/>
      <c r="AC830" s="1484"/>
      <c r="AD830" s="1100"/>
    </row>
    <row r="831" spans="2:30" ht="12.75" customHeight="1" x14ac:dyDescent="0.25">
      <c r="B831" s="1910" t="s">
        <v>2044</v>
      </c>
      <c r="C831" s="1910"/>
      <c r="D831" s="1910"/>
      <c r="E831" s="1910"/>
      <c r="F831" s="1910"/>
      <c r="G831" s="1910"/>
      <c r="H831" s="1910"/>
      <c r="I831" s="1910"/>
      <c r="J831" s="1910"/>
      <c r="K831" s="1910"/>
      <c r="L831" s="1910"/>
      <c r="M831" s="1910"/>
      <c r="N831" s="1910"/>
      <c r="O831" s="1910"/>
      <c r="P831" s="1910"/>
      <c r="Q831" s="1540" t="s">
        <v>213</v>
      </c>
      <c r="R831" s="1540"/>
      <c r="S831" s="1540"/>
      <c r="T831" s="1540"/>
      <c r="U831" s="1540"/>
      <c r="V831" s="1540"/>
      <c r="W831" s="1540"/>
      <c r="X831" s="1540"/>
      <c r="Y831" s="1540"/>
      <c r="Z831" s="1540"/>
      <c r="AA831" s="1540"/>
      <c r="AB831" s="1540"/>
      <c r="AC831" s="1540"/>
      <c r="AD831" s="1540"/>
    </row>
    <row r="832" spans="2:30" ht="12.75" customHeight="1" thickBot="1" x14ac:dyDescent="0.3"/>
    <row r="833" spans="2:30" ht="14.1" customHeight="1" thickTop="1" thickBot="1" x14ac:dyDescent="0.3">
      <c r="B833" s="1911" t="s">
        <v>1</v>
      </c>
      <c r="C833" s="1911" t="s">
        <v>2</v>
      </c>
      <c r="D833" s="1911" t="s">
        <v>3</v>
      </c>
      <c r="E833" s="1911" t="s">
        <v>55</v>
      </c>
      <c r="F833" s="1911" t="s">
        <v>4</v>
      </c>
      <c r="G833" s="1902" t="s">
        <v>5</v>
      </c>
      <c r="H833" s="1903"/>
      <c r="I833" s="1903"/>
      <c r="J833" s="1904"/>
      <c r="K833" s="1911" t="s">
        <v>6</v>
      </c>
      <c r="L833" s="1911" t="s">
        <v>7</v>
      </c>
      <c r="M833" s="1911" t="s">
        <v>8</v>
      </c>
      <c r="N833" s="1911" t="s">
        <v>9</v>
      </c>
      <c r="O833" s="1911" t="s">
        <v>10</v>
      </c>
      <c r="P833" s="1911" t="s">
        <v>11</v>
      </c>
      <c r="Q833" s="1902" t="s">
        <v>12</v>
      </c>
      <c r="R833" s="1903"/>
      <c r="S833" s="1903"/>
      <c r="T833" s="1903"/>
      <c r="U833" s="1903"/>
      <c r="V833" s="1903"/>
      <c r="W833" s="1903"/>
      <c r="X833" s="1903"/>
      <c r="Y833" s="1903"/>
      <c r="Z833" s="1903"/>
      <c r="AA833" s="1903"/>
      <c r="AB833" s="1904"/>
      <c r="AC833" s="1529" t="s">
        <v>13</v>
      </c>
      <c r="AD833" s="1905" t="s">
        <v>221</v>
      </c>
    </row>
    <row r="834" spans="2:30" ht="24" customHeight="1" thickTop="1" thickBot="1" x14ac:dyDescent="0.3">
      <c r="B834" s="1912"/>
      <c r="C834" s="1912"/>
      <c r="D834" s="1912"/>
      <c r="E834" s="1912"/>
      <c r="F834" s="1912"/>
      <c r="G834" s="138" t="s">
        <v>14</v>
      </c>
      <c r="H834" s="138" t="s">
        <v>15</v>
      </c>
      <c r="I834" s="138" t="s">
        <v>16</v>
      </c>
      <c r="J834" s="138" t="s">
        <v>17</v>
      </c>
      <c r="K834" s="1912"/>
      <c r="L834" s="1912"/>
      <c r="M834" s="1912"/>
      <c r="N834" s="1912"/>
      <c r="O834" s="1912"/>
      <c r="P834" s="1912"/>
      <c r="Q834" s="139" t="s">
        <v>18</v>
      </c>
      <c r="R834" s="139" t="s">
        <v>19</v>
      </c>
      <c r="S834" s="139" t="s">
        <v>20</v>
      </c>
      <c r="T834" s="139" t="s">
        <v>21</v>
      </c>
      <c r="U834" s="139" t="s">
        <v>22</v>
      </c>
      <c r="V834" s="139" t="s">
        <v>23</v>
      </c>
      <c r="W834" s="139" t="s">
        <v>24</v>
      </c>
      <c r="X834" s="139" t="s">
        <v>25</v>
      </c>
      <c r="Y834" s="139" t="s">
        <v>26</v>
      </c>
      <c r="Z834" s="139" t="s">
        <v>27</v>
      </c>
      <c r="AA834" s="139" t="s">
        <v>28</v>
      </c>
      <c r="AB834" s="139" t="s">
        <v>29</v>
      </c>
      <c r="AC834" s="1529"/>
      <c r="AD834" s="1906"/>
    </row>
    <row r="835" spans="2:30" ht="194.25" customHeight="1" thickTop="1" x14ac:dyDescent="0.25">
      <c r="B835" s="1899" t="s">
        <v>1991</v>
      </c>
      <c r="C835" s="1899" t="s">
        <v>2166</v>
      </c>
      <c r="D835" s="1896"/>
      <c r="E835" s="1896"/>
      <c r="F835" s="1896"/>
      <c r="G835" s="1896"/>
      <c r="H835" s="1896"/>
      <c r="I835" s="1896"/>
      <c r="J835" s="1896"/>
      <c r="K835" s="1896"/>
      <c r="L835" s="1908" t="s">
        <v>217</v>
      </c>
      <c r="M835" s="1355" t="s">
        <v>44</v>
      </c>
      <c r="N835" s="20" t="s">
        <v>2015</v>
      </c>
      <c r="O835" s="1031">
        <v>5</v>
      </c>
      <c r="P835" s="980"/>
      <c r="Q835" s="1032"/>
      <c r="R835" s="1032"/>
      <c r="S835" s="1032"/>
      <c r="T835" s="1033"/>
      <c r="U835" s="1033"/>
      <c r="V835" s="1033"/>
      <c r="W835" s="1033"/>
      <c r="X835" s="1033"/>
      <c r="Y835" s="1033"/>
      <c r="Z835" s="1033"/>
      <c r="AA835" s="1033"/>
      <c r="AB835" s="1033"/>
      <c r="AC835" s="1485">
        <v>1250000</v>
      </c>
      <c r="AD835" s="234" t="s">
        <v>217</v>
      </c>
    </row>
    <row r="836" spans="2:30" ht="197.25" customHeight="1" x14ac:dyDescent="0.25">
      <c r="B836" s="1900"/>
      <c r="C836" s="1900"/>
      <c r="D836" s="1897"/>
      <c r="E836" s="1897"/>
      <c r="F836" s="1897"/>
      <c r="G836" s="1897"/>
      <c r="H836" s="1897"/>
      <c r="I836" s="1897"/>
      <c r="J836" s="1897"/>
      <c r="K836" s="1897"/>
      <c r="L836" s="1908"/>
      <c r="M836" s="1355" t="s">
        <v>45</v>
      </c>
      <c r="N836" s="20" t="s">
        <v>2016</v>
      </c>
      <c r="O836" s="1031">
        <v>5</v>
      </c>
      <c r="P836" s="980"/>
      <c r="Q836" s="1033"/>
      <c r="R836" s="1033"/>
      <c r="S836" s="1033"/>
      <c r="T836" s="1033"/>
      <c r="U836" s="1033"/>
      <c r="V836" s="1033"/>
      <c r="W836" s="1032"/>
      <c r="X836" s="1032"/>
      <c r="Y836" s="1032"/>
      <c r="Z836" s="1033"/>
      <c r="AA836" s="1033"/>
      <c r="AB836" s="1033"/>
      <c r="AC836" s="1485">
        <v>234288</v>
      </c>
      <c r="AD836" s="235" t="s">
        <v>217</v>
      </c>
    </row>
    <row r="837" spans="2:30" ht="171" customHeight="1" x14ac:dyDescent="0.25">
      <c r="B837" s="1901"/>
      <c r="C837" s="1901"/>
      <c r="D837" s="1898"/>
      <c r="E837" s="1898"/>
      <c r="F837" s="1898"/>
      <c r="G837" s="1898"/>
      <c r="H837" s="1898"/>
      <c r="I837" s="1898"/>
      <c r="J837" s="1898"/>
      <c r="K837" s="1898"/>
      <c r="L837" s="1908"/>
      <c r="M837" s="1355" t="s">
        <v>46</v>
      </c>
      <c r="N837" s="20" t="s">
        <v>2017</v>
      </c>
      <c r="O837" s="1031">
        <v>5</v>
      </c>
      <c r="P837" s="980"/>
      <c r="Q837" s="1032"/>
      <c r="R837" s="1032"/>
      <c r="S837" s="1032"/>
      <c r="T837" s="1033"/>
      <c r="U837" s="1033"/>
      <c r="V837" s="1033"/>
      <c r="W837" s="1032"/>
      <c r="X837" s="1032"/>
      <c r="Y837" s="1032"/>
      <c r="Z837" s="1033"/>
      <c r="AA837" s="1033"/>
      <c r="AB837" s="1033"/>
      <c r="AC837" s="1485">
        <v>4200000</v>
      </c>
      <c r="AD837" s="235" t="s">
        <v>217</v>
      </c>
    </row>
  </sheetData>
  <mergeCells count="1660">
    <mergeCell ref="AD7:AD8"/>
    <mergeCell ref="B9:B25"/>
    <mergeCell ref="C9:C25"/>
    <mergeCell ref="D9:D25"/>
    <mergeCell ref="E9:E25"/>
    <mergeCell ref="F9:F25"/>
    <mergeCell ref="G9:G25"/>
    <mergeCell ref="H9:H25"/>
    <mergeCell ref="I9:I25"/>
    <mergeCell ref="J9:J25"/>
    <mergeCell ref="M7:M8"/>
    <mergeCell ref="N7:N8"/>
    <mergeCell ref="O7:O8"/>
    <mergeCell ref="P7:P8"/>
    <mergeCell ref="Q7:AB7"/>
    <mergeCell ref="AC7:AC8"/>
    <mergeCell ref="B3:AD3"/>
    <mergeCell ref="B5:AD5"/>
    <mergeCell ref="B7:B8"/>
    <mergeCell ref="C7:C8"/>
    <mergeCell ref="D7:D8"/>
    <mergeCell ref="E7:E8"/>
    <mergeCell ref="F7:F8"/>
    <mergeCell ref="G7:J7"/>
    <mergeCell ref="K7:K8"/>
    <mergeCell ref="L7:L8"/>
    <mergeCell ref="Q30:AB30"/>
    <mergeCell ref="AC30:AC31"/>
    <mergeCell ref="AD30:AD31"/>
    <mergeCell ref="B32:B44"/>
    <mergeCell ref="C32:C33"/>
    <mergeCell ref="D32:D33"/>
    <mergeCell ref="E32:E33"/>
    <mergeCell ref="F32:F33"/>
    <mergeCell ref="G32:G33"/>
    <mergeCell ref="H32:H33"/>
    <mergeCell ref="K30:K31"/>
    <mergeCell ref="L30:L31"/>
    <mergeCell ref="M30:M31"/>
    <mergeCell ref="N30:N31"/>
    <mergeCell ref="O30:O31"/>
    <mergeCell ref="P30:P31"/>
    <mergeCell ref="K9:K25"/>
    <mergeCell ref="L9:L25"/>
    <mergeCell ref="B28:N28"/>
    <mergeCell ref="B30:B31"/>
    <mergeCell ref="C30:C31"/>
    <mergeCell ref="D30:D31"/>
    <mergeCell ref="E30:E31"/>
    <mergeCell ref="F30:F31"/>
    <mergeCell ref="G30:J30"/>
    <mergeCell ref="I34:I41"/>
    <mergeCell ref="J34:J41"/>
    <mergeCell ref="K34:K41"/>
    <mergeCell ref="L34:L44"/>
    <mergeCell ref="D42:D44"/>
    <mergeCell ref="E42:E44"/>
    <mergeCell ref="F42:F44"/>
    <mergeCell ref="Q49:AB49"/>
    <mergeCell ref="AC49:AC50"/>
    <mergeCell ref="AD49:AD50"/>
    <mergeCell ref="B51:B63"/>
    <mergeCell ref="C51:C63"/>
    <mergeCell ref="D51:D57"/>
    <mergeCell ref="E51:E57"/>
    <mergeCell ref="F51:F57"/>
    <mergeCell ref="G51:G57"/>
    <mergeCell ref="H51:H57"/>
    <mergeCell ref="K49:K50"/>
    <mergeCell ref="L49:L50"/>
    <mergeCell ref="M49:M50"/>
    <mergeCell ref="N49:N50"/>
    <mergeCell ref="O49:O50"/>
    <mergeCell ref="P49:P50"/>
    <mergeCell ref="J42:J44"/>
    <mergeCell ref="K42:K44"/>
    <mergeCell ref="B47:N47"/>
    <mergeCell ref="K51:K57"/>
    <mergeCell ref="L51:L63"/>
    <mergeCell ref="D58:D63"/>
    <mergeCell ref="E58:E63"/>
    <mergeCell ref="F58:F63"/>
    <mergeCell ref="G58:G63"/>
    <mergeCell ref="H58:H63"/>
    <mergeCell ref="I58:I63"/>
    <mergeCell ref="G42:G44"/>
    <mergeCell ref="H42:H44"/>
    <mergeCell ref="I42:I44"/>
    <mergeCell ref="B49:B50"/>
    <mergeCell ref="I32:I33"/>
    <mergeCell ref="J32:J33"/>
    <mergeCell ref="K32:K33"/>
    <mergeCell ref="L32:L33"/>
    <mergeCell ref="C34:C44"/>
    <mergeCell ref="D34:D41"/>
    <mergeCell ref="E34:E41"/>
    <mergeCell ref="F34:F41"/>
    <mergeCell ref="G34:G41"/>
    <mergeCell ref="H34:H41"/>
    <mergeCell ref="Q68:AB68"/>
    <mergeCell ref="AC68:AC69"/>
    <mergeCell ref="AD68:AD69"/>
    <mergeCell ref="C70:C73"/>
    <mergeCell ref="D70:D73"/>
    <mergeCell ref="E70:E73"/>
    <mergeCell ref="F70:F73"/>
    <mergeCell ref="G70:G73"/>
    <mergeCell ref="H70:H73"/>
    <mergeCell ref="K68:K69"/>
    <mergeCell ref="L68:L69"/>
    <mergeCell ref="M68:M69"/>
    <mergeCell ref="N68:N69"/>
    <mergeCell ref="O68:O69"/>
    <mergeCell ref="P68:P69"/>
    <mergeCell ref="C49:C50"/>
    <mergeCell ref="D49:D50"/>
    <mergeCell ref="E49:E50"/>
    <mergeCell ref="F49:F50"/>
    <mergeCell ref="G49:J49"/>
    <mergeCell ref="J58:J63"/>
    <mergeCell ref="K58:K63"/>
    <mergeCell ref="B66:N66"/>
    <mergeCell ref="B68:B69"/>
    <mergeCell ref="C68:C69"/>
    <mergeCell ref="D68:D69"/>
    <mergeCell ref="E68:E69"/>
    <mergeCell ref="F68:F69"/>
    <mergeCell ref="G68:J68"/>
    <mergeCell ref="I51:I57"/>
    <mergeCell ref="J51:J57"/>
    <mergeCell ref="C104:C105"/>
    <mergeCell ref="D104:D105"/>
    <mergeCell ref="E104:E105"/>
    <mergeCell ref="F104:F105"/>
    <mergeCell ref="G104:J104"/>
    <mergeCell ref="I93:I100"/>
    <mergeCell ref="J93:J100"/>
    <mergeCell ref="K93:K100"/>
    <mergeCell ref="L93:L100"/>
    <mergeCell ref="B102:L102"/>
    <mergeCell ref="I85:I86"/>
    <mergeCell ref="J85:J86"/>
    <mergeCell ref="K85:K86"/>
    <mergeCell ref="B93:B100"/>
    <mergeCell ref="C93:C100"/>
    <mergeCell ref="D93:D100"/>
    <mergeCell ref="E93:E100"/>
    <mergeCell ref="F93:F100"/>
    <mergeCell ref="G93:G100"/>
    <mergeCell ref="H93:H100"/>
    <mergeCell ref="L83:L86"/>
    <mergeCell ref="D85:D86"/>
    <mergeCell ref="E85:E86"/>
    <mergeCell ref="G83:G84"/>
    <mergeCell ref="I117:I132"/>
    <mergeCell ref="J117:J132"/>
    <mergeCell ref="K117:K132"/>
    <mergeCell ref="L117:L132"/>
    <mergeCell ref="B135:L135"/>
    <mergeCell ref="Q135:AD135"/>
    <mergeCell ref="I106:I110"/>
    <mergeCell ref="J106:J110"/>
    <mergeCell ref="K106:K110"/>
    <mergeCell ref="L106:L110"/>
    <mergeCell ref="C117:C132"/>
    <mergeCell ref="D117:D132"/>
    <mergeCell ref="E117:E132"/>
    <mergeCell ref="F117:F132"/>
    <mergeCell ref="G117:G132"/>
    <mergeCell ref="H117:H132"/>
    <mergeCell ref="Q104:AB104"/>
    <mergeCell ref="AC104:AC105"/>
    <mergeCell ref="AD104:AD105"/>
    <mergeCell ref="C106:C110"/>
    <mergeCell ref="D106:D110"/>
    <mergeCell ref="E106:E110"/>
    <mergeCell ref="F106:F110"/>
    <mergeCell ref="G106:G110"/>
    <mergeCell ref="H106:H110"/>
    <mergeCell ref="K104:K105"/>
    <mergeCell ref="L104:L105"/>
    <mergeCell ref="M104:M105"/>
    <mergeCell ref="N104:N105"/>
    <mergeCell ref="O104:O105"/>
    <mergeCell ref="P104:P105"/>
    <mergeCell ref="B104:B105"/>
    <mergeCell ref="Q137:AB137"/>
    <mergeCell ref="AC137:AC138"/>
    <mergeCell ref="AD137:AD138"/>
    <mergeCell ref="D139:D149"/>
    <mergeCell ref="E139:E149"/>
    <mergeCell ref="F139:F149"/>
    <mergeCell ref="G139:G149"/>
    <mergeCell ref="H139:H149"/>
    <mergeCell ref="K137:K138"/>
    <mergeCell ref="L137:L138"/>
    <mergeCell ref="M137:M138"/>
    <mergeCell ref="N137:N138"/>
    <mergeCell ref="O137:O138"/>
    <mergeCell ref="P137:P138"/>
    <mergeCell ref="B137:B138"/>
    <mergeCell ref="C137:C138"/>
    <mergeCell ref="D137:D138"/>
    <mergeCell ref="E137:E138"/>
    <mergeCell ref="F137:F138"/>
    <mergeCell ref="G137:J137"/>
    <mergeCell ref="B139:B155"/>
    <mergeCell ref="C139:C155"/>
    <mergeCell ref="B106:B110"/>
    <mergeCell ref="B113:L113"/>
    <mergeCell ref="B115:B116"/>
    <mergeCell ref="B117:B132"/>
    <mergeCell ref="B174:M174"/>
    <mergeCell ref="Q174:AD174"/>
    <mergeCell ref="I166:I168"/>
    <mergeCell ref="J166:J168"/>
    <mergeCell ref="K166:K168"/>
    <mergeCell ref="L166:L168"/>
    <mergeCell ref="C170:C172"/>
    <mergeCell ref="D170:D172"/>
    <mergeCell ref="E170:E172"/>
    <mergeCell ref="F170:F172"/>
    <mergeCell ref="G170:G172"/>
    <mergeCell ref="H170:H172"/>
    <mergeCell ref="I162:I164"/>
    <mergeCell ref="J162:J164"/>
    <mergeCell ref="K162:K164"/>
    <mergeCell ref="L162:L164"/>
    <mergeCell ref="C166:C168"/>
    <mergeCell ref="D166:D168"/>
    <mergeCell ref="E166:E168"/>
    <mergeCell ref="F166:F168"/>
    <mergeCell ref="G166:G168"/>
    <mergeCell ref="H166:H168"/>
    <mergeCell ref="C162:C164"/>
    <mergeCell ref="D162:D164"/>
    <mergeCell ref="E162:E164"/>
    <mergeCell ref="F162:F164"/>
    <mergeCell ref="G162:G164"/>
    <mergeCell ref="H162:H164"/>
    <mergeCell ref="B162:B172"/>
    <mergeCell ref="B221:M221"/>
    <mergeCell ref="J189:J192"/>
    <mergeCell ref="K189:K192"/>
    <mergeCell ref="I178:I182"/>
    <mergeCell ref="J178:J182"/>
    <mergeCell ref="K178:K182"/>
    <mergeCell ref="D189:D192"/>
    <mergeCell ref="E189:E192"/>
    <mergeCell ref="F189:F192"/>
    <mergeCell ref="G189:G192"/>
    <mergeCell ref="H189:H192"/>
    <mergeCell ref="I189:I192"/>
    <mergeCell ref="Q176:AB176"/>
    <mergeCell ref="AC176:AC177"/>
    <mergeCell ref="AD176:AD177"/>
    <mergeCell ref="D178:D182"/>
    <mergeCell ref="E178:E182"/>
    <mergeCell ref="F178:F182"/>
    <mergeCell ref="G178:G182"/>
    <mergeCell ref="H178:H182"/>
    <mergeCell ref="K176:K177"/>
    <mergeCell ref="L176:L177"/>
    <mergeCell ref="M176:M177"/>
    <mergeCell ref="N176:N177"/>
    <mergeCell ref="O176:O177"/>
    <mergeCell ref="P176:P177"/>
    <mergeCell ref="B176:B177"/>
    <mergeCell ref="C176:C177"/>
    <mergeCell ref="D176:D177"/>
    <mergeCell ref="E176:E177"/>
    <mergeCell ref="F176:F177"/>
    <mergeCell ref="G176:J176"/>
    <mergeCell ref="I225:I227"/>
    <mergeCell ref="J225:J227"/>
    <mergeCell ref="K225:K227"/>
    <mergeCell ref="L225:L227"/>
    <mergeCell ref="B228:B235"/>
    <mergeCell ref="C228:C235"/>
    <mergeCell ref="D228:D235"/>
    <mergeCell ref="E228:E235"/>
    <mergeCell ref="F228:F235"/>
    <mergeCell ref="G228:G235"/>
    <mergeCell ref="Q223:AB223"/>
    <mergeCell ref="AC223:AC224"/>
    <mergeCell ref="AD223:AD224"/>
    <mergeCell ref="B225:B227"/>
    <mergeCell ref="C225:C227"/>
    <mergeCell ref="D225:D227"/>
    <mergeCell ref="E225:E227"/>
    <mergeCell ref="F225:F227"/>
    <mergeCell ref="G225:G227"/>
    <mergeCell ref="H225:H227"/>
    <mergeCell ref="K223:K224"/>
    <mergeCell ref="L223:L224"/>
    <mergeCell ref="M223:M224"/>
    <mergeCell ref="N223:N224"/>
    <mergeCell ref="O223:O224"/>
    <mergeCell ref="P223:P224"/>
    <mergeCell ref="B223:B224"/>
    <mergeCell ref="C223:C224"/>
    <mergeCell ref="D223:D224"/>
    <mergeCell ref="E223:E224"/>
    <mergeCell ref="F223:F224"/>
    <mergeCell ref="G223:J223"/>
    <mergeCell ref="N240:N241"/>
    <mergeCell ref="O240:O241"/>
    <mergeCell ref="P240:P241"/>
    <mergeCell ref="Q240:AB240"/>
    <mergeCell ref="AC240:AC241"/>
    <mergeCell ref="AD240:AD241"/>
    <mergeCell ref="B240:B241"/>
    <mergeCell ref="C240:C241"/>
    <mergeCell ref="D240:D241"/>
    <mergeCell ref="E240:E241"/>
    <mergeCell ref="F240:F241"/>
    <mergeCell ref="G240:J240"/>
    <mergeCell ref="K240:K241"/>
    <mergeCell ref="L240:L241"/>
    <mergeCell ref="M240:M241"/>
    <mergeCell ref="H228:H235"/>
    <mergeCell ref="I228:I235"/>
    <mergeCell ref="J228:J235"/>
    <mergeCell ref="K228:K235"/>
    <mergeCell ref="L228:L235"/>
    <mergeCell ref="B238:M238"/>
    <mergeCell ref="N251:N252"/>
    <mergeCell ref="O251:O252"/>
    <mergeCell ref="P251:P252"/>
    <mergeCell ref="Q251:AB251"/>
    <mergeCell ref="AC251:AC252"/>
    <mergeCell ref="AD251:AD252"/>
    <mergeCell ref="B251:B252"/>
    <mergeCell ref="C251:C252"/>
    <mergeCell ref="D251:D252"/>
    <mergeCell ref="E251:E252"/>
    <mergeCell ref="F251:F252"/>
    <mergeCell ref="G251:J251"/>
    <mergeCell ref="K251:K252"/>
    <mergeCell ref="L251:L252"/>
    <mergeCell ref="M251:M252"/>
    <mergeCell ref="C242:C246"/>
    <mergeCell ref="D242:D246"/>
    <mergeCell ref="E242:E246"/>
    <mergeCell ref="F242:F246"/>
    <mergeCell ref="G242:G246"/>
    <mergeCell ref="D305:D308"/>
    <mergeCell ref="E305:E308"/>
    <mergeCell ref="F305:F308"/>
    <mergeCell ref="K313:K314"/>
    <mergeCell ref="L313:L314"/>
    <mergeCell ref="F280:F283"/>
    <mergeCell ref="G280:G283"/>
    <mergeCell ref="H280:H283"/>
    <mergeCell ref="K265:K269"/>
    <mergeCell ref="L265:L269"/>
    <mergeCell ref="K260:K263"/>
    <mergeCell ref="L260:L263"/>
    <mergeCell ref="C265:C269"/>
    <mergeCell ref="D265:D269"/>
    <mergeCell ref="E265:E269"/>
    <mergeCell ref="F265:F269"/>
    <mergeCell ref="G265:G269"/>
    <mergeCell ref="H265:H269"/>
    <mergeCell ref="I265:I269"/>
    <mergeCell ref="J265:J269"/>
    <mergeCell ref="C260:C263"/>
    <mergeCell ref="D260:D263"/>
    <mergeCell ref="E260:E263"/>
    <mergeCell ref="F260:F263"/>
    <mergeCell ref="G260:G263"/>
    <mergeCell ref="H260:H263"/>
    <mergeCell ref="I260:I263"/>
    <mergeCell ref="C284:C288"/>
    <mergeCell ref="I403:I404"/>
    <mergeCell ref="J403:J404"/>
    <mergeCell ref="K403:K404"/>
    <mergeCell ref="L403:L404"/>
    <mergeCell ref="C403:C404"/>
    <mergeCell ref="D403:D404"/>
    <mergeCell ref="E403:E404"/>
    <mergeCell ref="F403:F404"/>
    <mergeCell ref="G403:G404"/>
    <mergeCell ref="H403:H404"/>
    <mergeCell ref="K383:K385"/>
    <mergeCell ref="L383:L396"/>
    <mergeCell ref="D386:D396"/>
    <mergeCell ref="E386:E396"/>
    <mergeCell ref="F386:F396"/>
    <mergeCell ref="G386:G396"/>
    <mergeCell ref="H386:H396"/>
    <mergeCell ref="I386:I396"/>
    <mergeCell ref="J386:J396"/>
    <mergeCell ref="K386:K396"/>
    <mergeCell ref="C383:C396"/>
    <mergeCell ref="D383:D385"/>
    <mergeCell ref="E383:E385"/>
    <mergeCell ref="F383:F385"/>
    <mergeCell ref="G383:G385"/>
    <mergeCell ref="H383:H385"/>
    <mergeCell ref="I383:I385"/>
    <mergeCell ref="J383:J385"/>
    <mergeCell ref="B399:M399"/>
    <mergeCell ref="J416:J420"/>
    <mergeCell ref="K416:K420"/>
    <mergeCell ref="B423:M423"/>
    <mergeCell ref="B425:B426"/>
    <mergeCell ref="C425:C426"/>
    <mergeCell ref="D425:D426"/>
    <mergeCell ref="E425:E426"/>
    <mergeCell ref="F425:F426"/>
    <mergeCell ref="G425:J425"/>
    <mergeCell ref="I405:I415"/>
    <mergeCell ref="J405:J415"/>
    <mergeCell ref="K405:K415"/>
    <mergeCell ref="L405:L420"/>
    <mergeCell ref="D416:D420"/>
    <mergeCell ref="E416:E420"/>
    <mergeCell ref="F416:F420"/>
    <mergeCell ref="G416:G420"/>
    <mergeCell ref="H416:H420"/>
    <mergeCell ref="I416:I420"/>
    <mergeCell ref="C405:C420"/>
    <mergeCell ref="D405:D415"/>
    <mergeCell ref="E405:E415"/>
    <mergeCell ref="F405:F415"/>
    <mergeCell ref="G405:G415"/>
    <mergeCell ref="H405:H415"/>
    <mergeCell ref="I427:I442"/>
    <mergeCell ref="J427:J442"/>
    <mergeCell ref="K427:K442"/>
    <mergeCell ref="L427:L442"/>
    <mergeCell ref="B445:M445"/>
    <mergeCell ref="Q425:AB425"/>
    <mergeCell ref="AC425:AC426"/>
    <mergeCell ref="AD425:AD426"/>
    <mergeCell ref="B427:B442"/>
    <mergeCell ref="C427:C442"/>
    <mergeCell ref="D427:D442"/>
    <mergeCell ref="E427:E442"/>
    <mergeCell ref="F427:F442"/>
    <mergeCell ref="G427:G442"/>
    <mergeCell ref="H427:H442"/>
    <mergeCell ref="K425:K426"/>
    <mergeCell ref="L425:L426"/>
    <mergeCell ref="M425:M426"/>
    <mergeCell ref="N425:N426"/>
    <mergeCell ref="O425:O426"/>
    <mergeCell ref="P425:P426"/>
    <mergeCell ref="Q447:AB447"/>
    <mergeCell ref="AC447:AC448"/>
    <mergeCell ref="AD447:AD448"/>
    <mergeCell ref="B449:B461"/>
    <mergeCell ref="C449:C461"/>
    <mergeCell ref="D449:D453"/>
    <mergeCell ref="E449:E453"/>
    <mergeCell ref="F449:F453"/>
    <mergeCell ref="G449:G453"/>
    <mergeCell ref="H449:H453"/>
    <mergeCell ref="K447:K448"/>
    <mergeCell ref="L447:L448"/>
    <mergeCell ref="M447:M448"/>
    <mergeCell ref="N447:N448"/>
    <mergeCell ref="O447:O448"/>
    <mergeCell ref="P447:P448"/>
    <mergeCell ref="B447:B448"/>
    <mergeCell ref="C447:C448"/>
    <mergeCell ref="D447:D448"/>
    <mergeCell ref="E447:E448"/>
    <mergeCell ref="F447:F448"/>
    <mergeCell ref="G447:J447"/>
    <mergeCell ref="J454:J459"/>
    <mergeCell ref="K454:K459"/>
    <mergeCell ref="D460:D461"/>
    <mergeCell ref="E460:E461"/>
    <mergeCell ref="F460:F461"/>
    <mergeCell ref="G460:G461"/>
    <mergeCell ref="H460:H461"/>
    <mergeCell ref="I460:I461"/>
    <mergeCell ref="J460:J461"/>
    <mergeCell ref="K460:K461"/>
    <mergeCell ref="I449:I453"/>
    <mergeCell ref="J449:J453"/>
    <mergeCell ref="K449:K453"/>
    <mergeCell ref="L449:L461"/>
    <mergeCell ref="D454:D459"/>
    <mergeCell ref="E454:E459"/>
    <mergeCell ref="F454:F459"/>
    <mergeCell ref="G454:G459"/>
    <mergeCell ref="H454:H459"/>
    <mergeCell ref="I454:I459"/>
    <mergeCell ref="AD466:AD467"/>
    <mergeCell ref="C473:C483"/>
    <mergeCell ref="D473:D483"/>
    <mergeCell ref="E473:E483"/>
    <mergeCell ref="F473:F483"/>
    <mergeCell ref="G473:G483"/>
    <mergeCell ref="H473:H483"/>
    <mergeCell ref="I473:I483"/>
    <mergeCell ref="J473:J483"/>
    <mergeCell ref="M466:M467"/>
    <mergeCell ref="N466:N467"/>
    <mergeCell ref="O466:O467"/>
    <mergeCell ref="P466:P467"/>
    <mergeCell ref="Q466:AB466"/>
    <mergeCell ref="AC466:AC467"/>
    <mergeCell ref="B464:M464"/>
    <mergeCell ref="B466:B467"/>
    <mergeCell ref="C466:C467"/>
    <mergeCell ref="D466:D467"/>
    <mergeCell ref="E466:E467"/>
    <mergeCell ref="F466:F467"/>
    <mergeCell ref="G466:J466"/>
    <mergeCell ref="AC488:AC489"/>
    <mergeCell ref="AD488:AD489"/>
    <mergeCell ref="B490:B506"/>
    <mergeCell ref="C490:C506"/>
    <mergeCell ref="D490:D496"/>
    <mergeCell ref="E490:E496"/>
    <mergeCell ref="F490:F496"/>
    <mergeCell ref="G490:G496"/>
    <mergeCell ref="H490:H496"/>
    <mergeCell ref="K488:K489"/>
    <mergeCell ref="L488:L489"/>
    <mergeCell ref="M488:M489"/>
    <mergeCell ref="N488:N489"/>
    <mergeCell ref="O488:O489"/>
    <mergeCell ref="P488:P489"/>
    <mergeCell ref="K473:K483"/>
    <mergeCell ref="B486:M486"/>
    <mergeCell ref="B488:B489"/>
    <mergeCell ref="C488:C489"/>
    <mergeCell ref="D488:D489"/>
    <mergeCell ref="E488:E489"/>
    <mergeCell ref="F488:F489"/>
    <mergeCell ref="G488:J488"/>
    <mergeCell ref="J497:J506"/>
    <mergeCell ref="K497:K506"/>
    <mergeCell ref="B468:B483"/>
    <mergeCell ref="C468:C472"/>
    <mergeCell ref="D468:D472"/>
    <mergeCell ref="E468:E472"/>
    <mergeCell ref="E497:E506"/>
    <mergeCell ref="F497:F506"/>
    <mergeCell ref="G497:G506"/>
    <mergeCell ref="H497:H506"/>
    <mergeCell ref="I497:I506"/>
    <mergeCell ref="H513:H518"/>
    <mergeCell ref="I513:I518"/>
    <mergeCell ref="J513:J518"/>
    <mergeCell ref="K513:K518"/>
    <mergeCell ref="L513:L526"/>
    <mergeCell ref="D519:D526"/>
    <mergeCell ref="E519:E526"/>
    <mergeCell ref="F519:F526"/>
    <mergeCell ref="G519:G526"/>
    <mergeCell ref="H519:H526"/>
    <mergeCell ref="K466:K467"/>
    <mergeCell ref="L466:L467"/>
    <mergeCell ref="P511:P512"/>
    <mergeCell ref="Q511:AB511"/>
    <mergeCell ref="Q488:AB488"/>
    <mergeCell ref="B529:M529"/>
    <mergeCell ref="B531:B532"/>
    <mergeCell ref="C531:C532"/>
    <mergeCell ref="D531:D532"/>
    <mergeCell ref="E531:E532"/>
    <mergeCell ref="F531:F532"/>
    <mergeCell ref="AC511:AC512"/>
    <mergeCell ref="AD511:AD512"/>
    <mergeCell ref="B513:B526"/>
    <mergeCell ref="C513:C526"/>
    <mergeCell ref="D513:D518"/>
    <mergeCell ref="E513:E518"/>
    <mergeCell ref="F513:F518"/>
    <mergeCell ref="G513:G518"/>
    <mergeCell ref="G511:J511"/>
    <mergeCell ref="K511:K512"/>
    <mergeCell ref="L511:L512"/>
    <mergeCell ref="M511:M512"/>
    <mergeCell ref="N511:N512"/>
    <mergeCell ref="O511:O512"/>
    <mergeCell ref="P531:P532"/>
    <mergeCell ref="Q531:AB531"/>
    <mergeCell ref="AC531:AC532"/>
    <mergeCell ref="AD531:AD532"/>
    <mergeCell ref="B511:B512"/>
    <mergeCell ref="C511:C512"/>
    <mergeCell ref="D511:D512"/>
    <mergeCell ref="E511:E512"/>
    <mergeCell ref="F511:F512"/>
    <mergeCell ref="P567:P568"/>
    <mergeCell ref="B567:B568"/>
    <mergeCell ref="C567:C568"/>
    <mergeCell ref="D567:D568"/>
    <mergeCell ref="E567:E568"/>
    <mergeCell ref="F567:F568"/>
    <mergeCell ref="G567:J567"/>
    <mergeCell ref="J555:J558"/>
    <mergeCell ref="K555:K558"/>
    <mergeCell ref="L555:L558"/>
    <mergeCell ref="B565:M565"/>
    <mergeCell ref="H559:H562"/>
    <mergeCell ref="G559:G562"/>
    <mergeCell ref="F559:F562"/>
    <mergeCell ref="D555:D558"/>
    <mergeCell ref="E555:E558"/>
    <mergeCell ref="F555:F558"/>
    <mergeCell ref="G555:G558"/>
    <mergeCell ref="H555:H558"/>
    <mergeCell ref="I555:I558"/>
    <mergeCell ref="C552:C558"/>
    <mergeCell ref="D552:D554"/>
    <mergeCell ref="E552:E554"/>
    <mergeCell ref="F552:F554"/>
    <mergeCell ref="B551:B562"/>
    <mergeCell ref="E559:E562"/>
    <mergeCell ref="D559:D562"/>
    <mergeCell ref="C559:C562"/>
    <mergeCell ref="H591:H607"/>
    <mergeCell ref="I591:I607"/>
    <mergeCell ref="F614:F626"/>
    <mergeCell ref="E614:E626"/>
    <mergeCell ref="D614:D626"/>
    <mergeCell ref="C614:C626"/>
    <mergeCell ref="B614:B626"/>
    <mergeCell ref="L614:L626"/>
    <mergeCell ref="N567:N568"/>
    <mergeCell ref="D589:D590"/>
    <mergeCell ref="E589:E590"/>
    <mergeCell ref="F589:F590"/>
    <mergeCell ref="G589:J589"/>
    <mergeCell ref="K589:K590"/>
    <mergeCell ref="L569:L578"/>
    <mergeCell ref="K569:K578"/>
    <mergeCell ref="J569:J578"/>
    <mergeCell ref="I569:I578"/>
    <mergeCell ref="H569:H578"/>
    <mergeCell ref="G569:G578"/>
    <mergeCell ref="L579:L584"/>
    <mergeCell ref="B569:B584"/>
    <mergeCell ref="B610:M610"/>
    <mergeCell ref="F569:F578"/>
    <mergeCell ref="E569:E578"/>
    <mergeCell ref="D569:D578"/>
    <mergeCell ref="C569:C578"/>
    <mergeCell ref="B589:B590"/>
    <mergeCell ref="C589:C590"/>
    <mergeCell ref="H653:H663"/>
    <mergeCell ref="I653:I663"/>
    <mergeCell ref="J653:J663"/>
    <mergeCell ref="K653:K663"/>
    <mergeCell ref="Q665:AD665"/>
    <mergeCell ref="B665:P665"/>
    <mergeCell ref="L653:L663"/>
    <mergeCell ref="B653:B663"/>
    <mergeCell ref="C653:C663"/>
    <mergeCell ref="D653:D663"/>
    <mergeCell ref="E653:E663"/>
    <mergeCell ref="F653:F663"/>
    <mergeCell ref="G653:G663"/>
    <mergeCell ref="K614:K626"/>
    <mergeCell ref="J614:J626"/>
    <mergeCell ref="I614:I626"/>
    <mergeCell ref="H614:H626"/>
    <mergeCell ref="G614:G626"/>
    <mergeCell ref="K633:K646"/>
    <mergeCell ref="L633:L646"/>
    <mergeCell ref="N651:N652"/>
    <mergeCell ref="O651:O652"/>
    <mergeCell ref="P651:P652"/>
    <mergeCell ref="Q651:AB651"/>
    <mergeCell ref="AC651:AC652"/>
    <mergeCell ref="AD651:AD652"/>
    <mergeCell ref="Q649:AD649"/>
    <mergeCell ref="B651:B652"/>
    <mergeCell ref="C651:C652"/>
    <mergeCell ref="D651:D652"/>
    <mergeCell ref="E651:E652"/>
    <mergeCell ref="F651:F652"/>
    <mergeCell ref="N667:N668"/>
    <mergeCell ref="O667:O668"/>
    <mergeCell ref="P667:P668"/>
    <mergeCell ref="B667:B668"/>
    <mergeCell ref="C667:C668"/>
    <mergeCell ref="D667:D668"/>
    <mergeCell ref="E667:E668"/>
    <mergeCell ref="F667:F668"/>
    <mergeCell ref="G667:J667"/>
    <mergeCell ref="K705:K706"/>
    <mergeCell ref="C705:C706"/>
    <mergeCell ref="D705:D706"/>
    <mergeCell ref="E705:E706"/>
    <mergeCell ref="F705:F706"/>
    <mergeCell ref="B698:B699"/>
    <mergeCell ref="C698:C699"/>
    <mergeCell ref="D698:D699"/>
    <mergeCell ref="E698:E699"/>
    <mergeCell ref="B679:B693"/>
    <mergeCell ref="B669:B672"/>
    <mergeCell ref="C669:C672"/>
    <mergeCell ref="D669:D672"/>
    <mergeCell ref="E669:E672"/>
    <mergeCell ref="F669:F672"/>
    <mergeCell ref="G669:G672"/>
    <mergeCell ref="J705:J706"/>
    <mergeCell ref="K684:K693"/>
    <mergeCell ref="L684:L693"/>
    <mergeCell ref="F721:F729"/>
    <mergeCell ref="G721:G729"/>
    <mergeCell ref="C684:C693"/>
    <mergeCell ref="D684:D693"/>
    <mergeCell ref="E684:E693"/>
    <mergeCell ref="B715:P715"/>
    <mergeCell ref="Q715:AD715"/>
    <mergeCell ref="G707:G712"/>
    <mergeCell ref="H707:H712"/>
    <mergeCell ref="I707:I712"/>
    <mergeCell ref="J707:J712"/>
    <mergeCell ref="I669:I672"/>
    <mergeCell ref="J669:J672"/>
    <mergeCell ref="K669:K672"/>
    <mergeCell ref="AC698:AC699"/>
    <mergeCell ref="AD698:AD699"/>
    <mergeCell ref="F698:F699"/>
    <mergeCell ref="G698:J698"/>
    <mergeCell ref="K698:K699"/>
    <mergeCell ref="L698:L699"/>
    <mergeCell ref="M698:M699"/>
    <mergeCell ref="N698:N699"/>
    <mergeCell ref="I679:I683"/>
    <mergeCell ref="J679:J683"/>
    <mergeCell ref="K679:K683"/>
    <mergeCell ref="L679:L683"/>
    <mergeCell ref="Q677:AB677"/>
    <mergeCell ref="AC677:AC678"/>
    <mergeCell ref="AD677:AD678"/>
    <mergeCell ref="I684:I693"/>
    <mergeCell ref="J684:J693"/>
    <mergeCell ref="Q763:AB763"/>
    <mergeCell ref="AC763:AC764"/>
    <mergeCell ref="AD763:AD764"/>
    <mergeCell ref="B765:B772"/>
    <mergeCell ref="C765:C772"/>
    <mergeCell ref="D765:D772"/>
    <mergeCell ref="E765:E772"/>
    <mergeCell ref="F765:F772"/>
    <mergeCell ref="G765:G772"/>
    <mergeCell ref="H765:H772"/>
    <mergeCell ref="K763:K764"/>
    <mergeCell ref="L763:L764"/>
    <mergeCell ref="M763:M764"/>
    <mergeCell ref="N763:N764"/>
    <mergeCell ref="O763:O764"/>
    <mergeCell ref="P763:P764"/>
    <mergeCell ref="B763:B764"/>
    <mergeCell ref="C763:C764"/>
    <mergeCell ref="D763:D764"/>
    <mergeCell ref="E763:E764"/>
    <mergeCell ref="F763:F764"/>
    <mergeCell ref="G763:J763"/>
    <mergeCell ref="J801:J803"/>
    <mergeCell ref="K801:K803"/>
    <mergeCell ref="L801:L803"/>
    <mergeCell ref="C801:C803"/>
    <mergeCell ref="D801:D803"/>
    <mergeCell ref="E801:E803"/>
    <mergeCell ref="F801:F803"/>
    <mergeCell ref="F783:F794"/>
    <mergeCell ref="G783:G794"/>
    <mergeCell ref="H779:H782"/>
    <mergeCell ref="I779:I782"/>
    <mergeCell ref="J779:J782"/>
    <mergeCell ref="K779:K782"/>
    <mergeCell ref="L779:L782"/>
    <mergeCell ref="I765:I772"/>
    <mergeCell ref="J765:J772"/>
    <mergeCell ref="K765:K772"/>
    <mergeCell ref="L765:L772"/>
    <mergeCell ref="D779:D782"/>
    <mergeCell ref="E779:E782"/>
    <mergeCell ref="F779:F782"/>
    <mergeCell ref="G779:G782"/>
    <mergeCell ref="C779:C794"/>
    <mergeCell ref="B775:P775"/>
    <mergeCell ref="B801:B807"/>
    <mergeCell ref="K804:K807"/>
    <mergeCell ref="L804:L807"/>
    <mergeCell ref="C804:C807"/>
    <mergeCell ref="D804:D807"/>
    <mergeCell ref="E804:E807"/>
    <mergeCell ref="F804:F807"/>
    <mergeCell ref="G804:G807"/>
    <mergeCell ref="K814:K817"/>
    <mergeCell ref="L814:L817"/>
    <mergeCell ref="Q812:AB812"/>
    <mergeCell ref="AC812:AC813"/>
    <mergeCell ref="AD812:AD813"/>
    <mergeCell ref="B814:B817"/>
    <mergeCell ref="C814:C817"/>
    <mergeCell ref="D814:D817"/>
    <mergeCell ref="E814:E817"/>
    <mergeCell ref="F814:F817"/>
    <mergeCell ref="G814:G817"/>
    <mergeCell ref="H814:H817"/>
    <mergeCell ref="K812:K813"/>
    <mergeCell ref="L812:L813"/>
    <mergeCell ref="M812:M813"/>
    <mergeCell ref="N812:N813"/>
    <mergeCell ref="O812:O813"/>
    <mergeCell ref="P812:P813"/>
    <mergeCell ref="H804:H807"/>
    <mergeCell ref="I804:I807"/>
    <mergeCell ref="J804:J807"/>
    <mergeCell ref="G801:G803"/>
    <mergeCell ref="H801:H803"/>
    <mergeCell ref="I801:I803"/>
    <mergeCell ref="B1:AD1"/>
    <mergeCell ref="Q28:AD28"/>
    <mergeCell ref="Q47:AD47"/>
    <mergeCell ref="B70:B82"/>
    <mergeCell ref="B89:N89"/>
    <mergeCell ref="L835:L837"/>
    <mergeCell ref="K835:K837"/>
    <mergeCell ref="B835:B837"/>
    <mergeCell ref="G833:J833"/>
    <mergeCell ref="K833:K834"/>
    <mergeCell ref="L833:L834"/>
    <mergeCell ref="M833:M834"/>
    <mergeCell ref="N833:N834"/>
    <mergeCell ref="O833:O834"/>
    <mergeCell ref="P833:P834"/>
    <mergeCell ref="Q822:AB822"/>
    <mergeCell ref="AC822:AC823"/>
    <mergeCell ref="AD822:AD823"/>
    <mergeCell ref="K822:K823"/>
    <mergeCell ref="L822:L823"/>
    <mergeCell ref="M822:M823"/>
    <mergeCell ref="N822:N823"/>
    <mergeCell ref="O822:O823"/>
    <mergeCell ref="P822:P823"/>
    <mergeCell ref="B822:B823"/>
    <mergeCell ref="C822:C823"/>
    <mergeCell ref="D822:D823"/>
    <mergeCell ref="E822:E823"/>
    <mergeCell ref="F822:F823"/>
    <mergeCell ref="G822:J822"/>
    <mergeCell ref="I814:I817"/>
    <mergeCell ref="J814:J817"/>
    <mergeCell ref="Q91:AB91"/>
    <mergeCell ref="AC91:AC92"/>
    <mergeCell ref="AD91:AD92"/>
    <mergeCell ref="Q66:AD66"/>
    <mergeCell ref="Q89:AD89"/>
    <mergeCell ref="Q102:AD102"/>
    <mergeCell ref="K91:K92"/>
    <mergeCell ref="L91:L92"/>
    <mergeCell ref="M91:M92"/>
    <mergeCell ref="N91:N92"/>
    <mergeCell ref="O91:O92"/>
    <mergeCell ref="P91:P92"/>
    <mergeCell ref="Q160:AB160"/>
    <mergeCell ref="AC160:AC161"/>
    <mergeCell ref="AD160:AD161"/>
    <mergeCell ref="K160:K161"/>
    <mergeCell ref="L160:L161"/>
    <mergeCell ref="M160:M161"/>
    <mergeCell ref="N160:N161"/>
    <mergeCell ref="O160:O161"/>
    <mergeCell ref="P160:P161"/>
    <mergeCell ref="F187:F188"/>
    <mergeCell ref="G187:J187"/>
    <mergeCell ref="K187:K188"/>
    <mergeCell ref="AD202:AD203"/>
    <mergeCell ref="L189:L197"/>
    <mergeCell ref="B91:B92"/>
    <mergeCell ref="C91:C92"/>
    <mergeCell ref="D91:D92"/>
    <mergeCell ref="E91:E92"/>
    <mergeCell ref="F91:F92"/>
    <mergeCell ref="G91:J91"/>
    <mergeCell ref="H83:H84"/>
    <mergeCell ref="I83:I84"/>
    <mergeCell ref="J83:J84"/>
    <mergeCell ref="K83:K84"/>
    <mergeCell ref="H74:H82"/>
    <mergeCell ref="I74:I82"/>
    <mergeCell ref="J74:J82"/>
    <mergeCell ref="K74:K82"/>
    <mergeCell ref="L74:L82"/>
    <mergeCell ref="I70:I73"/>
    <mergeCell ref="J70:J73"/>
    <mergeCell ref="K70:K73"/>
    <mergeCell ref="L70:L73"/>
    <mergeCell ref="C74:C82"/>
    <mergeCell ref="D74:D82"/>
    <mergeCell ref="E74:E82"/>
    <mergeCell ref="F74:F82"/>
    <mergeCell ref="G74:G82"/>
    <mergeCell ref="F85:F86"/>
    <mergeCell ref="G85:G86"/>
    <mergeCell ref="H85:H86"/>
    <mergeCell ref="B83:B86"/>
    <mergeCell ref="C83:C86"/>
    <mergeCell ref="D83:D84"/>
    <mergeCell ref="E83:E84"/>
    <mergeCell ref="F83:F84"/>
    <mergeCell ref="B158:L158"/>
    <mergeCell ref="Q158:AD158"/>
    <mergeCell ref="N115:N116"/>
    <mergeCell ref="O115:O116"/>
    <mergeCell ref="P115:P116"/>
    <mergeCell ref="Q115:AB115"/>
    <mergeCell ref="AC115:AC116"/>
    <mergeCell ref="AD115:AD116"/>
    <mergeCell ref="Q113:AD113"/>
    <mergeCell ref="C115:C116"/>
    <mergeCell ref="D115:D116"/>
    <mergeCell ref="E115:E116"/>
    <mergeCell ref="F115:F116"/>
    <mergeCell ref="G115:J115"/>
    <mergeCell ref="K115:K116"/>
    <mergeCell ref="L115:L116"/>
    <mergeCell ref="M115:M116"/>
    <mergeCell ref="I150:I155"/>
    <mergeCell ref="J150:J155"/>
    <mergeCell ref="K150:K155"/>
    <mergeCell ref="L150:L155"/>
    <mergeCell ref="D150:D155"/>
    <mergeCell ref="E150:E155"/>
    <mergeCell ref="F150:F155"/>
    <mergeCell ref="G150:G155"/>
    <mergeCell ref="H150:H155"/>
    <mergeCell ref="I139:I149"/>
    <mergeCell ref="J139:J149"/>
    <mergeCell ref="B160:B161"/>
    <mergeCell ref="C160:C161"/>
    <mergeCell ref="D160:D161"/>
    <mergeCell ref="E160:E161"/>
    <mergeCell ref="F160:F161"/>
    <mergeCell ref="G160:J160"/>
    <mergeCell ref="I170:I172"/>
    <mergeCell ref="J170:J172"/>
    <mergeCell ref="K170:K172"/>
    <mergeCell ref="L170:L172"/>
    <mergeCell ref="K139:K149"/>
    <mergeCell ref="L139:L149"/>
    <mergeCell ref="AD187:AD188"/>
    <mergeCell ref="L187:L188"/>
    <mergeCell ref="L178:L182"/>
    <mergeCell ref="B185:M185"/>
    <mergeCell ref="B202:B203"/>
    <mergeCell ref="C202:C203"/>
    <mergeCell ref="D202:D203"/>
    <mergeCell ref="M187:M188"/>
    <mergeCell ref="N187:N188"/>
    <mergeCell ref="O187:O188"/>
    <mergeCell ref="P187:P188"/>
    <mergeCell ref="Q187:AB187"/>
    <mergeCell ref="AC187:AC188"/>
    <mergeCell ref="C178:C182"/>
    <mergeCell ref="B178:B182"/>
    <mergeCell ref="Q185:AD185"/>
    <mergeCell ref="B187:B188"/>
    <mergeCell ref="C187:C188"/>
    <mergeCell ref="D187:D188"/>
    <mergeCell ref="E187:E188"/>
    <mergeCell ref="B189:B197"/>
    <mergeCell ref="C189:C197"/>
    <mergeCell ref="D193:D197"/>
    <mergeCell ref="E193:E197"/>
    <mergeCell ref="F193:F197"/>
    <mergeCell ref="G193:G197"/>
    <mergeCell ref="H193:H197"/>
    <mergeCell ref="I193:I197"/>
    <mergeCell ref="E202:E203"/>
    <mergeCell ref="F202:F203"/>
    <mergeCell ref="G202:J202"/>
    <mergeCell ref="K202:K203"/>
    <mergeCell ref="M202:M203"/>
    <mergeCell ref="N202:N203"/>
    <mergeCell ref="Q200:AD200"/>
    <mergeCell ref="O202:O203"/>
    <mergeCell ref="P202:P203"/>
    <mergeCell ref="Q202:AB202"/>
    <mergeCell ref="AC202:AC203"/>
    <mergeCell ref="O293:O294"/>
    <mergeCell ref="P293:P294"/>
    <mergeCell ref="Q293:AB293"/>
    <mergeCell ref="AC293:AC294"/>
    <mergeCell ref="C204:C218"/>
    <mergeCell ref="B204:B218"/>
    <mergeCell ref="B200:M200"/>
    <mergeCell ref="B272:M272"/>
    <mergeCell ref="B274:B275"/>
    <mergeCell ref="C274:C275"/>
    <mergeCell ref="D274:D275"/>
    <mergeCell ref="E274:E275"/>
    <mergeCell ref="F274:F275"/>
    <mergeCell ref="J193:J197"/>
    <mergeCell ref="K193:K197"/>
    <mergeCell ref="L202:L203"/>
    <mergeCell ref="L204:L218"/>
    <mergeCell ref="D204:D218"/>
    <mergeCell ref="E204:E218"/>
    <mergeCell ref="F204:F218"/>
    <mergeCell ref="G204:G218"/>
    <mergeCell ref="H204:H218"/>
    <mergeCell ref="I204:I218"/>
    <mergeCell ref="J204:J218"/>
    <mergeCell ref="K204:K218"/>
    <mergeCell ref="J260:J263"/>
    <mergeCell ref="G257:G259"/>
    <mergeCell ref="H257:H259"/>
    <mergeCell ref="I257:I259"/>
    <mergeCell ref="J257:J259"/>
    <mergeCell ref="K257:K259"/>
    <mergeCell ref="P274:P275"/>
    <mergeCell ref="Q274:AB274"/>
    <mergeCell ref="AC274:AC275"/>
    <mergeCell ref="F277:F279"/>
    <mergeCell ref="G277:G279"/>
    <mergeCell ref="H277:H279"/>
    <mergeCell ref="I277:I279"/>
    <mergeCell ref="J277:J279"/>
    <mergeCell ref="K277:K279"/>
    <mergeCell ref="L277:L279"/>
    <mergeCell ref="L253:L255"/>
    <mergeCell ref="H242:H246"/>
    <mergeCell ref="I242:I246"/>
    <mergeCell ref="J242:J246"/>
    <mergeCell ref="K242:K246"/>
    <mergeCell ref="L242:L246"/>
    <mergeCell ref="B249:M249"/>
    <mergeCell ref="B242:B246"/>
    <mergeCell ref="L257:L259"/>
    <mergeCell ref="H253:H255"/>
    <mergeCell ref="I253:I255"/>
    <mergeCell ref="J253:J255"/>
    <mergeCell ref="K253:K255"/>
    <mergeCell ref="C257:C259"/>
    <mergeCell ref="D257:D259"/>
    <mergeCell ref="E257:E259"/>
    <mergeCell ref="F257:F259"/>
    <mergeCell ref="B253:B255"/>
    <mergeCell ref="C253:C255"/>
    <mergeCell ref="D253:D255"/>
    <mergeCell ref="E253:E255"/>
    <mergeCell ref="F253:F255"/>
    <mergeCell ref="G253:G255"/>
    <mergeCell ref="AD274:AD275"/>
    <mergeCell ref="B256:B269"/>
    <mergeCell ref="Q221:AD221"/>
    <mergeCell ref="Q238:AD238"/>
    <mergeCell ref="Q249:AD249"/>
    <mergeCell ref="Q272:AD272"/>
    <mergeCell ref="G274:J274"/>
    <mergeCell ref="K274:K275"/>
    <mergeCell ref="L274:L275"/>
    <mergeCell ref="M274:M275"/>
    <mergeCell ref="N274:N275"/>
    <mergeCell ref="O274:O275"/>
    <mergeCell ref="I284:I287"/>
    <mergeCell ref="J284:J287"/>
    <mergeCell ref="K284:K287"/>
    <mergeCell ref="I280:I283"/>
    <mergeCell ref="J280:J283"/>
    <mergeCell ref="K280:K283"/>
    <mergeCell ref="L280:L283"/>
    <mergeCell ref="D284:D287"/>
    <mergeCell ref="E284:E287"/>
    <mergeCell ref="F284:F287"/>
    <mergeCell ref="G284:G287"/>
    <mergeCell ref="H284:H287"/>
    <mergeCell ref="C280:C283"/>
    <mergeCell ref="D280:D283"/>
    <mergeCell ref="E280:E283"/>
    <mergeCell ref="B276:B288"/>
    <mergeCell ref="L284:L288"/>
    <mergeCell ref="C277:C279"/>
    <mergeCell ref="D277:D279"/>
    <mergeCell ref="E277:E279"/>
    <mergeCell ref="AD293:AD294"/>
    <mergeCell ref="D295:D297"/>
    <mergeCell ref="E295:E297"/>
    <mergeCell ref="F295:F297"/>
    <mergeCell ref="G295:G297"/>
    <mergeCell ref="H295:H297"/>
    <mergeCell ref="F293:F294"/>
    <mergeCell ref="G293:J293"/>
    <mergeCell ref="K293:K294"/>
    <mergeCell ref="L293:L294"/>
    <mergeCell ref="M293:M294"/>
    <mergeCell ref="N293:N294"/>
    <mergeCell ref="B291:M291"/>
    <mergeCell ref="Q291:AD291"/>
    <mergeCell ref="B293:B294"/>
    <mergeCell ref="C293:C294"/>
    <mergeCell ref="C295:C304"/>
    <mergeCell ref="L295:L304"/>
    <mergeCell ref="B295:B308"/>
    <mergeCell ref="J301:J304"/>
    <mergeCell ref="K301:K304"/>
    <mergeCell ref="I298:I300"/>
    <mergeCell ref="J298:J300"/>
    <mergeCell ref="K298:K300"/>
    <mergeCell ref="D301:D304"/>
    <mergeCell ref="E301:E304"/>
    <mergeCell ref="F301:F304"/>
    <mergeCell ref="K305:K308"/>
    <mergeCell ref="L305:L308"/>
    <mergeCell ref="D293:D294"/>
    <mergeCell ref="E293:E294"/>
    <mergeCell ref="F298:F300"/>
    <mergeCell ref="B336:B337"/>
    <mergeCell ref="C336:C337"/>
    <mergeCell ref="D336:D337"/>
    <mergeCell ref="E336:E337"/>
    <mergeCell ref="F336:F337"/>
    <mergeCell ref="G336:J336"/>
    <mergeCell ref="Q311:AD311"/>
    <mergeCell ref="G305:G308"/>
    <mergeCell ref="H305:H308"/>
    <mergeCell ref="I305:I308"/>
    <mergeCell ref="J305:J308"/>
    <mergeCell ref="I295:I297"/>
    <mergeCell ref="J295:J297"/>
    <mergeCell ref="K295:K297"/>
    <mergeCell ref="H321:H326"/>
    <mergeCell ref="I321:I326"/>
    <mergeCell ref="J321:J326"/>
    <mergeCell ref="K321:K326"/>
    <mergeCell ref="L321:L326"/>
    <mergeCell ref="C321:C326"/>
    <mergeCell ref="D321:D326"/>
    <mergeCell ref="E321:E326"/>
    <mergeCell ref="F321:F326"/>
    <mergeCell ref="G301:G304"/>
    <mergeCell ref="H301:H304"/>
    <mergeCell ref="I301:I304"/>
    <mergeCell ref="D298:D300"/>
    <mergeCell ref="E298:E300"/>
    <mergeCell ref="G298:G300"/>
    <mergeCell ref="H298:H300"/>
    <mergeCell ref="B311:M311"/>
    <mergeCell ref="C305:C308"/>
    <mergeCell ref="C315:C320"/>
    <mergeCell ref="D315:D320"/>
    <mergeCell ref="E315:E320"/>
    <mergeCell ref="F315:F320"/>
    <mergeCell ref="G315:G320"/>
    <mergeCell ref="H315:H320"/>
    <mergeCell ref="I315:I320"/>
    <mergeCell ref="J315:J320"/>
    <mergeCell ref="Q313:AB313"/>
    <mergeCell ref="AC313:AC314"/>
    <mergeCell ref="AD313:AD314"/>
    <mergeCell ref="K336:K337"/>
    <mergeCell ref="L336:L337"/>
    <mergeCell ref="M336:M337"/>
    <mergeCell ref="B315:B331"/>
    <mergeCell ref="C327:C331"/>
    <mergeCell ref="D327:D331"/>
    <mergeCell ref="E327:E331"/>
    <mergeCell ref="F327:F331"/>
    <mergeCell ref="G321:G326"/>
    <mergeCell ref="M313:M314"/>
    <mergeCell ref="N313:N314"/>
    <mergeCell ref="O313:O314"/>
    <mergeCell ref="P313:P314"/>
    <mergeCell ref="B313:B314"/>
    <mergeCell ref="C313:C314"/>
    <mergeCell ref="D313:D314"/>
    <mergeCell ref="E313:E314"/>
    <mergeCell ref="F313:F314"/>
    <mergeCell ref="G313:J313"/>
    <mergeCell ref="K315:K320"/>
    <mergeCell ref="L315:L320"/>
    <mergeCell ref="Q357:AD357"/>
    <mergeCell ref="M359:M360"/>
    <mergeCell ref="N359:N360"/>
    <mergeCell ref="O359:O360"/>
    <mergeCell ref="P359:P360"/>
    <mergeCell ref="Q359:AB359"/>
    <mergeCell ref="AC359:AC360"/>
    <mergeCell ref="AD359:AD360"/>
    <mergeCell ref="B357:M357"/>
    <mergeCell ref="B359:B360"/>
    <mergeCell ref="G327:G331"/>
    <mergeCell ref="H327:H331"/>
    <mergeCell ref="I327:I331"/>
    <mergeCell ref="J327:J331"/>
    <mergeCell ref="K327:K331"/>
    <mergeCell ref="L327:L331"/>
    <mergeCell ref="N336:N337"/>
    <mergeCell ref="O336:O337"/>
    <mergeCell ref="P336:P337"/>
    <mergeCell ref="Q336:AB336"/>
    <mergeCell ref="AC336:AC337"/>
    <mergeCell ref="AD336:AD337"/>
    <mergeCell ref="C359:C360"/>
    <mergeCell ref="D359:D360"/>
    <mergeCell ref="E359:E360"/>
    <mergeCell ref="F359:F360"/>
    <mergeCell ref="I338:I354"/>
    <mergeCell ref="J338:J354"/>
    <mergeCell ref="K338:K354"/>
    <mergeCell ref="L338:L354"/>
    <mergeCell ref="B334:M334"/>
    <mergeCell ref="Q334:AD334"/>
    <mergeCell ref="C361:C370"/>
    <mergeCell ref="D361:D370"/>
    <mergeCell ref="E361:E370"/>
    <mergeCell ref="F361:F370"/>
    <mergeCell ref="G361:G370"/>
    <mergeCell ref="G359:J359"/>
    <mergeCell ref="K359:K360"/>
    <mergeCell ref="L359:L360"/>
    <mergeCell ref="B338:B354"/>
    <mergeCell ref="C338:C354"/>
    <mergeCell ref="D338:D354"/>
    <mergeCell ref="E338:E354"/>
    <mergeCell ref="F338:F354"/>
    <mergeCell ref="G338:G354"/>
    <mergeCell ref="H338:H354"/>
    <mergeCell ref="AD380:AD381"/>
    <mergeCell ref="Q378:AD378"/>
    <mergeCell ref="B380:B381"/>
    <mergeCell ref="C380:C381"/>
    <mergeCell ref="D380:D381"/>
    <mergeCell ref="E380:E381"/>
    <mergeCell ref="F380:F381"/>
    <mergeCell ref="G380:J380"/>
    <mergeCell ref="K380:K381"/>
    <mergeCell ref="L380:L381"/>
    <mergeCell ref="M380:M381"/>
    <mergeCell ref="H361:H370"/>
    <mergeCell ref="I361:I370"/>
    <mergeCell ref="J361:J370"/>
    <mergeCell ref="K361:K370"/>
    <mergeCell ref="L361:L370"/>
    <mergeCell ref="B378:M378"/>
    <mergeCell ref="L371:L375"/>
    <mergeCell ref="K371:K375"/>
    <mergeCell ref="J371:J375"/>
    <mergeCell ref="I371:I375"/>
    <mergeCell ref="H371:H375"/>
    <mergeCell ref="G371:G375"/>
    <mergeCell ref="Q423:AD423"/>
    <mergeCell ref="B403:B420"/>
    <mergeCell ref="B361:B375"/>
    <mergeCell ref="B382:B396"/>
    <mergeCell ref="Q445:AD445"/>
    <mergeCell ref="Q464:AD464"/>
    <mergeCell ref="N401:N402"/>
    <mergeCell ref="O401:O402"/>
    <mergeCell ref="P401:P402"/>
    <mergeCell ref="Q401:AB401"/>
    <mergeCell ref="AC401:AC402"/>
    <mergeCell ref="AD401:AD402"/>
    <mergeCell ref="Q399:AD399"/>
    <mergeCell ref="B401:B402"/>
    <mergeCell ref="C401:C402"/>
    <mergeCell ref="D401:D402"/>
    <mergeCell ref="E401:E402"/>
    <mergeCell ref="F401:F402"/>
    <mergeCell ref="G401:J401"/>
    <mergeCell ref="K401:K402"/>
    <mergeCell ref="L401:L402"/>
    <mergeCell ref="M401:M402"/>
    <mergeCell ref="F371:F375"/>
    <mergeCell ref="E371:E375"/>
    <mergeCell ref="D371:D375"/>
    <mergeCell ref="C371:C375"/>
    <mergeCell ref="P380:P381"/>
    <mergeCell ref="Q380:AB380"/>
    <mergeCell ref="AC380:AC381"/>
    <mergeCell ref="Q547:AD547"/>
    <mergeCell ref="Q565:AD565"/>
    <mergeCell ref="L559:L562"/>
    <mergeCell ref="K559:K562"/>
    <mergeCell ref="J559:J562"/>
    <mergeCell ref="I559:I562"/>
    <mergeCell ref="I468:I472"/>
    <mergeCell ref="J468:J472"/>
    <mergeCell ref="K468:K472"/>
    <mergeCell ref="L490:L506"/>
    <mergeCell ref="L468:L483"/>
    <mergeCell ref="Q486:AD486"/>
    <mergeCell ref="Q509:AD509"/>
    <mergeCell ref="Q529:AD529"/>
    <mergeCell ref="K549:K550"/>
    <mergeCell ref="L549:L550"/>
    <mergeCell ref="M549:M550"/>
    <mergeCell ref="N549:N550"/>
    <mergeCell ref="O549:O550"/>
    <mergeCell ref="I540:I544"/>
    <mergeCell ref="J540:J544"/>
    <mergeCell ref="K540:K544"/>
    <mergeCell ref="B547:M547"/>
    <mergeCell ref="B549:B550"/>
    <mergeCell ref="C549:C550"/>
    <mergeCell ref="D549:D550"/>
    <mergeCell ref="E549:E550"/>
    <mergeCell ref="F549:F550"/>
    <mergeCell ref="H533:H539"/>
    <mergeCell ref="N380:N381"/>
    <mergeCell ref="O380:O381"/>
    <mergeCell ref="O567:O568"/>
    <mergeCell ref="I533:I539"/>
    <mergeCell ref="J533:J539"/>
    <mergeCell ref="K533:K539"/>
    <mergeCell ref="L533:L544"/>
    <mergeCell ref="D540:D544"/>
    <mergeCell ref="E540:E544"/>
    <mergeCell ref="F540:F544"/>
    <mergeCell ref="G540:G544"/>
    <mergeCell ref="H540:H544"/>
    <mergeCell ref="B509:M509"/>
    <mergeCell ref="I490:I496"/>
    <mergeCell ref="J490:J496"/>
    <mergeCell ref="K490:K496"/>
    <mergeCell ref="D497:D506"/>
    <mergeCell ref="B533:B544"/>
    <mergeCell ref="C533:C544"/>
    <mergeCell ref="D533:D539"/>
    <mergeCell ref="E533:E539"/>
    <mergeCell ref="F533:F539"/>
    <mergeCell ref="G533:G539"/>
    <mergeCell ref="G531:J531"/>
    <mergeCell ref="K531:K532"/>
    <mergeCell ref="L531:L532"/>
    <mergeCell ref="M531:M532"/>
    <mergeCell ref="N531:N532"/>
    <mergeCell ref="O531:O532"/>
    <mergeCell ref="I519:I526"/>
    <mergeCell ref="J519:J526"/>
    <mergeCell ref="K519:K526"/>
    <mergeCell ref="Q567:AB567"/>
    <mergeCell ref="AC567:AC568"/>
    <mergeCell ref="AD567:AD568"/>
    <mergeCell ref="K567:K568"/>
    <mergeCell ref="L567:L568"/>
    <mergeCell ref="M567:M568"/>
    <mergeCell ref="J591:J607"/>
    <mergeCell ref="K591:K607"/>
    <mergeCell ref="L591:L607"/>
    <mergeCell ref="N612:N613"/>
    <mergeCell ref="O612:O613"/>
    <mergeCell ref="P612:P613"/>
    <mergeCell ref="Q612:AB612"/>
    <mergeCell ref="AC612:AC613"/>
    <mergeCell ref="AD612:AD613"/>
    <mergeCell ref="F468:F472"/>
    <mergeCell ref="G468:G472"/>
    <mergeCell ref="H468:H472"/>
    <mergeCell ref="G552:G554"/>
    <mergeCell ref="H552:H554"/>
    <mergeCell ref="I552:I554"/>
    <mergeCell ref="J552:J554"/>
    <mergeCell ref="K552:K554"/>
    <mergeCell ref="L552:L554"/>
    <mergeCell ref="P549:P550"/>
    <mergeCell ref="Q549:AB549"/>
    <mergeCell ref="AC549:AC550"/>
    <mergeCell ref="AD549:AD550"/>
    <mergeCell ref="G549:J549"/>
    <mergeCell ref="Q587:AD587"/>
    <mergeCell ref="L612:L613"/>
    <mergeCell ref="M612:M613"/>
    <mergeCell ref="Q610:AD610"/>
    <mergeCell ref="B612:B613"/>
    <mergeCell ref="C612:C613"/>
    <mergeCell ref="D612:D613"/>
    <mergeCell ref="E612:E613"/>
    <mergeCell ref="F612:F613"/>
    <mergeCell ref="G612:J612"/>
    <mergeCell ref="K612:K613"/>
    <mergeCell ref="F579:F584"/>
    <mergeCell ref="G579:G584"/>
    <mergeCell ref="H579:H584"/>
    <mergeCell ref="I579:I584"/>
    <mergeCell ref="J579:J584"/>
    <mergeCell ref="K579:K584"/>
    <mergeCell ref="N589:N590"/>
    <mergeCell ref="O589:O590"/>
    <mergeCell ref="P589:P590"/>
    <mergeCell ref="Q589:AB589"/>
    <mergeCell ref="AC589:AC590"/>
    <mergeCell ref="AD589:AD590"/>
    <mergeCell ref="B587:M587"/>
    <mergeCell ref="C579:C584"/>
    <mergeCell ref="D579:D584"/>
    <mergeCell ref="E579:E584"/>
    <mergeCell ref="C591:C607"/>
    <mergeCell ref="B591:B607"/>
    <mergeCell ref="D591:D607"/>
    <mergeCell ref="E591:E607"/>
    <mergeCell ref="F591:F607"/>
    <mergeCell ref="G591:G607"/>
    <mergeCell ref="L589:L590"/>
    <mergeCell ref="M589:M590"/>
    <mergeCell ref="B649:M649"/>
    <mergeCell ref="B633:B646"/>
    <mergeCell ref="C633:C646"/>
    <mergeCell ref="D633:D646"/>
    <mergeCell ref="E633:E646"/>
    <mergeCell ref="M631:M632"/>
    <mergeCell ref="N631:N632"/>
    <mergeCell ref="O631:O632"/>
    <mergeCell ref="P631:P632"/>
    <mergeCell ref="Q631:AB631"/>
    <mergeCell ref="AC631:AC632"/>
    <mergeCell ref="B629:M629"/>
    <mergeCell ref="Q629:AD629"/>
    <mergeCell ref="B631:B632"/>
    <mergeCell ref="C631:C632"/>
    <mergeCell ref="D631:D632"/>
    <mergeCell ref="E631:E632"/>
    <mergeCell ref="F631:F632"/>
    <mergeCell ref="G631:J631"/>
    <mergeCell ref="K631:K632"/>
    <mergeCell ref="L631:L632"/>
    <mergeCell ref="AD631:AD632"/>
    <mergeCell ref="F633:F646"/>
    <mergeCell ref="G633:G646"/>
    <mergeCell ref="H633:H646"/>
    <mergeCell ref="I633:I646"/>
    <mergeCell ref="J633:J646"/>
    <mergeCell ref="G651:J651"/>
    <mergeCell ref="K651:K652"/>
    <mergeCell ref="L651:L652"/>
    <mergeCell ref="M651:M652"/>
    <mergeCell ref="C679:C683"/>
    <mergeCell ref="D679:D683"/>
    <mergeCell ref="E679:E683"/>
    <mergeCell ref="F679:F683"/>
    <mergeCell ref="G679:G683"/>
    <mergeCell ref="H679:H683"/>
    <mergeCell ref="B675:P675"/>
    <mergeCell ref="Q675:AD675"/>
    <mergeCell ref="B677:B678"/>
    <mergeCell ref="C677:C678"/>
    <mergeCell ref="D677:D678"/>
    <mergeCell ref="E677:E678"/>
    <mergeCell ref="F677:F678"/>
    <mergeCell ref="G677:J677"/>
    <mergeCell ref="K677:K678"/>
    <mergeCell ref="M677:M678"/>
    <mergeCell ref="L669:L672"/>
    <mergeCell ref="L677:L678"/>
    <mergeCell ref="H669:H672"/>
    <mergeCell ref="Q667:AB667"/>
    <mergeCell ref="N677:N678"/>
    <mergeCell ref="O677:O678"/>
    <mergeCell ref="P677:P678"/>
    <mergeCell ref="AC667:AC668"/>
    <mergeCell ref="AD667:AD668"/>
    <mergeCell ref="K667:K668"/>
    <mergeCell ref="L667:L668"/>
    <mergeCell ref="M667:M668"/>
    <mergeCell ref="Q696:AD696"/>
    <mergeCell ref="F684:F693"/>
    <mergeCell ref="G684:G693"/>
    <mergeCell ref="H684:H693"/>
    <mergeCell ref="O698:O699"/>
    <mergeCell ref="P698:P699"/>
    <mergeCell ref="Q698:AB698"/>
    <mergeCell ref="D700:D704"/>
    <mergeCell ref="E700:E704"/>
    <mergeCell ref="F700:F704"/>
    <mergeCell ref="G700:G704"/>
    <mergeCell ref="H700:H704"/>
    <mergeCell ref="I700:I704"/>
    <mergeCell ref="J700:J704"/>
    <mergeCell ref="K700:K704"/>
    <mergeCell ref="B696:P696"/>
    <mergeCell ref="C700:C704"/>
    <mergeCell ref="B700:B712"/>
    <mergeCell ref="C707:C712"/>
    <mergeCell ref="D707:D712"/>
    <mergeCell ref="E707:E712"/>
    <mergeCell ref="F707:F712"/>
    <mergeCell ref="L700:L712"/>
    <mergeCell ref="G705:G706"/>
    <mergeCell ref="H705:H706"/>
    <mergeCell ref="I705:I706"/>
    <mergeCell ref="K707:K712"/>
    <mergeCell ref="I721:I729"/>
    <mergeCell ref="N734:N735"/>
    <mergeCell ref="O734:O735"/>
    <mergeCell ref="P734:P735"/>
    <mergeCell ref="Q734:AB734"/>
    <mergeCell ref="AC734:AC735"/>
    <mergeCell ref="AD734:AD735"/>
    <mergeCell ref="B732:P732"/>
    <mergeCell ref="Q732:AD732"/>
    <mergeCell ref="B734:B735"/>
    <mergeCell ref="C734:C735"/>
    <mergeCell ref="D734:D735"/>
    <mergeCell ref="E734:E735"/>
    <mergeCell ref="F734:F735"/>
    <mergeCell ref="G734:J734"/>
    <mergeCell ref="O717:O718"/>
    <mergeCell ref="P717:P718"/>
    <mergeCell ref="Q717:AB717"/>
    <mergeCell ref="AC717:AC718"/>
    <mergeCell ref="AD717:AD718"/>
    <mergeCell ref="F717:F718"/>
    <mergeCell ref="G717:J717"/>
    <mergeCell ref="K717:K718"/>
    <mergeCell ref="L717:L718"/>
    <mergeCell ref="M717:M718"/>
    <mergeCell ref="N717:N718"/>
    <mergeCell ref="L719:L720"/>
    <mergeCell ref="J721:J729"/>
    <mergeCell ref="K721:K729"/>
    <mergeCell ref="L721:L729"/>
    <mergeCell ref="D721:D729"/>
    <mergeCell ref="E721:E729"/>
    <mergeCell ref="K734:K735"/>
    <mergeCell ref="L734:L735"/>
    <mergeCell ref="M734:M735"/>
    <mergeCell ref="B736:B748"/>
    <mergeCell ref="C736:C748"/>
    <mergeCell ref="D736:D748"/>
    <mergeCell ref="E736:E748"/>
    <mergeCell ref="F736:F748"/>
    <mergeCell ref="G736:G748"/>
    <mergeCell ref="H736:H748"/>
    <mergeCell ref="I736:I748"/>
    <mergeCell ref="J736:J748"/>
    <mergeCell ref="K736:K748"/>
    <mergeCell ref="L736:L748"/>
    <mergeCell ref="B751:P751"/>
    <mergeCell ref="B717:B718"/>
    <mergeCell ref="C717:C718"/>
    <mergeCell ref="D717:D718"/>
    <mergeCell ref="E717:E718"/>
    <mergeCell ref="B719:B720"/>
    <mergeCell ref="C719:C720"/>
    <mergeCell ref="D719:D720"/>
    <mergeCell ref="E719:E720"/>
    <mergeCell ref="F719:F720"/>
    <mergeCell ref="G719:G720"/>
    <mergeCell ref="B721:B729"/>
    <mergeCell ref="C721:C729"/>
    <mergeCell ref="H719:H720"/>
    <mergeCell ref="I719:I720"/>
    <mergeCell ref="J719:J720"/>
    <mergeCell ref="K719:K720"/>
    <mergeCell ref="H721:H729"/>
    <mergeCell ref="Q751:AD751"/>
    <mergeCell ref="B753:B754"/>
    <mergeCell ref="C753:C754"/>
    <mergeCell ref="D753:D754"/>
    <mergeCell ref="E753:E754"/>
    <mergeCell ref="F753:F754"/>
    <mergeCell ref="F755:F759"/>
    <mergeCell ref="G755:G759"/>
    <mergeCell ref="H755:H759"/>
    <mergeCell ref="P753:P754"/>
    <mergeCell ref="Q753:AB753"/>
    <mergeCell ref="AC753:AC754"/>
    <mergeCell ref="AD753:AD754"/>
    <mergeCell ref="G753:J753"/>
    <mergeCell ref="K753:K754"/>
    <mergeCell ref="L753:L754"/>
    <mergeCell ref="M753:M754"/>
    <mergeCell ref="N753:N754"/>
    <mergeCell ref="O753:O754"/>
    <mergeCell ref="I755:I759"/>
    <mergeCell ref="J755:J759"/>
    <mergeCell ref="K755:K759"/>
    <mergeCell ref="L755:L759"/>
    <mergeCell ref="B755:B759"/>
    <mergeCell ref="C755:C759"/>
    <mergeCell ref="D755:D759"/>
    <mergeCell ref="E755:E759"/>
    <mergeCell ref="C799:C800"/>
    <mergeCell ref="D799:D800"/>
    <mergeCell ref="E799:E800"/>
    <mergeCell ref="F799:F800"/>
    <mergeCell ref="G799:J799"/>
    <mergeCell ref="Q777:AB777"/>
    <mergeCell ref="AC777:AC778"/>
    <mergeCell ref="AD777:AD778"/>
    <mergeCell ref="B761:N761"/>
    <mergeCell ref="B797:P797"/>
    <mergeCell ref="Q797:AD797"/>
    <mergeCell ref="K777:K778"/>
    <mergeCell ref="L777:L778"/>
    <mergeCell ref="M777:M778"/>
    <mergeCell ref="N777:N778"/>
    <mergeCell ref="O777:O778"/>
    <mergeCell ref="P777:P778"/>
    <mergeCell ref="B777:B778"/>
    <mergeCell ref="C777:C778"/>
    <mergeCell ref="D777:D778"/>
    <mergeCell ref="E777:E778"/>
    <mergeCell ref="F777:F778"/>
    <mergeCell ref="G777:J777"/>
    <mergeCell ref="H783:H794"/>
    <mergeCell ref="I783:I794"/>
    <mergeCell ref="J783:J794"/>
    <mergeCell ref="K783:K794"/>
    <mergeCell ref="L783:L794"/>
    <mergeCell ref="D783:D794"/>
    <mergeCell ref="E783:E794"/>
    <mergeCell ref="Q775:AD775"/>
    <mergeCell ref="B779:B794"/>
    <mergeCell ref="AD833:AD834"/>
    <mergeCell ref="C824:C828"/>
    <mergeCell ref="B824:B828"/>
    <mergeCell ref="L824:L828"/>
    <mergeCell ref="K824:K828"/>
    <mergeCell ref="G812:J812"/>
    <mergeCell ref="B820:P820"/>
    <mergeCell ref="Q820:AD820"/>
    <mergeCell ref="B831:P831"/>
    <mergeCell ref="Q831:AD831"/>
    <mergeCell ref="B833:B834"/>
    <mergeCell ref="C833:C834"/>
    <mergeCell ref="D833:D834"/>
    <mergeCell ref="E833:E834"/>
    <mergeCell ref="F833:F834"/>
    <mergeCell ref="Q799:AB799"/>
    <mergeCell ref="AC799:AC800"/>
    <mergeCell ref="AD799:AD800"/>
    <mergeCell ref="B810:P810"/>
    <mergeCell ref="Q810:AD810"/>
    <mergeCell ref="B812:B813"/>
    <mergeCell ref="C812:C813"/>
    <mergeCell ref="D812:D813"/>
    <mergeCell ref="E812:E813"/>
    <mergeCell ref="F812:F813"/>
    <mergeCell ref="K799:K800"/>
    <mergeCell ref="L799:L800"/>
    <mergeCell ref="M799:M800"/>
    <mergeCell ref="N799:N800"/>
    <mergeCell ref="O799:O800"/>
    <mergeCell ref="P799:P800"/>
    <mergeCell ref="B799:B800"/>
    <mergeCell ref="H824:H828"/>
    <mergeCell ref="I824:I828"/>
    <mergeCell ref="J824:J828"/>
    <mergeCell ref="D835:D837"/>
    <mergeCell ref="E835:E837"/>
    <mergeCell ref="F835:F837"/>
    <mergeCell ref="G835:G837"/>
    <mergeCell ref="H835:H837"/>
    <mergeCell ref="I835:I837"/>
    <mergeCell ref="J835:J837"/>
    <mergeCell ref="C835:C837"/>
    <mergeCell ref="D824:D828"/>
    <mergeCell ref="E824:E828"/>
    <mergeCell ref="F824:F828"/>
    <mergeCell ref="G824:G828"/>
    <mergeCell ref="Q833:AB833"/>
    <mergeCell ref="AC833:AC834"/>
  </mergeCells>
  <pageMargins left="0.23622047244094491" right="0.23622047244094491" top="0.55118110236220474" bottom="0.55118110236220474" header="0.31496062992125984" footer="0.31496062992125984"/>
  <pageSetup scale="57" firstPageNumber="91"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0E28-AEB7-4153-93A5-E0DCDAEE7EA0}">
  <dimension ref="B1:P85"/>
  <sheetViews>
    <sheetView zoomScale="96" zoomScaleNormal="96" workbookViewId="0">
      <selection activeCell="P84" sqref="P84"/>
    </sheetView>
  </sheetViews>
  <sheetFormatPr baseColWidth="10" defaultColWidth="11.375" defaultRowHeight="15" x14ac:dyDescent="0.25"/>
  <cols>
    <col min="1" max="1" width="1.75" customWidth="1"/>
    <col min="2" max="2" width="21.625" customWidth="1"/>
    <col min="3" max="3" width="16.375" customWidth="1"/>
    <col min="4" max="4" width="21.875" customWidth="1"/>
    <col min="5" max="5" width="10.125" style="426" customWidth="1"/>
    <col min="6" max="6" width="9.625" style="426" customWidth="1"/>
    <col min="7" max="7" width="7.75" style="426" customWidth="1"/>
    <col min="8" max="9" width="8" style="426" customWidth="1"/>
    <col min="10" max="10" width="9.375" style="426" customWidth="1"/>
    <col min="11" max="11" width="15.75" customWidth="1"/>
    <col min="12" max="12" width="16.25" customWidth="1"/>
    <col min="13" max="13" width="16.375" style="411" customWidth="1"/>
    <col min="14" max="14" width="1.75" customWidth="1"/>
    <col min="15" max="16" width="14.375" bestFit="1" customWidth="1"/>
  </cols>
  <sheetData>
    <row r="1" spans="2:13" ht="12.75" customHeight="1" x14ac:dyDescent="0.25">
      <c r="B1" s="410" t="s">
        <v>587</v>
      </c>
      <c r="C1" s="410"/>
      <c r="D1" s="410"/>
    </row>
    <row r="2" spans="2:13" ht="12.75" customHeight="1" x14ac:dyDescent="0.25"/>
    <row r="3" spans="2:13" ht="12.75" customHeight="1" x14ac:dyDescent="0.25">
      <c r="B3" s="1527" t="s">
        <v>588</v>
      </c>
      <c r="C3" s="1527"/>
      <c r="D3" s="1527"/>
      <c r="E3" s="1527"/>
      <c r="F3" s="1527"/>
      <c r="G3" s="1527"/>
      <c r="H3" s="1527"/>
      <c r="I3" s="1527"/>
      <c r="J3" s="1527"/>
      <c r="K3" s="1527"/>
      <c r="L3" s="1527"/>
    </row>
    <row r="4" spans="2:13" ht="12.75" customHeight="1" x14ac:dyDescent="0.25">
      <c r="B4" s="373"/>
      <c r="C4" s="373"/>
      <c r="D4" s="373"/>
      <c r="E4" s="464"/>
      <c r="F4" s="464"/>
      <c r="G4" s="464"/>
      <c r="H4" s="464"/>
      <c r="I4" s="464"/>
      <c r="J4" s="464"/>
      <c r="K4" s="373"/>
      <c r="L4" s="373"/>
    </row>
    <row r="5" spans="2:13" ht="12.75" customHeight="1" x14ac:dyDescent="0.25">
      <c r="B5" s="1527" t="s">
        <v>589</v>
      </c>
      <c r="C5" s="1528"/>
      <c r="D5" s="1528"/>
      <c r="E5" s="1528"/>
      <c r="F5" s="1528"/>
      <c r="G5" s="1528"/>
      <c r="H5" s="1528"/>
      <c r="I5" s="1528"/>
      <c r="J5" s="1528"/>
      <c r="K5" s="1528"/>
      <c r="L5" s="1528"/>
    </row>
    <row r="6" spans="2:13" ht="12.75" customHeight="1" thickBot="1" x14ac:dyDescent="0.3">
      <c r="B6" s="413"/>
      <c r="C6" s="623"/>
      <c r="D6" s="623"/>
      <c r="E6" s="678"/>
      <c r="F6" s="678"/>
      <c r="G6" s="678"/>
      <c r="H6" s="678"/>
      <c r="I6" s="678"/>
      <c r="J6" s="678"/>
      <c r="K6" s="623"/>
      <c r="L6" s="623"/>
    </row>
    <row r="7" spans="2:13" s="7" customFormat="1" ht="24" customHeight="1" thickTop="1" thickBot="1" x14ac:dyDescent="0.25">
      <c r="B7" s="1911" t="s">
        <v>1</v>
      </c>
      <c r="C7" s="1911" t="s">
        <v>2</v>
      </c>
      <c r="D7" s="1911" t="s">
        <v>3</v>
      </c>
      <c r="E7" s="1911" t="s">
        <v>55</v>
      </c>
      <c r="F7" s="1911" t="s">
        <v>4</v>
      </c>
      <c r="G7" s="2080" t="s">
        <v>5</v>
      </c>
      <c r="H7" s="2081"/>
      <c r="I7" s="2081"/>
      <c r="J7" s="2082"/>
      <c r="K7" s="1911" t="s">
        <v>6</v>
      </c>
      <c r="L7" s="1911" t="s">
        <v>7</v>
      </c>
      <c r="M7" s="1911" t="s">
        <v>13</v>
      </c>
    </row>
    <row r="8" spans="2:13" s="7" customFormat="1" ht="14.1" customHeight="1" thickTop="1" thickBot="1" x14ac:dyDescent="0.25">
      <c r="B8" s="1912"/>
      <c r="C8" s="1912"/>
      <c r="D8" s="1912"/>
      <c r="E8" s="1912"/>
      <c r="F8" s="1912"/>
      <c r="G8" s="138" t="s">
        <v>14</v>
      </c>
      <c r="H8" s="138" t="s">
        <v>15</v>
      </c>
      <c r="I8" s="138" t="s">
        <v>16</v>
      </c>
      <c r="J8" s="138" t="s">
        <v>17</v>
      </c>
      <c r="K8" s="1912"/>
      <c r="L8" s="1912"/>
      <c r="M8" s="1912"/>
    </row>
    <row r="9" spans="2:13" ht="61.5" customHeight="1" thickTop="1" x14ac:dyDescent="0.25">
      <c r="B9" s="1515" t="s">
        <v>590</v>
      </c>
      <c r="C9" s="1515" t="s">
        <v>591</v>
      </c>
      <c r="D9" s="136" t="s">
        <v>1188</v>
      </c>
      <c r="E9" s="1365" t="s">
        <v>593</v>
      </c>
      <c r="F9" s="1365">
        <v>171028</v>
      </c>
      <c r="G9" s="393"/>
      <c r="H9" s="393"/>
      <c r="I9" s="393"/>
      <c r="J9" s="1365">
        <v>171028</v>
      </c>
      <c r="K9" s="393" t="s">
        <v>1146</v>
      </c>
      <c r="L9" s="1522" t="s">
        <v>30</v>
      </c>
      <c r="M9" s="2097">
        <v>40789334</v>
      </c>
    </row>
    <row r="10" spans="2:13" ht="73.5" customHeight="1" x14ac:dyDescent="0.25">
      <c r="B10" s="1545"/>
      <c r="C10" s="1545"/>
      <c r="D10" s="20" t="s">
        <v>610</v>
      </c>
      <c r="E10" s="396">
        <v>1100</v>
      </c>
      <c r="F10" s="396">
        <v>1300</v>
      </c>
      <c r="G10" s="28"/>
      <c r="H10" s="28"/>
      <c r="I10" s="28"/>
      <c r="J10" s="396">
        <v>1300</v>
      </c>
      <c r="K10" s="28" t="s">
        <v>1146</v>
      </c>
      <c r="L10" s="1590"/>
      <c r="M10" s="2098"/>
    </row>
    <row r="11" spans="2:13" ht="71.25" customHeight="1" x14ac:dyDescent="0.25">
      <c r="B11" s="1545" t="s">
        <v>626</v>
      </c>
      <c r="C11" s="126" t="s">
        <v>627</v>
      </c>
      <c r="D11" s="20" t="s">
        <v>628</v>
      </c>
      <c r="E11" s="396">
        <f>456939+8646</f>
        <v>465585</v>
      </c>
      <c r="F11" s="396">
        <v>472792</v>
      </c>
      <c r="G11" s="396"/>
      <c r="H11" s="396"/>
      <c r="I11" s="396"/>
      <c r="J11" s="396">
        <v>472792</v>
      </c>
      <c r="K11" s="28" t="s">
        <v>629</v>
      </c>
      <c r="L11" s="28" t="s">
        <v>224</v>
      </c>
      <c r="M11" s="687">
        <v>23548396</v>
      </c>
    </row>
    <row r="12" spans="2:13" ht="69.75" customHeight="1" x14ac:dyDescent="0.25">
      <c r="B12" s="1545"/>
      <c r="C12" s="1545" t="s">
        <v>636</v>
      </c>
      <c r="D12" s="20" t="s">
        <v>637</v>
      </c>
      <c r="E12" s="688">
        <v>468332</v>
      </c>
      <c r="F12" s="688">
        <v>484772</v>
      </c>
      <c r="G12" s="689"/>
      <c r="H12" s="690"/>
      <c r="I12" s="28"/>
      <c r="J12" s="396">
        <v>484772</v>
      </c>
      <c r="K12" s="28" t="s">
        <v>629</v>
      </c>
      <c r="L12" s="1590" t="s">
        <v>224</v>
      </c>
      <c r="M12" s="2098">
        <v>38370300</v>
      </c>
    </row>
    <row r="13" spans="2:13" ht="73.5" customHeight="1" x14ac:dyDescent="0.25">
      <c r="B13" s="1545"/>
      <c r="C13" s="1545"/>
      <c r="D13" s="20" t="s">
        <v>641</v>
      </c>
      <c r="E13" s="691">
        <v>6882</v>
      </c>
      <c r="F13" s="691">
        <v>1032</v>
      </c>
      <c r="G13" s="496"/>
      <c r="H13" s="692"/>
      <c r="I13" s="28">
        <v>1032</v>
      </c>
      <c r="J13" s="693">
        <v>1032</v>
      </c>
      <c r="K13" s="28" t="s">
        <v>48</v>
      </c>
      <c r="L13" s="1590"/>
      <c r="M13" s="2098"/>
    </row>
    <row r="14" spans="2:13" s="412" customFormat="1" ht="67.5" customHeight="1" x14ac:dyDescent="0.25">
      <c r="B14" s="2102" t="s">
        <v>644</v>
      </c>
      <c r="C14" s="2100" t="s">
        <v>645</v>
      </c>
      <c r="D14" s="20" t="s">
        <v>646</v>
      </c>
      <c r="E14" s="691">
        <v>428855</v>
      </c>
      <c r="F14" s="691">
        <v>430122</v>
      </c>
      <c r="G14" s="691"/>
      <c r="H14" s="691"/>
      <c r="I14" s="691"/>
      <c r="J14" s="691">
        <v>430122</v>
      </c>
      <c r="K14" s="496" t="s">
        <v>647</v>
      </c>
      <c r="L14" s="692" t="s">
        <v>220</v>
      </c>
      <c r="M14" s="2099">
        <v>15179357.43</v>
      </c>
    </row>
    <row r="15" spans="2:13" s="412" customFormat="1" ht="66" customHeight="1" x14ac:dyDescent="0.25">
      <c r="B15" s="2103"/>
      <c r="C15" s="2101"/>
      <c r="D15" s="20" t="s">
        <v>661</v>
      </c>
      <c r="E15" s="694">
        <v>1670</v>
      </c>
      <c r="F15" s="691">
        <f>E15*1.02</f>
        <v>1703.4</v>
      </c>
      <c r="G15" s="691"/>
      <c r="H15" s="691"/>
      <c r="I15" s="691"/>
      <c r="J15" s="691">
        <v>1703</v>
      </c>
      <c r="K15" s="691" t="s">
        <v>48</v>
      </c>
      <c r="L15" s="692" t="s">
        <v>220</v>
      </c>
      <c r="M15" s="2099"/>
    </row>
    <row r="16" spans="2:13" ht="80.25" customHeight="1" x14ac:dyDescent="0.25">
      <c r="B16" s="1818"/>
      <c r="C16" s="695" t="s">
        <v>678</v>
      </c>
      <c r="D16" s="20" t="s">
        <v>679</v>
      </c>
      <c r="E16" s="696">
        <v>217260</v>
      </c>
      <c r="F16" s="696">
        <v>228123</v>
      </c>
      <c r="G16" s="696"/>
      <c r="H16" s="696"/>
      <c r="I16" s="696"/>
      <c r="J16" s="696">
        <v>228123</v>
      </c>
      <c r="K16" s="696" t="s">
        <v>48</v>
      </c>
      <c r="L16" s="697" t="s">
        <v>51</v>
      </c>
      <c r="M16" s="698">
        <v>1250000</v>
      </c>
    </row>
    <row r="17" spans="2:14" s="412" customFormat="1" ht="12.75" customHeight="1" x14ac:dyDescent="0.25">
      <c r="B17" s="645"/>
      <c r="C17" s="646"/>
      <c r="D17" s="645"/>
      <c r="E17" s="424"/>
      <c r="F17" s="424"/>
      <c r="G17" s="424"/>
      <c r="H17" s="424"/>
      <c r="I17" s="424"/>
      <c r="J17" s="424"/>
      <c r="K17" s="424"/>
      <c r="L17" s="423"/>
      <c r="M17" s="642"/>
    </row>
    <row r="18" spans="2:14" ht="12.75" customHeight="1" x14ac:dyDescent="0.25">
      <c r="B18" s="373"/>
      <c r="C18" s="373"/>
      <c r="D18" s="373"/>
      <c r="E18" s="464"/>
      <c r="F18" s="464"/>
      <c r="G18" s="464"/>
      <c r="H18" s="464"/>
      <c r="I18" s="464"/>
      <c r="J18" s="464"/>
      <c r="K18" s="373"/>
      <c r="L18" s="373"/>
    </row>
    <row r="19" spans="2:14" ht="12.75" customHeight="1" x14ac:dyDescent="0.25">
      <c r="B19" s="1527" t="s">
        <v>589</v>
      </c>
      <c r="C19" s="1528"/>
      <c r="D19" s="1528"/>
      <c r="E19" s="1528"/>
      <c r="F19" s="1528"/>
      <c r="G19" s="1528"/>
      <c r="H19" s="1528"/>
      <c r="I19" s="1528"/>
      <c r="J19" s="1528"/>
      <c r="K19" s="1528"/>
      <c r="L19" s="1528"/>
    </row>
    <row r="20" spans="2:14" ht="12.75" customHeight="1" thickBot="1" x14ac:dyDescent="0.3">
      <c r="B20" s="423"/>
      <c r="C20" s="423"/>
      <c r="D20" s="424"/>
      <c r="E20" s="424"/>
      <c r="F20" s="421"/>
      <c r="G20" s="421"/>
      <c r="H20" s="421"/>
      <c r="I20" s="421"/>
      <c r="J20" s="421"/>
      <c r="K20" s="423"/>
      <c r="L20" s="425"/>
    </row>
    <row r="21" spans="2:14" s="7" customFormat="1" ht="24" customHeight="1" thickTop="1" thickBot="1" x14ac:dyDescent="0.25">
      <c r="B21" s="1911" t="s">
        <v>1</v>
      </c>
      <c r="C21" s="1911" t="s">
        <v>2</v>
      </c>
      <c r="D21" s="1911" t="s">
        <v>3</v>
      </c>
      <c r="E21" s="1911" t="s">
        <v>55</v>
      </c>
      <c r="F21" s="1911" t="s">
        <v>4</v>
      </c>
      <c r="G21" s="2080" t="s">
        <v>5</v>
      </c>
      <c r="H21" s="2081"/>
      <c r="I21" s="2081"/>
      <c r="J21" s="2082"/>
      <c r="K21" s="1911" t="s">
        <v>6</v>
      </c>
      <c r="L21" s="1911" t="s">
        <v>7</v>
      </c>
      <c r="M21" s="1911" t="s">
        <v>13</v>
      </c>
    </row>
    <row r="22" spans="2:14" s="7" customFormat="1" ht="14.1" customHeight="1" thickTop="1" thickBot="1" x14ac:dyDescent="0.25">
      <c r="B22" s="1912"/>
      <c r="C22" s="1912"/>
      <c r="D22" s="1912"/>
      <c r="E22" s="1912"/>
      <c r="F22" s="1912"/>
      <c r="G22" s="138" t="s">
        <v>14</v>
      </c>
      <c r="H22" s="138" t="s">
        <v>15</v>
      </c>
      <c r="I22" s="138" t="s">
        <v>16</v>
      </c>
      <c r="J22" s="138" t="s">
        <v>17</v>
      </c>
      <c r="K22" s="1912"/>
      <c r="L22" s="1912"/>
      <c r="M22" s="1912"/>
    </row>
    <row r="23" spans="2:14" ht="88.5" customHeight="1" thickTop="1" x14ac:dyDescent="0.25">
      <c r="B23" s="1852" t="s">
        <v>715</v>
      </c>
      <c r="C23" s="20" t="s">
        <v>684</v>
      </c>
      <c r="D23" s="20" t="s">
        <v>685</v>
      </c>
      <c r="E23" s="639">
        <v>86595</v>
      </c>
      <c r="F23" s="640">
        <v>93661</v>
      </c>
      <c r="G23" s="639"/>
      <c r="H23" s="639"/>
      <c r="I23" s="639"/>
      <c r="J23" s="640">
        <v>93661</v>
      </c>
      <c r="K23" s="641" t="s">
        <v>647</v>
      </c>
      <c r="L23" s="439" t="s">
        <v>686</v>
      </c>
      <c r="M23" s="311">
        <v>71048018</v>
      </c>
      <c r="N23" s="1"/>
    </row>
    <row r="24" spans="2:14" ht="63.75" customHeight="1" x14ac:dyDescent="0.25">
      <c r="B24" s="1853"/>
      <c r="C24" s="20" t="s">
        <v>716</v>
      </c>
      <c r="D24" s="20" t="s">
        <v>717</v>
      </c>
      <c r="E24" s="638">
        <v>10618</v>
      </c>
      <c r="F24" s="638">
        <v>11220</v>
      </c>
      <c r="G24" s="445"/>
      <c r="H24" s="445"/>
      <c r="I24" s="638">
        <v>11220</v>
      </c>
      <c r="J24" s="445"/>
      <c r="K24" s="445" t="s">
        <v>647</v>
      </c>
      <c r="L24" s="439" t="s">
        <v>718</v>
      </c>
      <c r="M24" s="311">
        <v>12735500</v>
      </c>
      <c r="N24" s="1"/>
    </row>
    <row r="25" spans="2:14" ht="50.25" customHeight="1" x14ac:dyDescent="0.25">
      <c r="B25" s="1853"/>
      <c r="C25" s="20" t="s">
        <v>724</v>
      </c>
      <c r="D25" s="1364" t="s">
        <v>725</v>
      </c>
      <c r="E25" s="638">
        <v>3311</v>
      </c>
      <c r="F25" s="638">
        <v>2900</v>
      </c>
      <c r="G25" s="445"/>
      <c r="H25" s="445"/>
      <c r="I25" s="638">
        <v>2900</v>
      </c>
      <c r="J25" s="445"/>
      <c r="K25" s="445" t="s">
        <v>726</v>
      </c>
      <c r="L25" s="439" t="s">
        <v>718</v>
      </c>
      <c r="M25" s="311">
        <v>1781500</v>
      </c>
      <c r="N25" s="1"/>
    </row>
    <row r="26" spans="2:14" ht="67.5" customHeight="1" x14ac:dyDescent="0.25">
      <c r="B26" s="1839"/>
      <c r="C26" s="20" t="s">
        <v>730</v>
      </c>
      <c r="D26" s="20" t="s">
        <v>731</v>
      </c>
      <c r="E26" s="637" t="s">
        <v>52</v>
      </c>
      <c r="F26" s="637">
        <v>22500</v>
      </c>
      <c r="G26" s="439"/>
      <c r="H26" s="439"/>
      <c r="I26" s="637">
        <v>22500</v>
      </c>
      <c r="J26" s="439"/>
      <c r="K26" s="636" t="s">
        <v>48</v>
      </c>
      <c r="L26" s="439" t="s">
        <v>686</v>
      </c>
      <c r="M26" s="311">
        <v>7995000</v>
      </c>
      <c r="N26" s="1"/>
    </row>
    <row r="27" spans="2:14" ht="63.75" x14ac:dyDescent="0.25">
      <c r="B27" s="2083" t="s">
        <v>735</v>
      </c>
      <c r="C27" s="2084" t="s">
        <v>1198</v>
      </c>
      <c r="D27" s="20" t="s">
        <v>1186</v>
      </c>
      <c r="E27" s="634" t="s">
        <v>52</v>
      </c>
      <c r="F27" s="634">
        <v>36</v>
      </c>
      <c r="G27" s="634" t="s">
        <v>49</v>
      </c>
      <c r="H27" s="634" t="s">
        <v>49</v>
      </c>
      <c r="I27" s="634">
        <v>36</v>
      </c>
      <c r="J27" s="634" t="s">
        <v>49</v>
      </c>
      <c r="K27" s="635" t="s">
        <v>48</v>
      </c>
      <c r="L27" s="2107" t="s">
        <v>738</v>
      </c>
      <c r="M27" s="2085">
        <v>484000000</v>
      </c>
      <c r="N27" s="282"/>
    </row>
    <row r="28" spans="2:14" ht="42" customHeight="1" x14ac:dyDescent="0.25">
      <c r="B28" s="2083"/>
      <c r="C28" s="2084"/>
      <c r="D28" s="20" t="s">
        <v>1185</v>
      </c>
      <c r="E28" s="634" t="s">
        <v>52</v>
      </c>
      <c r="F28" s="634">
        <v>6</v>
      </c>
      <c r="G28" s="634" t="s">
        <v>49</v>
      </c>
      <c r="H28" s="634" t="s">
        <v>49</v>
      </c>
      <c r="I28" s="634">
        <v>6</v>
      </c>
      <c r="J28" s="634" t="s">
        <v>49</v>
      </c>
      <c r="K28" s="635" t="s">
        <v>48</v>
      </c>
      <c r="L28" s="2107"/>
      <c r="M28" s="2085"/>
      <c r="N28" s="282"/>
    </row>
    <row r="29" spans="2:14" ht="39.75" customHeight="1" x14ac:dyDescent="0.25">
      <c r="B29" s="2083"/>
      <c r="C29" s="2084"/>
      <c r="D29" s="20" t="s">
        <v>1184</v>
      </c>
      <c r="E29" s="634" t="s">
        <v>52</v>
      </c>
      <c r="F29" s="634">
        <v>600</v>
      </c>
      <c r="G29" s="634" t="s">
        <v>49</v>
      </c>
      <c r="H29" s="634" t="s">
        <v>49</v>
      </c>
      <c r="I29" s="634">
        <v>600</v>
      </c>
      <c r="J29" s="634" t="s">
        <v>49</v>
      </c>
      <c r="K29" s="635" t="s">
        <v>48</v>
      </c>
      <c r="L29" s="2107"/>
      <c r="M29" s="2085"/>
      <c r="N29" s="282"/>
    </row>
    <row r="30" spans="2:14" x14ac:dyDescent="0.25">
      <c r="B30" s="647"/>
      <c r="C30" s="648"/>
      <c r="D30" s="648"/>
      <c r="E30" s="649"/>
      <c r="F30" s="649"/>
      <c r="G30" s="649"/>
      <c r="H30" s="649"/>
      <c r="I30" s="649"/>
      <c r="J30" s="649"/>
      <c r="K30" s="650"/>
      <c r="L30" s="649"/>
      <c r="M30" s="643"/>
      <c r="N30" s="282"/>
    </row>
    <row r="31" spans="2:14" s="373" customFormat="1" ht="15.75" customHeight="1" x14ac:dyDescent="0.25">
      <c r="B31" s="1796" t="s">
        <v>1193</v>
      </c>
      <c r="C31" s="1796"/>
      <c r="D31" s="1796"/>
      <c r="E31" s="1796"/>
      <c r="F31" s="1796"/>
      <c r="G31" s="1796"/>
      <c r="H31" s="1796"/>
      <c r="I31" s="1796"/>
      <c r="J31" s="1796"/>
      <c r="K31" s="1796"/>
      <c r="L31" s="1796"/>
      <c r="M31" s="1796"/>
    </row>
    <row r="32" spans="2:14" ht="15.75" thickBot="1" x14ac:dyDescent="0.3">
      <c r="K32" s="426"/>
      <c r="L32" s="426"/>
      <c r="M32" s="461"/>
    </row>
    <row r="33" spans="2:14" s="7" customFormat="1" ht="24" customHeight="1" thickTop="1" thickBot="1" x14ac:dyDescent="0.25">
      <c r="B33" s="1911" t="s">
        <v>1</v>
      </c>
      <c r="C33" s="1911" t="s">
        <v>2</v>
      </c>
      <c r="D33" s="1911" t="s">
        <v>3</v>
      </c>
      <c r="E33" s="1911" t="s">
        <v>55</v>
      </c>
      <c r="F33" s="1911" t="s">
        <v>4</v>
      </c>
      <c r="G33" s="2080" t="s">
        <v>5</v>
      </c>
      <c r="H33" s="2081"/>
      <c r="I33" s="2081"/>
      <c r="J33" s="2082"/>
      <c r="K33" s="1911" t="s">
        <v>6</v>
      </c>
      <c r="L33" s="1911" t="s">
        <v>7</v>
      </c>
      <c r="M33" s="1911" t="s">
        <v>13</v>
      </c>
    </row>
    <row r="34" spans="2:14" s="7" customFormat="1" ht="14.1" customHeight="1" thickTop="1" thickBot="1" x14ac:dyDescent="0.25">
      <c r="B34" s="1912"/>
      <c r="C34" s="1912"/>
      <c r="D34" s="1912"/>
      <c r="E34" s="1912"/>
      <c r="F34" s="1912"/>
      <c r="G34" s="138" t="s">
        <v>14</v>
      </c>
      <c r="H34" s="138" t="s">
        <v>15</v>
      </c>
      <c r="I34" s="138" t="s">
        <v>16</v>
      </c>
      <c r="J34" s="138" t="s">
        <v>17</v>
      </c>
      <c r="K34" s="1912"/>
      <c r="L34" s="1912"/>
      <c r="M34" s="1912"/>
    </row>
    <row r="35" spans="2:14" ht="39" customHeight="1" thickTop="1" x14ac:dyDescent="0.25">
      <c r="B35" s="1685" t="s">
        <v>755</v>
      </c>
      <c r="C35" s="1685" t="s">
        <v>756</v>
      </c>
      <c r="D35" s="20" t="s">
        <v>757</v>
      </c>
      <c r="E35" s="259">
        <v>3300</v>
      </c>
      <c r="F35" s="259">
        <v>1000</v>
      </c>
      <c r="G35" s="259">
        <v>100</v>
      </c>
      <c r="H35" s="259">
        <v>400</v>
      </c>
      <c r="I35" s="259">
        <v>100</v>
      </c>
      <c r="J35" s="259">
        <v>400</v>
      </c>
      <c r="K35" s="462" t="s">
        <v>48</v>
      </c>
      <c r="L35" s="1507" t="s">
        <v>758</v>
      </c>
      <c r="M35" s="2104">
        <v>346045019.54000002</v>
      </c>
    </row>
    <row r="36" spans="2:14" s="453" customFormat="1" ht="51.75" customHeight="1" x14ac:dyDescent="0.25">
      <c r="B36" s="1685"/>
      <c r="C36" s="1685"/>
      <c r="D36" s="20" t="s">
        <v>1189</v>
      </c>
      <c r="E36" s="259">
        <v>2005272</v>
      </c>
      <c r="F36" s="259">
        <v>2019656</v>
      </c>
      <c r="G36" s="259"/>
      <c r="H36" s="259"/>
      <c r="I36" s="259"/>
      <c r="J36" s="259">
        <v>2019656</v>
      </c>
      <c r="K36" s="462" t="s">
        <v>48</v>
      </c>
      <c r="L36" s="1509"/>
      <c r="M36" s="2104"/>
    </row>
    <row r="37" spans="2:14" s="453" customFormat="1" ht="12.75" customHeight="1" x14ac:dyDescent="0.25">
      <c r="B37" s="683"/>
      <c r="C37" s="683"/>
      <c r="D37" s="648"/>
      <c r="E37" s="685"/>
      <c r="F37" s="685"/>
      <c r="G37" s="685"/>
      <c r="H37" s="685"/>
      <c r="I37" s="685"/>
      <c r="J37" s="685"/>
      <c r="K37" s="684"/>
      <c r="L37" s="684"/>
      <c r="M37" s="644"/>
    </row>
    <row r="38" spans="2:14" ht="12.75" customHeight="1" x14ac:dyDescent="0.25">
      <c r="B38" s="647"/>
      <c r="C38" s="648"/>
      <c r="D38" s="648"/>
      <c r="E38" s="649"/>
      <c r="F38" s="649"/>
      <c r="G38" s="649"/>
      <c r="H38" s="649"/>
      <c r="I38" s="649"/>
      <c r="J38" s="649"/>
      <c r="K38" s="650"/>
      <c r="L38" s="649"/>
      <c r="M38" s="643"/>
      <c r="N38" s="282"/>
    </row>
    <row r="39" spans="2:14" ht="12.75" customHeight="1" x14ac:dyDescent="0.25">
      <c r="B39" s="1796" t="s">
        <v>1194</v>
      </c>
      <c r="C39" s="1796"/>
      <c r="D39" s="1796"/>
      <c r="E39" s="1796"/>
      <c r="F39" s="1796"/>
      <c r="G39" s="1796"/>
      <c r="H39" s="1796"/>
      <c r="I39" s="1796"/>
      <c r="J39" s="1796"/>
      <c r="K39" s="1796"/>
      <c r="L39" s="1796"/>
      <c r="M39" s="1796"/>
    </row>
    <row r="40" spans="2:14" ht="12.75" customHeight="1" thickBot="1" x14ac:dyDescent="0.3">
      <c r="K40" s="426"/>
      <c r="L40" s="426"/>
      <c r="M40" s="461"/>
    </row>
    <row r="41" spans="2:14" s="7" customFormat="1" ht="24" customHeight="1" thickTop="1" thickBot="1" x14ac:dyDescent="0.25">
      <c r="B41" s="1911" t="s">
        <v>1</v>
      </c>
      <c r="C41" s="1911" t="s">
        <v>2</v>
      </c>
      <c r="D41" s="1911" t="s">
        <v>3</v>
      </c>
      <c r="E41" s="1911" t="s">
        <v>55</v>
      </c>
      <c r="F41" s="1911" t="s">
        <v>4</v>
      </c>
      <c r="G41" s="2080" t="s">
        <v>5</v>
      </c>
      <c r="H41" s="2081"/>
      <c r="I41" s="2081"/>
      <c r="J41" s="2082"/>
      <c r="K41" s="1911" t="s">
        <v>6</v>
      </c>
      <c r="L41" s="1911" t="s">
        <v>7</v>
      </c>
      <c r="M41" s="1911" t="s">
        <v>13</v>
      </c>
    </row>
    <row r="42" spans="2:14" s="7" customFormat="1" ht="14.1" customHeight="1" thickTop="1" thickBot="1" x14ac:dyDescent="0.25">
      <c r="B42" s="1912"/>
      <c r="C42" s="1912"/>
      <c r="D42" s="1912"/>
      <c r="E42" s="1912"/>
      <c r="F42" s="1912"/>
      <c r="G42" s="138" t="s">
        <v>14</v>
      </c>
      <c r="H42" s="138" t="s">
        <v>15</v>
      </c>
      <c r="I42" s="138" t="s">
        <v>16</v>
      </c>
      <c r="J42" s="138" t="s">
        <v>17</v>
      </c>
      <c r="K42" s="1912"/>
      <c r="L42" s="1912"/>
      <c r="M42" s="1912"/>
    </row>
    <row r="43" spans="2:14" ht="39" customHeight="1" thickTop="1" x14ac:dyDescent="0.25">
      <c r="B43" s="1695" t="s">
        <v>821</v>
      </c>
      <c r="C43" s="2092" t="s">
        <v>822</v>
      </c>
      <c r="D43" s="20" t="s">
        <v>823</v>
      </c>
      <c r="E43" s="259">
        <v>861071.47400000005</v>
      </c>
      <c r="F43" s="259">
        <v>892449.64800000004</v>
      </c>
      <c r="G43" s="259"/>
      <c r="H43" s="259"/>
      <c r="I43" s="259"/>
      <c r="J43" s="259">
        <v>892449.64800000004</v>
      </c>
      <c r="K43" s="28" t="s">
        <v>629</v>
      </c>
      <c r="L43" s="2077" t="s">
        <v>837</v>
      </c>
      <c r="M43" s="2105">
        <v>274200439</v>
      </c>
      <c r="N43" s="7"/>
    </row>
    <row r="44" spans="2:14" ht="62.25" customHeight="1" x14ac:dyDescent="0.25">
      <c r="B44" s="1695"/>
      <c r="C44" s="2092"/>
      <c r="D44" s="20" t="s">
        <v>836</v>
      </c>
      <c r="E44" s="259">
        <v>12218</v>
      </c>
      <c r="F44" s="259">
        <v>187000</v>
      </c>
      <c r="G44" s="259"/>
      <c r="H44" s="259">
        <v>187000</v>
      </c>
      <c r="I44" s="259"/>
      <c r="J44" s="259"/>
      <c r="K44" s="28" t="s">
        <v>318</v>
      </c>
      <c r="L44" s="2078"/>
      <c r="M44" s="2105"/>
      <c r="N44" s="7"/>
    </row>
    <row r="45" spans="2:14" ht="63.75" customHeight="1" x14ac:dyDescent="0.25">
      <c r="B45" s="1695"/>
      <c r="C45" s="2092"/>
      <c r="D45" s="20" t="s">
        <v>851</v>
      </c>
      <c r="E45" s="259"/>
      <c r="F45" s="259"/>
      <c r="G45" s="259"/>
      <c r="H45" s="259"/>
      <c r="I45" s="259"/>
      <c r="J45" s="259"/>
      <c r="K45" s="28" t="s">
        <v>318</v>
      </c>
      <c r="L45" s="2079"/>
      <c r="M45" s="2105"/>
      <c r="N45" s="7"/>
    </row>
    <row r="46" spans="2:14" s="453" customFormat="1" ht="76.5" customHeight="1" x14ac:dyDescent="0.25">
      <c r="B46" s="1695"/>
      <c r="C46" s="2092" t="s">
        <v>856</v>
      </c>
      <c r="D46" s="20" t="s">
        <v>857</v>
      </c>
      <c r="E46" s="259">
        <v>120265</v>
      </c>
      <c r="F46" s="259"/>
      <c r="G46" s="259"/>
      <c r="H46" s="259"/>
      <c r="I46" s="259"/>
      <c r="J46" s="259"/>
      <c r="K46" s="630" t="s">
        <v>629</v>
      </c>
      <c r="L46" s="2108" t="s">
        <v>220</v>
      </c>
      <c r="M46" s="2106">
        <v>336886119.05000001</v>
      </c>
      <c r="N46" s="590"/>
    </row>
    <row r="47" spans="2:14" s="453" customFormat="1" ht="54" customHeight="1" x14ac:dyDescent="0.25">
      <c r="B47" s="1695"/>
      <c r="C47" s="2092"/>
      <c r="D47" s="20" t="s">
        <v>969</v>
      </c>
      <c r="E47" s="259">
        <v>122982</v>
      </c>
      <c r="F47" s="259">
        <v>95000</v>
      </c>
      <c r="G47" s="259"/>
      <c r="H47" s="259">
        <v>47500</v>
      </c>
      <c r="I47" s="259">
        <v>28500</v>
      </c>
      <c r="J47" s="259">
        <v>19000</v>
      </c>
      <c r="K47" s="629" t="s">
        <v>318</v>
      </c>
      <c r="L47" s="2108"/>
      <c r="M47" s="2106"/>
      <c r="N47" s="590"/>
    </row>
    <row r="48" spans="2:14" s="453" customFormat="1" ht="53.25" customHeight="1" x14ac:dyDescent="0.25">
      <c r="B48" s="1695"/>
      <c r="C48" s="2092"/>
      <c r="D48" s="20" t="s">
        <v>975</v>
      </c>
      <c r="E48" s="259">
        <v>28775</v>
      </c>
      <c r="F48" s="259">
        <v>30000</v>
      </c>
      <c r="G48" s="259"/>
      <c r="H48" s="259">
        <v>15000</v>
      </c>
      <c r="I48" s="259">
        <v>9000</v>
      </c>
      <c r="J48" s="259">
        <v>6000</v>
      </c>
      <c r="K48" s="496" t="s">
        <v>318</v>
      </c>
      <c r="L48" s="2108"/>
      <c r="M48" s="2106"/>
      <c r="N48" s="590"/>
    </row>
    <row r="49" spans="2:14" s="453" customFormat="1" ht="51.75" customHeight="1" x14ac:dyDescent="0.25">
      <c r="B49" s="1695"/>
      <c r="C49" s="2092"/>
      <c r="D49" s="20" t="s">
        <v>980</v>
      </c>
      <c r="E49" s="259">
        <v>2589</v>
      </c>
      <c r="F49" s="259">
        <v>4000</v>
      </c>
      <c r="G49" s="259"/>
      <c r="H49" s="259">
        <v>2000</v>
      </c>
      <c r="I49" s="259">
        <v>1200</v>
      </c>
      <c r="J49" s="259">
        <v>800</v>
      </c>
      <c r="K49" s="496" t="s">
        <v>318</v>
      </c>
      <c r="L49" s="2108"/>
      <c r="M49" s="2106"/>
      <c r="N49" s="590"/>
    </row>
    <row r="50" spans="2:14" s="453" customFormat="1" ht="64.5" customHeight="1" x14ac:dyDescent="0.25">
      <c r="B50" s="1695"/>
      <c r="C50" s="2092"/>
      <c r="D50" s="20" t="s">
        <v>986</v>
      </c>
      <c r="E50" s="259">
        <v>8645</v>
      </c>
      <c r="F50" s="259">
        <v>10220</v>
      </c>
      <c r="G50" s="259">
        <v>3000</v>
      </c>
      <c r="H50" s="259">
        <v>5000</v>
      </c>
      <c r="I50" s="259">
        <v>1500</v>
      </c>
      <c r="J50" s="259">
        <v>720</v>
      </c>
      <c r="K50" s="627" t="s">
        <v>318</v>
      </c>
      <c r="L50" s="2108"/>
      <c r="M50" s="2106"/>
      <c r="N50" s="590"/>
    </row>
    <row r="51" spans="2:14" s="453" customFormat="1" ht="68.25" customHeight="1" x14ac:dyDescent="0.25">
      <c r="B51" s="1695"/>
      <c r="C51" s="2090" t="s">
        <v>987</v>
      </c>
      <c r="D51" s="20" t="s">
        <v>988</v>
      </c>
      <c r="E51" s="653" t="s">
        <v>52</v>
      </c>
      <c r="F51" s="654">
        <v>1000</v>
      </c>
      <c r="G51" s="654"/>
      <c r="H51" s="654"/>
      <c r="I51" s="654"/>
      <c r="J51" s="655">
        <v>1000</v>
      </c>
      <c r="K51" s="627" t="s">
        <v>318</v>
      </c>
      <c r="L51" s="658" t="s">
        <v>989</v>
      </c>
      <c r="M51" s="2086">
        <v>335390314.12</v>
      </c>
    </row>
    <row r="52" spans="2:14" s="453" customFormat="1" ht="66.75" customHeight="1" x14ac:dyDescent="0.25">
      <c r="B52" s="1695"/>
      <c r="C52" s="2091"/>
      <c r="D52" s="20" t="s">
        <v>997</v>
      </c>
      <c r="E52" s="656">
        <v>24870</v>
      </c>
      <c r="F52" s="656">
        <v>23000</v>
      </c>
      <c r="G52" s="656"/>
      <c r="H52" s="656"/>
      <c r="I52" s="656">
        <v>23000</v>
      </c>
      <c r="J52" s="656"/>
      <c r="K52" s="627" t="s">
        <v>318</v>
      </c>
      <c r="L52" s="1366" t="s">
        <v>54</v>
      </c>
      <c r="M52" s="2086"/>
    </row>
    <row r="53" spans="2:14" s="453" customFormat="1" ht="12.75" customHeight="1" x14ac:dyDescent="0.25">
      <c r="B53" s="683"/>
      <c r="C53" s="683"/>
      <c r="D53" s="648"/>
      <c r="E53" s="685"/>
      <c r="F53" s="685"/>
      <c r="G53" s="685"/>
      <c r="H53" s="685"/>
      <c r="I53" s="685"/>
      <c r="J53" s="685"/>
      <c r="K53" s="684"/>
      <c r="L53" s="684"/>
      <c r="M53" s="644"/>
    </row>
    <row r="54" spans="2:14" ht="12.75" customHeight="1" x14ac:dyDescent="0.25">
      <c r="B54" s="647"/>
      <c r="C54" s="648"/>
      <c r="D54" s="648"/>
      <c r="E54" s="649"/>
      <c r="F54" s="649"/>
      <c r="G54" s="649"/>
      <c r="H54" s="649"/>
      <c r="I54" s="649"/>
      <c r="J54" s="649"/>
      <c r="K54" s="650"/>
      <c r="L54" s="649"/>
      <c r="M54" s="643"/>
      <c r="N54" s="282"/>
    </row>
    <row r="55" spans="2:14" ht="12.75" customHeight="1" x14ac:dyDescent="0.25">
      <c r="B55" s="1796" t="s">
        <v>1194</v>
      </c>
      <c r="C55" s="1796"/>
      <c r="D55" s="1796"/>
      <c r="E55" s="1796"/>
      <c r="F55" s="1796"/>
      <c r="G55" s="1796"/>
      <c r="H55" s="1796"/>
      <c r="I55" s="1796"/>
      <c r="J55" s="1796"/>
      <c r="K55" s="1796"/>
      <c r="L55" s="1796"/>
      <c r="M55" s="1796"/>
    </row>
    <row r="56" spans="2:14" ht="12.75" customHeight="1" thickBot="1" x14ac:dyDescent="0.3">
      <c r="K56" s="426"/>
      <c r="L56" s="426"/>
      <c r="M56" s="461"/>
    </row>
    <row r="57" spans="2:14" s="7" customFormat="1" ht="24" customHeight="1" thickTop="1" thickBot="1" x14ac:dyDescent="0.25">
      <c r="B57" s="1911" t="s">
        <v>1</v>
      </c>
      <c r="C57" s="1911" t="s">
        <v>2</v>
      </c>
      <c r="D57" s="1911" t="s">
        <v>3</v>
      </c>
      <c r="E57" s="1911" t="s">
        <v>55</v>
      </c>
      <c r="F57" s="1911" t="s">
        <v>4</v>
      </c>
      <c r="G57" s="2080" t="s">
        <v>5</v>
      </c>
      <c r="H57" s="2081"/>
      <c r="I57" s="2081"/>
      <c r="J57" s="2082"/>
      <c r="K57" s="1911" t="s">
        <v>6</v>
      </c>
      <c r="L57" s="1911" t="s">
        <v>7</v>
      </c>
      <c r="M57" s="1911" t="s">
        <v>13</v>
      </c>
    </row>
    <row r="58" spans="2:14" s="7" customFormat="1" ht="14.1" customHeight="1" thickTop="1" thickBot="1" x14ac:dyDescent="0.25">
      <c r="B58" s="1912"/>
      <c r="C58" s="1912"/>
      <c r="D58" s="1912"/>
      <c r="E58" s="1912"/>
      <c r="F58" s="1912"/>
      <c r="G58" s="138" t="s">
        <v>14</v>
      </c>
      <c r="H58" s="138" t="s">
        <v>15</v>
      </c>
      <c r="I58" s="138" t="s">
        <v>16</v>
      </c>
      <c r="J58" s="138" t="s">
        <v>17</v>
      </c>
      <c r="K58" s="1912"/>
      <c r="L58" s="1912"/>
      <c r="M58" s="1912"/>
    </row>
    <row r="59" spans="2:14" s="453" customFormat="1" ht="63" customHeight="1" thickTop="1" x14ac:dyDescent="0.25">
      <c r="B59" s="1852" t="s">
        <v>1014</v>
      </c>
      <c r="C59" s="20" t="s">
        <v>1192</v>
      </c>
      <c r="D59" s="20" t="s">
        <v>1001</v>
      </c>
      <c r="E59" s="657">
        <v>37769</v>
      </c>
      <c r="F59" s="657">
        <v>40000</v>
      </c>
      <c r="G59" s="657"/>
      <c r="H59" s="657"/>
      <c r="I59" s="657">
        <v>40000</v>
      </c>
      <c r="J59" s="657"/>
      <c r="K59" s="393" t="s">
        <v>2052</v>
      </c>
      <c r="L59" s="659" t="s">
        <v>1002</v>
      </c>
      <c r="M59" s="686"/>
    </row>
    <row r="60" spans="2:14" s="453" customFormat="1" ht="75.75" customHeight="1" x14ac:dyDescent="0.25">
      <c r="B60" s="1853"/>
      <c r="C60" s="1852" t="s">
        <v>1015</v>
      </c>
      <c r="D60" s="20" t="s">
        <v>1016</v>
      </c>
      <c r="E60" s="661">
        <v>6198</v>
      </c>
      <c r="F60" s="661">
        <v>6986</v>
      </c>
      <c r="G60" s="661"/>
      <c r="H60" s="661"/>
      <c r="I60" s="661"/>
      <c r="J60" s="661">
        <v>6986</v>
      </c>
      <c r="K60" s="661" t="s">
        <v>1017</v>
      </c>
      <c r="L60" s="2087" t="s">
        <v>1018</v>
      </c>
      <c r="M60" s="2088">
        <v>90576481.900000006</v>
      </c>
    </row>
    <row r="61" spans="2:14" s="453" customFormat="1" ht="90.75" customHeight="1" x14ac:dyDescent="0.25">
      <c r="B61" s="1853"/>
      <c r="C61" s="1839"/>
      <c r="D61" s="20" t="s">
        <v>1050</v>
      </c>
      <c r="E61" s="661">
        <v>1848</v>
      </c>
      <c r="F61" s="661">
        <v>3000</v>
      </c>
      <c r="G61" s="532"/>
      <c r="H61" s="532"/>
      <c r="I61" s="532"/>
      <c r="J61" s="661">
        <v>3000</v>
      </c>
      <c r="K61" s="532" t="s">
        <v>1051</v>
      </c>
      <c r="L61" s="1586"/>
      <c r="M61" s="2089"/>
    </row>
    <row r="62" spans="2:14" ht="61.5" customHeight="1" x14ac:dyDescent="0.25">
      <c r="B62" s="1839"/>
      <c r="C62" s="20" t="s">
        <v>1058</v>
      </c>
      <c r="D62" s="20" t="s">
        <v>1059</v>
      </c>
      <c r="E62" s="28" t="s">
        <v>52</v>
      </c>
      <c r="F62" s="28">
        <v>120</v>
      </c>
      <c r="G62" s="28">
        <v>20</v>
      </c>
      <c r="H62" s="28"/>
      <c r="I62" s="28">
        <v>100</v>
      </c>
      <c r="J62" s="28"/>
      <c r="K62" s="532" t="s">
        <v>1051</v>
      </c>
      <c r="L62" s="28" t="s">
        <v>443</v>
      </c>
      <c r="M62" s="290">
        <v>12791325</v>
      </c>
    </row>
    <row r="63" spans="2:14" ht="52.5" customHeight="1" x14ac:dyDescent="0.25">
      <c r="B63" s="1852" t="s">
        <v>1061</v>
      </c>
      <c r="C63" s="1852" t="s">
        <v>1190</v>
      </c>
      <c r="D63" s="20" t="s">
        <v>1063</v>
      </c>
      <c r="E63" s="681">
        <v>1145</v>
      </c>
      <c r="F63" s="681">
        <v>4000</v>
      </c>
      <c r="G63" s="681"/>
      <c r="H63" s="681"/>
      <c r="I63" s="681"/>
      <c r="J63" s="681">
        <v>4000</v>
      </c>
      <c r="K63" s="682" t="s">
        <v>1051</v>
      </c>
      <c r="L63" s="1580" t="s">
        <v>328</v>
      </c>
      <c r="M63" s="2094">
        <v>241925554.56</v>
      </c>
    </row>
    <row r="64" spans="2:14" ht="51.75" customHeight="1" x14ac:dyDescent="0.25">
      <c r="B64" s="1853"/>
      <c r="C64" s="1853"/>
      <c r="D64" s="20" t="s">
        <v>1078</v>
      </c>
      <c r="E64" s="633" t="s">
        <v>52</v>
      </c>
      <c r="F64" s="633">
        <v>2500</v>
      </c>
      <c r="G64" s="633"/>
      <c r="H64" s="633"/>
      <c r="I64" s="633"/>
      <c r="J64" s="633">
        <v>2500</v>
      </c>
      <c r="K64" s="665" t="s">
        <v>1051</v>
      </c>
      <c r="L64" s="1580"/>
      <c r="M64" s="2095"/>
    </row>
    <row r="65" spans="2:13" ht="49.5" customHeight="1" x14ac:dyDescent="0.25">
      <c r="B65" s="1853"/>
      <c r="C65" s="1853"/>
      <c r="D65" s="20" t="s">
        <v>1088</v>
      </c>
      <c r="E65" s="666">
        <v>1826</v>
      </c>
      <c r="F65" s="666">
        <v>4108</v>
      </c>
      <c r="G65" s="666"/>
      <c r="H65" s="666"/>
      <c r="I65" s="666"/>
      <c r="J65" s="666">
        <v>4105</v>
      </c>
      <c r="K65" s="665" t="s">
        <v>1051</v>
      </c>
      <c r="L65" s="1580"/>
      <c r="M65" s="2095"/>
    </row>
    <row r="66" spans="2:13" ht="66" customHeight="1" x14ac:dyDescent="0.25">
      <c r="B66" s="1853"/>
      <c r="C66" s="1839"/>
      <c r="D66" s="20" t="s">
        <v>1097</v>
      </c>
      <c r="E66" s="666">
        <v>180000</v>
      </c>
      <c r="F66" s="666">
        <v>10000</v>
      </c>
      <c r="G66" s="666" t="s">
        <v>49</v>
      </c>
      <c r="H66" s="666">
        <v>10000</v>
      </c>
      <c r="I66" s="666" t="s">
        <v>49</v>
      </c>
      <c r="J66" s="666" t="s">
        <v>49</v>
      </c>
      <c r="K66" s="665" t="s">
        <v>1051</v>
      </c>
      <c r="L66" s="1580"/>
      <c r="M66" s="2096"/>
    </row>
    <row r="67" spans="2:13" ht="87.75" customHeight="1" x14ac:dyDescent="0.25">
      <c r="B67" s="1839"/>
      <c r="C67" s="20" t="s">
        <v>1105</v>
      </c>
      <c r="D67" s="20" t="s">
        <v>1191</v>
      </c>
      <c r="E67" s="667" t="s">
        <v>52</v>
      </c>
      <c r="F67" s="667">
        <v>4000</v>
      </c>
      <c r="G67" s="667"/>
      <c r="H67" s="667"/>
      <c r="I67" s="667"/>
      <c r="J67" s="667">
        <v>4000</v>
      </c>
      <c r="K67" s="663" t="s">
        <v>1051</v>
      </c>
      <c r="L67" s="667" t="s">
        <v>328</v>
      </c>
      <c r="M67" s="500">
        <v>56703990</v>
      </c>
    </row>
    <row r="70" spans="2:13" s="373" customFormat="1" ht="21" customHeight="1" x14ac:dyDescent="0.25">
      <c r="B70" s="2093" t="s">
        <v>1195</v>
      </c>
      <c r="C70" s="2093"/>
      <c r="D70" s="2093"/>
      <c r="E70" s="2093"/>
      <c r="F70" s="2093"/>
      <c r="G70" s="2093"/>
      <c r="H70" s="2093"/>
      <c r="I70" s="2093"/>
      <c r="J70" s="2093"/>
      <c r="K70" s="2093"/>
      <c r="L70" s="2093"/>
      <c r="M70" s="2093"/>
    </row>
    <row r="71" spans="2:13" s="373" customFormat="1" ht="15.75" x14ac:dyDescent="0.25">
      <c r="B71" s="1367"/>
      <c r="C71" s="1368"/>
      <c r="D71" s="1369"/>
      <c r="E71" s="1370"/>
      <c r="F71" s="1370"/>
      <c r="G71" s="1371"/>
      <c r="H71" s="1372"/>
      <c r="I71" s="1372"/>
      <c r="J71" s="1372"/>
      <c r="K71" s="1373"/>
      <c r="L71" s="1373"/>
      <c r="M71" s="1374"/>
    </row>
    <row r="72" spans="2:13" s="373" customFormat="1" ht="15.75" customHeight="1" x14ac:dyDescent="0.25">
      <c r="B72" s="1796" t="s">
        <v>1196</v>
      </c>
      <c r="C72" s="1796"/>
      <c r="D72" s="1796"/>
      <c r="E72" s="1796"/>
      <c r="F72" s="1796"/>
      <c r="G72" s="1796"/>
      <c r="H72" s="1796"/>
      <c r="I72" s="1796"/>
      <c r="J72" s="1796"/>
      <c r="K72" s="1796"/>
      <c r="L72" s="1796"/>
      <c r="M72" s="1796"/>
    </row>
    <row r="73" spans="2:13" ht="15.75" thickBot="1" x14ac:dyDescent="0.3">
      <c r="B73" s="600"/>
      <c r="C73" s="601"/>
      <c r="D73" s="601"/>
      <c r="E73" s="679"/>
      <c r="F73" s="679"/>
      <c r="G73" s="679"/>
      <c r="H73" s="679"/>
      <c r="I73" s="679"/>
      <c r="J73" s="679"/>
      <c r="K73" s="601"/>
      <c r="L73" s="597"/>
      <c r="M73" s="599"/>
    </row>
    <row r="74" spans="2:13" s="7" customFormat="1" ht="24" customHeight="1" thickTop="1" thickBot="1" x14ac:dyDescent="0.25">
      <c r="B74" s="1911" t="s">
        <v>1</v>
      </c>
      <c r="C74" s="1911" t="s">
        <v>2</v>
      </c>
      <c r="D74" s="1911" t="s">
        <v>3</v>
      </c>
      <c r="E74" s="1911" t="s">
        <v>55</v>
      </c>
      <c r="F74" s="1911" t="s">
        <v>4</v>
      </c>
      <c r="G74" s="2080" t="s">
        <v>5</v>
      </c>
      <c r="H74" s="2081"/>
      <c r="I74" s="2081"/>
      <c r="J74" s="2082"/>
      <c r="K74" s="1911" t="s">
        <v>6</v>
      </c>
      <c r="L74" s="1911" t="s">
        <v>7</v>
      </c>
      <c r="M74" s="1911" t="s">
        <v>13</v>
      </c>
    </row>
    <row r="75" spans="2:13" s="7" customFormat="1" ht="14.1" customHeight="1" thickTop="1" thickBot="1" x14ac:dyDescent="0.25">
      <c r="B75" s="1912"/>
      <c r="C75" s="1912"/>
      <c r="D75" s="1912"/>
      <c r="E75" s="1912"/>
      <c r="F75" s="1912"/>
      <c r="G75" s="138" t="s">
        <v>14</v>
      </c>
      <c r="H75" s="138" t="s">
        <v>15</v>
      </c>
      <c r="I75" s="138" t="s">
        <v>16</v>
      </c>
      <c r="J75" s="138" t="s">
        <v>17</v>
      </c>
      <c r="K75" s="1912"/>
      <c r="L75" s="1912"/>
      <c r="M75" s="1912"/>
    </row>
    <row r="76" spans="2:13" ht="81" customHeight="1" thickTop="1" x14ac:dyDescent="0.25">
      <c r="B76" s="668" t="s">
        <v>1114</v>
      </c>
      <c r="C76" s="668" t="s">
        <v>1115</v>
      </c>
      <c r="D76" s="668" t="s">
        <v>2053</v>
      </c>
      <c r="E76" s="612" t="s">
        <v>52</v>
      </c>
      <c r="F76" s="671">
        <v>2000</v>
      </c>
      <c r="G76" s="612"/>
      <c r="H76" s="669"/>
      <c r="I76" s="669"/>
      <c r="J76" s="654">
        <v>2000</v>
      </c>
      <c r="K76" s="670" t="s">
        <v>1051</v>
      </c>
      <c r="L76" s="670" t="s">
        <v>1117</v>
      </c>
      <c r="M76" s="311">
        <v>375294841.88999999</v>
      </c>
    </row>
    <row r="78" spans="2:13" ht="15.75" customHeight="1" x14ac:dyDescent="0.25">
      <c r="B78" s="1796" t="s">
        <v>1197</v>
      </c>
      <c r="C78" s="1796"/>
      <c r="D78" s="1796"/>
      <c r="E78" s="1796"/>
      <c r="F78" s="1796"/>
      <c r="G78" s="1796"/>
      <c r="H78" s="1796"/>
      <c r="I78" s="1796"/>
      <c r="J78" s="1796"/>
      <c r="K78" s="1796"/>
      <c r="L78" s="1796"/>
      <c r="M78" s="1796"/>
    </row>
    <row r="79" spans="2:13" ht="15.75" thickBot="1" x14ac:dyDescent="0.3">
      <c r="B79" s="594"/>
      <c r="C79" s="594"/>
      <c r="D79" s="594"/>
      <c r="E79" s="680"/>
      <c r="F79" s="680"/>
      <c r="G79" s="680"/>
      <c r="H79" s="680"/>
      <c r="I79" s="680"/>
      <c r="J79" s="680"/>
      <c r="K79" s="594"/>
      <c r="L79" s="594"/>
      <c r="M79" s="605"/>
    </row>
    <row r="80" spans="2:13" s="7" customFormat="1" ht="24" customHeight="1" thickTop="1" thickBot="1" x14ac:dyDescent="0.25">
      <c r="B80" s="1911" t="s">
        <v>1</v>
      </c>
      <c r="C80" s="1911" t="s">
        <v>2</v>
      </c>
      <c r="D80" s="1911" t="s">
        <v>3</v>
      </c>
      <c r="E80" s="1911" t="s">
        <v>55</v>
      </c>
      <c r="F80" s="1911" t="s">
        <v>4</v>
      </c>
      <c r="G80" s="2080" t="s">
        <v>5</v>
      </c>
      <c r="H80" s="2081"/>
      <c r="I80" s="2081"/>
      <c r="J80" s="2082"/>
      <c r="K80" s="1911" t="s">
        <v>6</v>
      </c>
      <c r="L80" s="1911" t="s">
        <v>7</v>
      </c>
      <c r="M80" s="1911" t="s">
        <v>13</v>
      </c>
    </row>
    <row r="81" spans="2:16" s="7" customFormat="1" ht="14.1" customHeight="1" thickTop="1" thickBot="1" x14ac:dyDescent="0.25">
      <c r="B81" s="1912"/>
      <c r="C81" s="1912"/>
      <c r="D81" s="1912"/>
      <c r="E81" s="1912"/>
      <c r="F81" s="1912"/>
      <c r="G81" s="138" t="s">
        <v>14</v>
      </c>
      <c r="H81" s="138" t="s">
        <v>15</v>
      </c>
      <c r="I81" s="138" t="s">
        <v>16</v>
      </c>
      <c r="J81" s="138" t="s">
        <v>17</v>
      </c>
      <c r="K81" s="1912"/>
      <c r="L81" s="1912"/>
      <c r="M81" s="1912"/>
    </row>
    <row r="82" spans="2:16" ht="72.75" customHeight="1" thickTop="1" x14ac:dyDescent="0.25">
      <c r="B82" s="1852" t="s">
        <v>1134</v>
      </c>
      <c r="C82" s="20" t="s">
        <v>1135</v>
      </c>
      <c r="D82" s="20" t="s">
        <v>1136</v>
      </c>
      <c r="E82" s="672">
        <v>68540</v>
      </c>
      <c r="F82" s="672">
        <v>76540</v>
      </c>
      <c r="G82" s="672"/>
      <c r="H82" s="672"/>
      <c r="I82" s="672">
        <v>76540</v>
      </c>
      <c r="J82" s="673"/>
      <c r="K82" s="1375" t="s">
        <v>1051</v>
      </c>
      <c r="L82" s="915" t="s">
        <v>54</v>
      </c>
      <c r="M82" s="311">
        <v>104938949.40000001</v>
      </c>
    </row>
    <row r="83" spans="2:16" ht="69" customHeight="1" x14ac:dyDescent="0.25">
      <c r="B83" s="1839"/>
      <c r="C83" s="20" t="s">
        <v>1144</v>
      </c>
      <c r="D83" s="20" t="s">
        <v>1145</v>
      </c>
      <c r="E83" s="632">
        <v>133121</v>
      </c>
      <c r="F83" s="398">
        <v>140000</v>
      </c>
      <c r="G83" s="398"/>
      <c r="H83" s="398"/>
      <c r="I83" s="398"/>
      <c r="J83" s="398">
        <v>140000</v>
      </c>
      <c r="K83" s="1376" t="s">
        <v>1146</v>
      </c>
      <c r="L83" s="1376" t="s">
        <v>1002</v>
      </c>
      <c r="M83" s="290">
        <v>82385220</v>
      </c>
      <c r="O83" s="2"/>
      <c r="P83" s="1"/>
    </row>
    <row r="84" spans="2:16" ht="90" customHeight="1" x14ac:dyDescent="0.25">
      <c r="B84" s="1852" t="s">
        <v>1159</v>
      </c>
      <c r="C84" s="20" t="s">
        <v>1160</v>
      </c>
      <c r="D84" s="20" t="s">
        <v>1161</v>
      </c>
      <c r="E84" s="671">
        <v>20508</v>
      </c>
      <c r="F84" s="671">
        <v>26000</v>
      </c>
      <c r="G84" s="612"/>
      <c r="H84" s="612"/>
      <c r="I84" s="612"/>
      <c r="J84" s="671">
        <v>26000</v>
      </c>
      <c r="K84" s="612" t="s">
        <v>1162</v>
      </c>
      <c r="L84" s="612" t="s">
        <v>57</v>
      </c>
      <c r="M84" s="290">
        <v>138808781</v>
      </c>
    </row>
    <row r="85" spans="2:16" ht="94.5" customHeight="1" x14ac:dyDescent="0.25">
      <c r="B85" s="1839"/>
      <c r="C85" s="20" t="s">
        <v>1176</v>
      </c>
      <c r="D85" s="20" t="s">
        <v>1177</v>
      </c>
      <c r="E85" s="633" t="s">
        <v>1178</v>
      </c>
      <c r="F85" s="633">
        <v>300</v>
      </c>
      <c r="G85" s="676"/>
      <c r="H85" s="677"/>
      <c r="I85" s="677">
        <v>300</v>
      </c>
      <c r="J85" s="677"/>
      <c r="K85" s="665" t="s">
        <v>1051</v>
      </c>
      <c r="L85" s="633" t="s">
        <v>1179</v>
      </c>
      <c r="M85" s="290">
        <v>720000</v>
      </c>
    </row>
  </sheetData>
  <mergeCells count="111">
    <mergeCell ref="M35:M36"/>
    <mergeCell ref="M43:M45"/>
    <mergeCell ref="M46:M50"/>
    <mergeCell ref="B31:M31"/>
    <mergeCell ref="B19:L19"/>
    <mergeCell ref="B23:B26"/>
    <mergeCell ref="B39:M39"/>
    <mergeCell ref="B43:B52"/>
    <mergeCell ref="L35:L36"/>
    <mergeCell ref="B35:B36"/>
    <mergeCell ref="C35:C36"/>
    <mergeCell ref="M33:M34"/>
    <mergeCell ref="B33:B34"/>
    <mergeCell ref="C33:C34"/>
    <mergeCell ref="D33:D34"/>
    <mergeCell ref="E33:E34"/>
    <mergeCell ref="F33:F34"/>
    <mergeCell ref="G33:J33"/>
    <mergeCell ref="K33:K34"/>
    <mergeCell ref="L33:L34"/>
    <mergeCell ref="L27:L29"/>
    <mergeCell ref="L46:L50"/>
    <mergeCell ref="C46:C50"/>
    <mergeCell ref="M41:M42"/>
    <mergeCell ref="M9:M10"/>
    <mergeCell ref="M12:M13"/>
    <mergeCell ref="B11:B13"/>
    <mergeCell ref="M14:M15"/>
    <mergeCell ref="K7:K8"/>
    <mergeCell ref="L7:L8"/>
    <mergeCell ref="B7:B8"/>
    <mergeCell ref="C7:C8"/>
    <mergeCell ref="D7:D8"/>
    <mergeCell ref="E7:E8"/>
    <mergeCell ref="F7:F8"/>
    <mergeCell ref="G7:J7"/>
    <mergeCell ref="C14:C15"/>
    <mergeCell ref="B14:B16"/>
    <mergeCell ref="L12:L13"/>
    <mergeCell ref="C12:C13"/>
    <mergeCell ref="L9:L10"/>
    <mergeCell ref="B9:B10"/>
    <mergeCell ref="C9:C10"/>
    <mergeCell ref="M7:M8"/>
    <mergeCell ref="M80:M81"/>
    <mergeCell ref="K80:K81"/>
    <mergeCell ref="L80:L81"/>
    <mergeCell ref="B80:B81"/>
    <mergeCell ref="C80:C81"/>
    <mergeCell ref="D80:D81"/>
    <mergeCell ref="E80:E81"/>
    <mergeCell ref="F80:F81"/>
    <mergeCell ref="G80:J80"/>
    <mergeCell ref="B78:M78"/>
    <mergeCell ref="M74:M75"/>
    <mergeCell ref="G74:J74"/>
    <mergeCell ref="K74:K75"/>
    <mergeCell ref="L74:L75"/>
    <mergeCell ref="B74:B75"/>
    <mergeCell ref="C74:C75"/>
    <mergeCell ref="D74:D75"/>
    <mergeCell ref="E74:E75"/>
    <mergeCell ref="F74:F75"/>
    <mergeCell ref="B70:M70"/>
    <mergeCell ref="M57:M58"/>
    <mergeCell ref="K57:K58"/>
    <mergeCell ref="L57:L58"/>
    <mergeCell ref="B57:B58"/>
    <mergeCell ref="C57:C58"/>
    <mergeCell ref="D57:D58"/>
    <mergeCell ref="E57:E58"/>
    <mergeCell ref="F57:F58"/>
    <mergeCell ref="G57:J57"/>
    <mergeCell ref="M63:M66"/>
    <mergeCell ref="B59:B62"/>
    <mergeCell ref="B63:B67"/>
    <mergeCell ref="C63:C66"/>
    <mergeCell ref="L63:L66"/>
    <mergeCell ref="C43:C45"/>
    <mergeCell ref="K41:K42"/>
    <mergeCell ref="L41:L42"/>
    <mergeCell ref="B41:B42"/>
    <mergeCell ref="C41:C42"/>
    <mergeCell ref="D41:D42"/>
    <mergeCell ref="E41:E42"/>
    <mergeCell ref="F41:F42"/>
    <mergeCell ref="G41:J41"/>
    <mergeCell ref="B3:L3"/>
    <mergeCell ref="B5:L5"/>
    <mergeCell ref="L43:L45"/>
    <mergeCell ref="B82:B83"/>
    <mergeCell ref="B84:B85"/>
    <mergeCell ref="M21:M22"/>
    <mergeCell ref="B21:B22"/>
    <mergeCell ref="C21:C22"/>
    <mergeCell ref="D21:D22"/>
    <mergeCell ref="E21:E22"/>
    <mergeCell ref="F21:F22"/>
    <mergeCell ref="G21:J21"/>
    <mergeCell ref="K21:K22"/>
    <mergeCell ref="L21:L22"/>
    <mergeCell ref="B27:B29"/>
    <mergeCell ref="C27:C29"/>
    <mergeCell ref="M27:M29"/>
    <mergeCell ref="M51:M52"/>
    <mergeCell ref="B55:M55"/>
    <mergeCell ref="C60:C61"/>
    <mergeCell ref="L60:L61"/>
    <mergeCell ref="M60:M61"/>
    <mergeCell ref="B72:M72"/>
    <mergeCell ref="C51:C52"/>
  </mergeCells>
  <pageMargins left="0.31496062992125984" right="0.31496062992125984" top="0.51181102362204722" bottom="0.51181102362204722" header="0.31496062992125984" footer="0.31496062992125984"/>
  <pageSetup scale="80" firstPageNumber="134"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3376A-EF71-4ADA-AA2D-1DFFB2480295}">
  <dimension ref="B1:O20"/>
  <sheetViews>
    <sheetView zoomScale="96" zoomScaleNormal="96" workbookViewId="0">
      <selection activeCell="B2" sqref="B2"/>
    </sheetView>
  </sheetViews>
  <sheetFormatPr baseColWidth="10" defaultColWidth="11.375" defaultRowHeight="12.75" x14ac:dyDescent="0.2"/>
  <cols>
    <col min="1" max="1" width="1.75" style="30" customWidth="1"/>
    <col min="2" max="2" width="21.625" style="30" customWidth="1"/>
    <col min="3" max="3" width="16.375" style="30" customWidth="1"/>
    <col min="4" max="4" width="21.875" style="30" customWidth="1"/>
    <col min="5" max="10" width="8.75" style="30" customWidth="1"/>
    <col min="11" max="11" width="16.375" style="30" customWidth="1"/>
    <col min="12" max="12" width="15.75" style="30" customWidth="1"/>
    <col min="13" max="13" width="16.25" style="31" customWidth="1"/>
    <col min="14" max="14" width="1.75" style="30" customWidth="1"/>
    <col min="15" max="16384" width="11.375" style="30"/>
  </cols>
  <sheetData>
    <row r="1" spans="2:15" ht="12.75" customHeight="1" x14ac:dyDescent="0.2"/>
    <row r="2" spans="2:15" ht="12.75" customHeight="1" x14ac:dyDescent="0.2">
      <c r="B2" s="249" t="s">
        <v>245</v>
      </c>
      <c r="C2" s="249"/>
      <c r="D2" s="249"/>
      <c r="E2" s="249"/>
      <c r="F2" s="249"/>
      <c r="G2" s="249"/>
      <c r="H2" s="249"/>
      <c r="I2" s="249"/>
      <c r="J2" s="249"/>
      <c r="K2" s="249"/>
      <c r="L2" s="249"/>
      <c r="M2" s="101"/>
    </row>
    <row r="3" spans="2:15" ht="12.75" customHeight="1" x14ac:dyDescent="0.25">
      <c r="B3" s="105"/>
      <c r="C3" s="105"/>
      <c r="D3" s="105"/>
      <c r="E3" s="105"/>
      <c r="F3" s="105"/>
      <c r="G3" s="105"/>
      <c r="H3" s="105"/>
      <c r="I3" s="105"/>
      <c r="J3" s="105"/>
      <c r="K3" s="105"/>
      <c r="L3" s="105"/>
      <c r="M3" s="101"/>
    </row>
    <row r="4" spans="2:15" ht="12.75" customHeight="1" x14ac:dyDescent="0.2">
      <c r="B4" s="249" t="s">
        <v>248</v>
      </c>
      <c r="C4" s="249"/>
      <c r="D4" s="249"/>
      <c r="E4" s="249"/>
      <c r="F4" s="249"/>
      <c r="G4" s="249"/>
      <c r="H4" s="249"/>
      <c r="I4" s="249"/>
      <c r="J4" s="249"/>
      <c r="K4" s="249"/>
      <c r="L4" s="249"/>
      <c r="M4" s="101"/>
    </row>
    <row r="5" spans="2:15" ht="12.75" customHeight="1" x14ac:dyDescent="0.2">
      <c r="B5" s="249"/>
      <c r="C5" s="249"/>
      <c r="D5" s="249"/>
      <c r="E5" s="249"/>
      <c r="F5" s="249"/>
      <c r="G5" s="249"/>
      <c r="H5" s="249"/>
      <c r="I5" s="249"/>
      <c r="J5" s="249"/>
      <c r="K5" s="249"/>
      <c r="L5" s="249"/>
      <c r="M5" s="101"/>
    </row>
    <row r="6" spans="2:15" ht="12.75" customHeight="1" x14ac:dyDescent="0.2">
      <c r="B6" s="249" t="s">
        <v>249</v>
      </c>
      <c r="C6" s="249"/>
      <c r="D6" s="249"/>
      <c r="E6" s="249"/>
      <c r="F6" s="249"/>
      <c r="G6" s="249"/>
      <c r="H6" s="249"/>
      <c r="I6" s="249"/>
      <c r="J6" s="249"/>
      <c r="K6" s="249"/>
      <c r="L6" s="249"/>
      <c r="M6" s="101"/>
    </row>
    <row r="7" spans="2:15" ht="12.75" customHeight="1" thickBot="1" x14ac:dyDescent="0.3">
      <c r="B7" s="105"/>
      <c r="C7" s="105"/>
      <c r="D7" s="105"/>
      <c r="E7" s="105"/>
      <c r="F7" s="105"/>
      <c r="G7" s="105"/>
      <c r="H7" s="105"/>
      <c r="I7" s="105"/>
      <c r="J7" s="105"/>
      <c r="K7" s="105"/>
      <c r="L7" s="105"/>
    </row>
    <row r="8" spans="2:15" s="7" customFormat="1" ht="24" customHeight="1" thickTop="1" thickBot="1" x14ac:dyDescent="0.25">
      <c r="B8" s="1911" t="s">
        <v>1</v>
      </c>
      <c r="C8" s="1911" t="s">
        <v>2</v>
      </c>
      <c r="D8" s="1911" t="s">
        <v>3</v>
      </c>
      <c r="E8" s="1911" t="s">
        <v>55</v>
      </c>
      <c r="F8" s="1911" t="s">
        <v>4</v>
      </c>
      <c r="G8" s="2080" t="s">
        <v>5</v>
      </c>
      <c r="H8" s="2081"/>
      <c r="I8" s="2081"/>
      <c r="J8" s="2082"/>
      <c r="K8" s="1911" t="s">
        <v>6</v>
      </c>
      <c r="L8" s="1911" t="s">
        <v>7</v>
      </c>
      <c r="M8" s="1911" t="s">
        <v>13</v>
      </c>
    </row>
    <row r="9" spans="2:15" s="7" customFormat="1" ht="14.1" customHeight="1" thickTop="1" thickBot="1" x14ac:dyDescent="0.25">
      <c r="B9" s="1912"/>
      <c r="C9" s="1912"/>
      <c r="D9" s="1912"/>
      <c r="E9" s="1912"/>
      <c r="F9" s="1912"/>
      <c r="G9" s="138" t="s">
        <v>14</v>
      </c>
      <c r="H9" s="138" t="s">
        <v>15</v>
      </c>
      <c r="I9" s="138" t="s">
        <v>16</v>
      </c>
      <c r="J9" s="138" t="s">
        <v>17</v>
      </c>
      <c r="K9" s="1912"/>
      <c r="L9" s="1912"/>
      <c r="M9" s="1912"/>
    </row>
    <row r="10" spans="2:15" ht="51" customHeight="1" thickTop="1" x14ac:dyDescent="0.2">
      <c r="B10" s="281" t="s">
        <v>208</v>
      </c>
      <c r="C10" s="20" t="s">
        <v>521</v>
      </c>
      <c r="D10" s="20" t="s">
        <v>522</v>
      </c>
      <c r="E10" s="122">
        <v>0</v>
      </c>
      <c r="F10" s="122">
        <v>0</v>
      </c>
      <c r="G10" s="106"/>
      <c r="H10" s="106"/>
      <c r="I10" s="106"/>
      <c r="J10" s="122">
        <v>0</v>
      </c>
      <c r="K10" s="106" t="s">
        <v>2067</v>
      </c>
      <c r="L10" s="28" t="s">
        <v>81</v>
      </c>
      <c r="M10" s="273">
        <v>45000000</v>
      </c>
    </row>
    <row r="11" spans="2:15" ht="54" customHeight="1" x14ac:dyDescent="0.2">
      <c r="B11" s="1742" t="s">
        <v>222</v>
      </c>
      <c r="C11" s="234" t="s">
        <v>523</v>
      </c>
      <c r="D11" s="20" t="s">
        <v>524</v>
      </c>
      <c r="E11" s="122">
        <v>83000</v>
      </c>
      <c r="F11" s="122">
        <v>90866</v>
      </c>
      <c r="G11" s="122"/>
      <c r="H11" s="122"/>
      <c r="I11" s="122"/>
      <c r="J11" s="122">
        <v>90866</v>
      </c>
      <c r="K11" s="122" t="s">
        <v>90</v>
      </c>
      <c r="L11" s="122" t="s">
        <v>91</v>
      </c>
      <c r="M11" s="273">
        <v>69645250</v>
      </c>
    </row>
    <row r="12" spans="2:15" ht="52.5" customHeight="1" x14ac:dyDescent="0.2">
      <c r="B12" s="1742"/>
      <c r="C12" s="1742" t="s">
        <v>527</v>
      </c>
      <c r="D12" s="20" t="s">
        <v>525</v>
      </c>
      <c r="E12" s="106">
        <v>960</v>
      </c>
      <c r="F12" s="106">
        <v>960</v>
      </c>
      <c r="G12" s="106"/>
      <c r="H12" s="106"/>
      <c r="I12" s="106"/>
      <c r="J12" s="106">
        <v>960</v>
      </c>
      <c r="K12" s="700" t="s">
        <v>48</v>
      </c>
      <c r="L12" s="1724" t="s">
        <v>223</v>
      </c>
      <c r="M12" s="2109">
        <v>974475670.29999995</v>
      </c>
      <c r="O12" s="85"/>
    </row>
    <row r="13" spans="2:15" ht="54.75" customHeight="1" x14ac:dyDescent="0.2">
      <c r="B13" s="1742"/>
      <c r="C13" s="1742"/>
      <c r="D13" s="20" t="s">
        <v>526</v>
      </c>
      <c r="E13" s="122">
        <v>52601</v>
      </c>
      <c r="F13" s="122">
        <v>55231</v>
      </c>
      <c r="G13" s="122"/>
      <c r="H13" s="122"/>
      <c r="I13" s="122"/>
      <c r="J13" s="122">
        <v>55231</v>
      </c>
      <c r="K13" s="106" t="s">
        <v>48</v>
      </c>
      <c r="L13" s="1728"/>
      <c r="M13" s="2110"/>
    </row>
    <row r="14" spans="2:15" ht="56.25" customHeight="1" x14ac:dyDescent="0.2">
      <c r="B14" s="1742"/>
      <c r="C14" s="1742"/>
      <c r="D14" s="20" t="s">
        <v>529</v>
      </c>
      <c r="E14" s="35" t="s">
        <v>52</v>
      </c>
      <c r="F14" s="277">
        <v>19863</v>
      </c>
      <c r="G14" s="277"/>
      <c r="H14" s="277"/>
      <c r="I14" s="277"/>
      <c r="J14" s="277">
        <v>19863</v>
      </c>
      <c r="K14" s="106" t="s">
        <v>48</v>
      </c>
      <c r="L14" s="1728"/>
      <c r="M14" s="2110"/>
    </row>
    <row r="15" spans="2:15" ht="51.75" customHeight="1" x14ac:dyDescent="0.2">
      <c r="B15" s="1742"/>
      <c r="C15" s="1742"/>
      <c r="D15" s="20" t="s">
        <v>530</v>
      </c>
      <c r="E15" s="278" t="s">
        <v>52</v>
      </c>
      <c r="F15" s="278">
        <v>10645</v>
      </c>
      <c r="G15" s="279"/>
      <c r="H15" s="279"/>
      <c r="I15" s="279"/>
      <c r="J15" s="278">
        <v>10645</v>
      </c>
      <c r="K15" s="392" t="s">
        <v>48</v>
      </c>
      <c r="L15" s="1728"/>
      <c r="M15" s="2110"/>
    </row>
    <row r="16" spans="2:15" ht="42.75" customHeight="1" x14ac:dyDescent="0.2">
      <c r="B16" s="1742"/>
      <c r="C16" s="1742"/>
      <c r="D16" s="20" t="s">
        <v>531</v>
      </c>
      <c r="E16" s="280">
        <v>75000</v>
      </c>
      <c r="F16" s="280">
        <v>30000</v>
      </c>
      <c r="G16" s="280" t="s">
        <v>49</v>
      </c>
      <c r="H16" s="280" t="s">
        <v>49</v>
      </c>
      <c r="I16" s="280">
        <v>15000</v>
      </c>
      <c r="J16" s="280">
        <v>15000</v>
      </c>
      <c r="K16" s="280" t="s">
        <v>48</v>
      </c>
      <c r="L16" s="1728"/>
      <c r="M16" s="2110"/>
    </row>
    <row r="17" spans="2:13" ht="47.25" customHeight="1" x14ac:dyDescent="0.2">
      <c r="B17" s="1742"/>
      <c r="C17" s="1742"/>
      <c r="D17" s="20" t="s">
        <v>532</v>
      </c>
      <c r="E17" s="106">
        <v>386</v>
      </c>
      <c r="F17" s="122">
        <v>1600</v>
      </c>
      <c r="G17" s="122"/>
      <c r="H17" s="122"/>
      <c r="I17" s="122">
        <v>600</v>
      </c>
      <c r="J17" s="122">
        <v>1000</v>
      </c>
      <c r="K17" s="122" t="s">
        <v>48</v>
      </c>
      <c r="L17" s="2112"/>
      <c r="M17" s="2111"/>
    </row>
    <row r="18" spans="2:13" ht="50.25" customHeight="1" x14ac:dyDescent="0.2">
      <c r="B18" s="1742" t="s">
        <v>173</v>
      </c>
      <c r="C18" s="234" t="s">
        <v>533</v>
      </c>
      <c r="D18" s="20" t="s">
        <v>534</v>
      </c>
      <c r="E18" s="1377">
        <v>0.66139999999999999</v>
      </c>
      <c r="F18" s="1378">
        <v>0.312</v>
      </c>
      <c r="G18" s="1379"/>
      <c r="H18" s="1380"/>
      <c r="I18" s="283" t="s">
        <v>174</v>
      </c>
      <c r="J18" s="48"/>
      <c r="K18" s="701" t="s">
        <v>175</v>
      </c>
      <c r="L18" s="48" t="s">
        <v>191</v>
      </c>
      <c r="M18" s="981">
        <v>100170773</v>
      </c>
    </row>
    <row r="19" spans="2:13" ht="73.5" customHeight="1" x14ac:dyDescent="0.2">
      <c r="B19" s="1742"/>
      <c r="C19" s="20" t="s">
        <v>535</v>
      </c>
      <c r="D19" s="20" t="s">
        <v>536</v>
      </c>
      <c r="E19" s="122">
        <v>18000</v>
      </c>
      <c r="F19" s="122">
        <v>6000</v>
      </c>
      <c r="G19" s="106"/>
      <c r="H19" s="106"/>
      <c r="I19" s="106"/>
      <c r="J19" s="122">
        <v>6000</v>
      </c>
      <c r="K19" s="106" t="s">
        <v>190</v>
      </c>
      <c r="L19" s="106" t="s">
        <v>238</v>
      </c>
      <c r="M19" s="1010">
        <v>55476390.200000003</v>
      </c>
    </row>
    <row r="20" spans="2:13" x14ac:dyDescent="0.2">
      <c r="M20" s="100"/>
    </row>
  </sheetData>
  <mergeCells count="14">
    <mergeCell ref="B18:B19"/>
    <mergeCell ref="B11:B17"/>
    <mergeCell ref="C12:C17"/>
    <mergeCell ref="M12:M17"/>
    <mergeCell ref="M8:M9"/>
    <mergeCell ref="K8:K9"/>
    <mergeCell ref="L8:L9"/>
    <mergeCell ref="B8:B9"/>
    <mergeCell ref="C8:C9"/>
    <mergeCell ref="D8:D9"/>
    <mergeCell ref="E8:E9"/>
    <mergeCell ref="F8:F9"/>
    <mergeCell ref="G8:J8"/>
    <mergeCell ref="L12:L17"/>
  </mergeCells>
  <pageMargins left="0.31496062992125984" right="0.31496062992125984" top="0.51181102362204722" bottom="0.51181102362204722" header="0.31496062992125984" footer="0.31496062992125984"/>
  <pageSetup scale="80" firstPageNumber="139"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4ADA-EA64-4F00-AC44-08AA22900E0A}">
  <dimension ref="B2:O17"/>
  <sheetViews>
    <sheetView workbookViewId="0">
      <selection activeCell="Q7" sqref="Q1:Q1048576"/>
    </sheetView>
  </sheetViews>
  <sheetFormatPr baseColWidth="10" defaultColWidth="11.375" defaultRowHeight="15" x14ac:dyDescent="0.25"/>
  <cols>
    <col min="1" max="1" width="1.75" customWidth="1"/>
    <col min="2" max="2" width="21.625" customWidth="1"/>
    <col min="3" max="3" width="16.375" customWidth="1"/>
    <col min="4" max="4" width="21.875" customWidth="1"/>
    <col min="5" max="10" width="8.75" customWidth="1"/>
    <col min="11" max="11" width="16.375" customWidth="1"/>
    <col min="12" max="12" width="15.75" customWidth="1"/>
    <col min="13" max="13" width="16.25" style="368" customWidth="1"/>
    <col min="14" max="14" width="1.75" customWidth="1"/>
    <col min="15" max="15" width="16.75" customWidth="1"/>
  </cols>
  <sheetData>
    <row r="2" spans="2:15" s="373" customFormat="1" x14ac:dyDescent="0.25">
      <c r="B2" s="376" t="s">
        <v>506</v>
      </c>
      <c r="C2" s="372"/>
      <c r="D2" s="372"/>
      <c r="E2" s="372"/>
      <c r="F2" s="372"/>
      <c r="G2" s="372"/>
      <c r="H2" s="372"/>
      <c r="I2" s="372"/>
      <c r="J2" s="372"/>
      <c r="K2" s="372"/>
      <c r="L2" s="372"/>
      <c r="M2" s="375"/>
    </row>
    <row r="3" spans="2:15" s="373" customFormat="1" x14ac:dyDescent="0.25">
      <c r="M3" s="375"/>
    </row>
    <row r="4" spans="2:15" s="373" customFormat="1" ht="15" customHeight="1" x14ac:dyDescent="0.25">
      <c r="B4" s="376" t="s">
        <v>504</v>
      </c>
      <c r="C4" s="376"/>
      <c r="D4" s="376"/>
      <c r="E4" s="376"/>
      <c r="F4" s="376"/>
      <c r="G4" s="376"/>
      <c r="H4" s="376"/>
      <c r="I4" s="376"/>
      <c r="J4" s="376"/>
      <c r="K4" s="376"/>
      <c r="L4" s="376"/>
      <c r="M4" s="375"/>
    </row>
    <row r="5" spans="2:15" s="373" customFormat="1" x14ac:dyDescent="0.25">
      <c r="B5" s="377"/>
      <c r="C5" s="377"/>
      <c r="D5" s="377"/>
      <c r="E5" s="377"/>
      <c r="F5" s="377"/>
      <c r="G5" s="377"/>
      <c r="H5" s="377"/>
      <c r="I5" s="377"/>
      <c r="J5" s="377"/>
      <c r="K5" s="377"/>
      <c r="L5" s="377"/>
      <c r="M5" s="375"/>
    </row>
    <row r="6" spans="2:15" s="373" customFormat="1" ht="15" customHeight="1" x14ac:dyDescent="0.25">
      <c r="B6" s="376" t="s">
        <v>505</v>
      </c>
      <c r="C6" s="376"/>
      <c r="D6" s="376"/>
      <c r="E6" s="376"/>
      <c r="F6" s="376"/>
      <c r="G6" s="376"/>
      <c r="H6" s="376"/>
      <c r="I6" s="376"/>
      <c r="J6" s="376"/>
      <c r="K6" s="376"/>
      <c r="L6" s="376"/>
      <c r="M6" s="375"/>
    </row>
    <row r="7" spans="2:15" ht="15.75" thickBot="1" x14ac:dyDescent="0.3"/>
    <row r="8" spans="2:15" s="7" customFormat="1" ht="24" customHeight="1" thickTop="1" thickBot="1" x14ac:dyDescent="0.25">
      <c r="B8" s="1911" t="s">
        <v>1</v>
      </c>
      <c r="C8" s="1911" t="s">
        <v>2</v>
      </c>
      <c r="D8" s="1911" t="s">
        <v>3</v>
      </c>
      <c r="E8" s="1911" t="s">
        <v>55</v>
      </c>
      <c r="F8" s="1911" t="s">
        <v>4</v>
      </c>
      <c r="G8" s="2080" t="s">
        <v>5</v>
      </c>
      <c r="H8" s="2081"/>
      <c r="I8" s="2081"/>
      <c r="J8" s="2082"/>
      <c r="K8" s="1911" t="s">
        <v>6</v>
      </c>
      <c r="L8" s="1911" t="s">
        <v>7</v>
      </c>
      <c r="M8" s="1911" t="s">
        <v>13</v>
      </c>
    </row>
    <row r="9" spans="2:15" s="7" customFormat="1" ht="14.1" customHeight="1" thickTop="1" thickBot="1" x14ac:dyDescent="0.25">
      <c r="B9" s="1912"/>
      <c r="C9" s="1912"/>
      <c r="D9" s="1912"/>
      <c r="E9" s="1912"/>
      <c r="F9" s="1912"/>
      <c r="G9" s="138" t="s">
        <v>14</v>
      </c>
      <c r="H9" s="138" t="s">
        <v>15</v>
      </c>
      <c r="I9" s="138" t="s">
        <v>16</v>
      </c>
      <c r="J9" s="138" t="s">
        <v>17</v>
      </c>
      <c r="K9" s="1912"/>
      <c r="L9" s="1912"/>
      <c r="M9" s="1912"/>
    </row>
    <row r="10" spans="2:15" ht="69" customHeight="1" thickTop="1" x14ac:dyDescent="0.25">
      <c r="B10" s="1593" t="s">
        <v>394</v>
      </c>
      <c r="C10" s="20" t="s">
        <v>560</v>
      </c>
      <c r="D10" s="20" t="s">
        <v>571</v>
      </c>
      <c r="E10" s="399">
        <v>9</v>
      </c>
      <c r="F10" s="399">
        <v>9</v>
      </c>
      <c r="G10" s="399"/>
      <c r="H10" s="399"/>
      <c r="I10" s="399">
        <v>9</v>
      </c>
      <c r="J10" s="399"/>
      <c r="K10" s="702" t="s">
        <v>395</v>
      </c>
      <c r="L10" s="631" t="s">
        <v>396</v>
      </c>
      <c r="M10" s="369">
        <v>112284455</v>
      </c>
      <c r="O10" s="282"/>
    </row>
    <row r="11" spans="2:15" ht="83.25" customHeight="1" x14ac:dyDescent="0.25">
      <c r="B11" s="1514"/>
      <c r="C11" s="234" t="s">
        <v>561</v>
      </c>
      <c r="D11" s="20" t="s">
        <v>572</v>
      </c>
      <c r="E11" s="396">
        <v>1576</v>
      </c>
      <c r="F11" s="28">
        <v>80</v>
      </c>
      <c r="G11" s="28"/>
      <c r="H11" s="28"/>
      <c r="I11" s="28">
        <v>70</v>
      </c>
      <c r="J11" s="28">
        <v>10</v>
      </c>
      <c r="K11" s="28" t="s">
        <v>411</v>
      </c>
      <c r="L11" s="28" t="s">
        <v>412</v>
      </c>
      <c r="M11" s="370">
        <v>11934406</v>
      </c>
      <c r="O11" s="282"/>
    </row>
    <row r="12" spans="2:15" ht="71.25" customHeight="1" x14ac:dyDescent="0.25">
      <c r="B12" s="1515"/>
      <c r="C12" s="20" t="s">
        <v>562</v>
      </c>
      <c r="D12" s="20" t="s">
        <v>573</v>
      </c>
      <c r="E12" s="363">
        <v>1</v>
      </c>
      <c r="F12" s="363">
        <v>1</v>
      </c>
      <c r="G12" s="28"/>
      <c r="H12" s="28"/>
      <c r="I12" s="28"/>
      <c r="J12" s="363">
        <v>1</v>
      </c>
      <c r="K12" s="703" t="s">
        <v>429</v>
      </c>
      <c r="L12" s="28" t="s">
        <v>138</v>
      </c>
      <c r="M12" s="370">
        <v>89106873.200000003</v>
      </c>
      <c r="O12" s="282"/>
    </row>
    <row r="13" spans="2:15" ht="52.5" customHeight="1" x14ac:dyDescent="0.25">
      <c r="B13" s="2051" t="s">
        <v>446</v>
      </c>
      <c r="C13" s="1857" t="s">
        <v>563</v>
      </c>
      <c r="D13" s="20" t="s">
        <v>574</v>
      </c>
      <c r="E13" s="396">
        <v>5666</v>
      </c>
      <c r="F13" s="396">
        <v>7499</v>
      </c>
      <c r="G13" s="396"/>
      <c r="H13" s="396"/>
      <c r="I13" s="396"/>
      <c r="J13" s="396">
        <v>7499</v>
      </c>
      <c r="K13" s="199" t="s">
        <v>447</v>
      </c>
      <c r="L13" s="199" t="s">
        <v>448</v>
      </c>
      <c r="M13" s="2114">
        <v>146504769.84999999</v>
      </c>
      <c r="O13" s="1"/>
    </row>
    <row r="14" spans="2:15" ht="54" customHeight="1" x14ac:dyDescent="0.25">
      <c r="B14" s="2113"/>
      <c r="C14" s="1857"/>
      <c r="D14" s="20" t="s">
        <v>575</v>
      </c>
      <c r="E14" s="396">
        <v>2833</v>
      </c>
      <c r="F14" s="396">
        <v>3750</v>
      </c>
      <c r="G14" s="396"/>
      <c r="H14" s="396"/>
      <c r="I14" s="396"/>
      <c r="J14" s="396">
        <v>3750</v>
      </c>
      <c r="K14" s="199" t="s">
        <v>447</v>
      </c>
      <c r="L14" s="199"/>
      <c r="M14" s="2114"/>
    </row>
    <row r="15" spans="2:15" ht="56.25" customHeight="1" x14ac:dyDescent="0.25">
      <c r="B15" s="2113"/>
      <c r="C15" s="1857"/>
      <c r="D15" s="20" t="s">
        <v>576</v>
      </c>
      <c r="E15" s="363">
        <v>0.85</v>
      </c>
      <c r="F15" s="363">
        <v>0.9</v>
      </c>
      <c r="G15" s="363"/>
      <c r="H15" s="363"/>
      <c r="I15" s="363"/>
      <c r="J15" s="363">
        <v>0.9</v>
      </c>
      <c r="K15" s="704" t="s">
        <v>447</v>
      </c>
      <c r="L15" s="199"/>
      <c r="M15" s="2114"/>
    </row>
    <row r="16" spans="2:15" ht="96.75" customHeight="1" x14ac:dyDescent="0.25">
      <c r="B16" s="1859"/>
      <c r="C16" s="6" t="s">
        <v>564</v>
      </c>
      <c r="D16" s="20" t="s">
        <v>577</v>
      </c>
      <c r="E16" s="396">
        <v>1260</v>
      </c>
      <c r="F16" s="28">
        <v>535</v>
      </c>
      <c r="G16" s="28">
        <v>165</v>
      </c>
      <c r="H16" s="28">
        <v>165</v>
      </c>
      <c r="I16" s="28">
        <v>40</v>
      </c>
      <c r="J16" s="28">
        <v>165</v>
      </c>
      <c r="K16" s="28" t="s">
        <v>490</v>
      </c>
      <c r="L16" s="28" t="s">
        <v>412</v>
      </c>
      <c r="M16" s="1399">
        <v>17183508</v>
      </c>
    </row>
    <row r="17" spans="13:13" x14ac:dyDescent="0.25">
      <c r="M17" s="371"/>
    </row>
  </sheetData>
  <mergeCells count="13">
    <mergeCell ref="B13:B16"/>
    <mergeCell ref="B10:B12"/>
    <mergeCell ref="C13:C15"/>
    <mergeCell ref="M13:M15"/>
    <mergeCell ref="M8:M9"/>
    <mergeCell ref="L8:L9"/>
    <mergeCell ref="B8:B9"/>
    <mergeCell ref="C8:C9"/>
    <mergeCell ref="D8:D9"/>
    <mergeCell ref="E8:E9"/>
    <mergeCell ref="F8:F9"/>
    <mergeCell ref="G8:J8"/>
    <mergeCell ref="K8:K9"/>
  </mergeCells>
  <pageMargins left="0.31496062992125984" right="0.31496062992125984" top="0.51181102362204722" bottom="0.51181102362204722" header="0.31496062992125984" footer="0.31496062992125984"/>
  <pageSetup scale="80" firstPageNumber="140"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B403-6D0D-4545-89BC-50F1DA94C2F2}">
  <dimension ref="B2:M16"/>
  <sheetViews>
    <sheetView zoomScale="112" zoomScaleNormal="112" workbookViewId="0">
      <selection activeCell="Q12" sqref="Q12"/>
    </sheetView>
  </sheetViews>
  <sheetFormatPr baseColWidth="10" defaultColWidth="11.375" defaultRowHeight="12.75" x14ac:dyDescent="0.2"/>
  <cols>
    <col min="1" max="1" width="1.75" style="7" customWidth="1"/>
    <col min="2" max="2" width="21.625" style="140" customWidth="1"/>
    <col min="3" max="3" width="16.375" style="140" customWidth="1"/>
    <col min="4" max="4" width="21.875" style="140" customWidth="1"/>
    <col min="5" max="10" width="8.75" style="7" customWidth="1"/>
    <col min="11" max="11" width="16.375" style="24" customWidth="1"/>
    <col min="12" max="12" width="15.75" style="24" customWidth="1"/>
    <col min="13" max="13" width="16.25" style="7" customWidth="1"/>
    <col min="14" max="14" width="1.75" style="7" customWidth="1"/>
    <col min="15" max="16384" width="11.375" style="7"/>
  </cols>
  <sheetData>
    <row r="2" spans="2:13" customFormat="1" ht="15" x14ac:dyDescent="0.25">
      <c r="B2" s="249" t="s">
        <v>374</v>
      </c>
      <c r="C2" s="249"/>
      <c r="D2" s="249"/>
      <c r="E2" s="249"/>
      <c r="F2" s="249"/>
      <c r="G2" s="249"/>
      <c r="H2" s="249"/>
      <c r="I2" s="249"/>
      <c r="J2" s="249"/>
      <c r="K2" s="249"/>
      <c r="L2" s="249"/>
      <c r="M2" s="249"/>
    </row>
    <row r="3" spans="2:13" x14ac:dyDescent="0.2">
      <c r="B3" s="182"/>
      <c r="C3" s="182"/>
      <c r="D3" s="182"/>
      <c r="E3" s="180"/>
      <c r="F3" s="180"/>
      <c r="G3" s="180"/>
      <c r="H3" s="180"/>
      <c r="I3" s="180"/>
      <c r="J3" s="180"/>
      <c r="K3" s="181"/>
      <c r="L3" s="181"/>
      <c r="M3" s="180"/>
    </row>
    <row r="4" spans="2:13" customFormat="1" ht="29.25" customHeight="1" x14ac:dyDescent="0.25">
      <c r="B4" s="2115" t="s">
        <v>373</v>
      </c>
      <c r="C4" s="2115"/>
      <c r="D4" s="2115"/>
      <c r="E4" s="2115"/>
      <c r="F4" s="2115"/>
      <c r="G4" s="2115"/>
      <c r="H4" s="2115"/>
      <c r="I4" s="2115"/>
      <c r="J4" s="2115"/>
      <c r="K4" s="2115"/>
      <c r="L4" s="2115"/>
      <c r="M4" s="2115"/>
    </row>
    <row r="5" spans="2:13" x14ac:dyDescent="0.2">
      <c r="B5" s="183"/>
      <c r="C5" s="183"/>
      <c r="D5" s="183"/>
      <c r="E5" s="183"/>
      <c r="F5" s="183"/>
      <c r="G5" s="183"/>
      <c r="H5" s="183"/>
      <c r="I5" s="183"/>
      <c r="J5" s="183"/>
      <c r="K5" s="184"/>
      <c r="L5" s="184"/>
      <c r="M5" s="180"/>
    </row>
    <row r="6" spans="2:13" customFormat="1" ht="15" customHeight="1" x14ac:dyDescent="0.25">
      <c r="B6" s="249" t="s">
        <v>372</v>
      </c>
      <c r="C6" s="249"/>
      <c r="D6" s="249"/>
      <c r="E6" s="249"/>
      <c r="F6" s="249"/>
      <c r="G6" s="249"/>
      <c r="H6" s="249"/>
      <c r="I6" s="249"/>
      <c r="J6" s="249"/>
      <c r="K6" s="249"/>
      <c r="L6" s="249"/>
      <c r="M6" s="249"/>
    </row>
    <row r="7" spans="2:13" ht="13.5" thickBot="1" x14ac:dyDescent="0.25">
      <c r="B7" s="182"/>
      <c r="C7" s="182"/>
      <c r="D7" s="182"/>
      <c r="E7" s="180"/>
      <c r="F7" s="180"/>
      <c r="G7" s="180"/>
      <c r="H7" s="180"/>
      <c r="I7" s="180"/>
      <c r="J7" s="180"/>
      <c r="K7" s="181"/>
      <c r="L7" s="181"/>
      <c r="M7" s="180"/>
    </row>
    <row r="8" spans="2:13" ht="24" customHeight="1" thickTop="1" thickBot="1" x14ac:dyDescent="0.25">
      <c r="B8" s="1911" t="s">
        <v>1</v>
      </c>
      <c r="C8" s="1911" t="s">
        <v>2</v>
      </c>
      <c r="D8" s="1911" t="s">
        <v>3</v>
      </c>
      <c r="E8" s="1911" t="s">
        <v>55</v>
      </c>
      <c r="F8" s="1911" t="s">
        <v>4</v>
      </c>
      <c r="G8" s="2080" t="s">
        <v>5</v>
      </c>
      <c r="H8" s="2081"/>
      <c r="I8" s="2081"/>
      <c r="J8" s="2082"/>
      <c r="K8" s="1911" t="s">
        <v>6</v>
      </c>
      <c r="L8" s="1911" t="s">
        <v>7</v>
      </c>
      <c r="M8" s="1911" t="s">
        <v>13</v>
      </c>
    </row>
    <row r="9" spans="2:13" ht="14.1" customHeight="1" thickTop="1" thickBot="1" x14ac:dyDescent="0.25">
      <c r="B9" s="1912"/>
      <c r="C9" s="1912"/>
      <c r="D9" s="1912"/>
      <c r="E9" s="1912"/>
      <c r="F9" s="1912"/>
      <c r="G9" s="138" t="s">
        <v>14</v>
      </c>
      <c r="H9" s="138" t="s">
        <v>15</v>
      </c>
      <c r="I9" s="138" t="s">
        <v>16</v>
      </c>
      <c r="J9" s="138" t="s">
        <v>17</v>
      </c>
      <c r="K9" s="1912"/>
      <c r="L9" s="1912"/>
      <c r="M9" s="1912"/>
    </row>
    <row r="10" spans="2:13" s="12" customFormat="1" ht="70.5" customHeight="1" thickTop="1" x14ac:dyDescent="0.25">
      <c r="B10" s="1852" t="s">
        <v>261</v>
      </c>
      <c r="C10" s="209" t="s">
        <v>565</v>
      </c>
      <c r="D10" s="20" t="s">
        <v>578</v>
      </c>
      <c r="E10" s="199" t="s">
        <v>52</v>
      </c>
      <c r="F10" s="200">
        <v>16000</v>
      </c>
      <c r="G10" s="200">
        <v>6000</v>
      </c>
      <c r="H10" s="200">
        <v>10000</v>
      </c>
      <c r="I10" s="200"/>
      <c r="J10" s="200"/>
      <c r="K10" s="199" t="s">
        <v>383</v>
      </c>
      <c r="L10" s="235" t="s">
        <v>250</v>
      </c>
      <c r="M10" s="286">
        <v>15826785</v>
      </c>
    </row>
    <row r="11" spans="2:13" s="12" customFormat="1" ht="68.25" customHeight="1" x14ac:dyDescent="0.25">
      <c r="B11" s="1853"/>
      <c r="C11" s="192" t="s">
        <v>566</v>
      </c>
      <c r="D11" s="20" t="s">
        <v>579</v>
      </c>
      <c r="E11" s="200" t="s">
        <v>52</v>
      </c>
      <c r="F11" s="200">
        <v>694</v>
      </c>
      <c r="G11" s="200">
        <v>200</v>
      </c>
      <c r="H11" s="200">
        <v>494</v>
      </c>
      <c r="I11" s="200"/>
      <c r="J11" s="200"/>
      <c r="K11" s="199" t="s">
        <v>361</v>
      </c>
      <c r="L11" s="199" t="s">
        <v>250</v>
      </c>
      <c r="M11" s="198">
        <v>32068052</v>
      </c>
    </row>
    <row r="12" spans="2:13" s="12" customFormat="1" ht="67.5" customHeight="1" x14ac:dyDescent="0.25">
      <c r="B12" s="1853"/>
      <c r="C12" s="209" t="s">
        <v>567</v>
      </c>
      <c r="D12" s="20" t="s">
        <v>580</v>
      </c>
      <c r="E12" s="200" t="s">
        <v>52</v>
      </c>
      <c r="F12" s="200">
        <v>3000</v>
      </c>
      <c r="G12" s="200">
        <v>1500</v>
      </c>
      <c r="H12" s="200">
        <v>1500</v>
      </c>
      <c r="I12" s="200"/>
      <c r="J12" s="200"/>
      <c r="K12" s="200" t="s">
        <v>318</v>
      </c>
      <c r="L12" s="200" t="s">
        <v>250</v>
      </c>
      <c r="M12" s="198">
        <v>19122620</v>
      </c>
    </row>
    <row r="13" spans="2:13" s="12" customFormat="1" ht="81" customHeight="1" x14ac:dyDescent="0.25">
      <c r="B13" s="1853"/>
      <c r="C13" s="1852" t="s">
        <v>568</v>
      </c>
      <c r="D13" s="20" t="s">
        <v>581</v>
      </c>
      <c r="E13" s="235">
        <v>822</v>
      </c>
      <c r="F13" s="235">
        <v>150</v>
      </c>
      <c r="G13" s="235">
        <v>50</v>
      </c>
      <c r="H13" s="235">
        <v>50</v>
      </c>
      <c r="I13" s="235">
        <v>50</v>
      </c>
      <c r="J13" s="235"/>
      <c r="K13" s="235" t="s">
        <v>318</v>
      </c>
      <c r="L13" s="235" t="s">
        <v>250</v>
      </c>
      <c r="M13" s="2116">
        <v>70933253</v>
      </c>
    </row>
    <row r="14" spans="2:13" s="12" customFormat="1" ht="70.5" customHeight="1" x14ac:dyDescent="0.25">
      <c r="B14" s="1853"/>
      <c r="C14" s="1839"/>
      <c r="D14" s="20" t="s">
        <v>582</v>
      </c>
      <c r="E14" s="200">
        <v>242</v>
      </c>
      <c r="F14" s="200">
        <v>292</v>
      </c>
      <c r="G14" s="200">
        <v>262</v>
      </c>
      <c r="H14" s="200">
        <v>30</v>
      </c>
      <c r="I14" s="200"/>
      <c r="J14" s="200"/>
      <c r="K14" s="200" t="s">
        <v>318</v>
      </c>
      <c r="L14" s="200" t="s">
        <v>250</v>
      </c>
      <c r="M14" s="2117"/>
    </row>
    <row r="15" spans="2:13" s="12" customFormat="1" ht="102.75" customHeight="1" x14ac:dyDescent="0.25">
      <c r="B15" s="1853"/>
      <c r="C15" s="285" t="s">
        <v>569</v>
      </c>
      <c r="D15" s="20" t="s">
        <v>583</v>
      </c>
      <c r="E15" s="287">
        <v>1960</v>
      </c>
      <c r="F15" s="287">
        <v>2100</v>
      </c>
      <c r="G15" s="287">
        <v>400</v>
      </c>
      <c r="H15" s="287">
        <v>650</v>
      </c>
      <c r="I15" s="287">
        <v>650</v>
      </c>
      <c r="J15" s="287">
        <v>400</v>
      </c>
      <c r="K15" s="287" t="s">
        <v>384</v>
      </c>
      <c r="L15" s="287" t="s">
        <v>265</v>
      </c>
      <c r="M15" s="198">
        <v>21118014</v>
      </c>
    </row>
    <row r="16" spans="2:13" s="12" customFormat="1" ht="53.25" customHeight="1" x14ac:dyDescent="0.25">
      <c r="B16" s="1839"/>
      <c r="C16" s="209" t="s">
        <v>570</v>
      </c>
      <c r="D16" s="209" t="s">
        <v>584</v>
      </c>
      <c r="E16" s="200">
        <v>1200</v>
      </c>
      <c r="F16" s="199">
        <v>20</v>
      </c>
      <c r="G16" s="235"/>
      <c r="H16" s="235">
        <v>5</v>
      </c>
      <c r="I16" s="235">
        <v>15</v>
      </c>
      <c r="J16" s="235"/>
      <c r="K16" s="199" t="s">
        <v>260</v>
      </c>
      <c r="L16" s="199" t="s">
        <v>250</v>
      </c>
      <c r="M16" s="198">
        <v>1899020</v>
      </c>
    </row>
  </sheetData>
  <mergeCells count="13">
    <mergeCell ref="B4:M4"/>
    <mergeCell ref="M13:M14"/>
    <mergeCell ref="B10:B16"/>
    <mergeCell ref="C13:C14"/>
    <mergeCell ref="M8:M9"/>
    <mergeCell ref="G8:J8"/>
    <mergeCell ref="K8:K9"/>
    <mergeCell ref="L8:L9"/>
    <mergeCell ref="B8:B9"/>
    <mergeCell ref="C8:C9"/>
    <mergeCell ref="D8:D9"/>
    <mergeCell ref="E8:E9"/>
    <mergeCell ref="F8:F9"/>
  </mergeCells>
  <pageMargins left="0.31496062992125984" right="0.31496062992125984" top="0.51181102362204722" bottom="0.51181102362204722" header="0.31496062992125984" footer="0.31496062992125984"/>
  <pageSetup scale="80" firstPageNumber="141"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Eje 1</vt:lpstr>
      <vt:lpstr>Eje 2</vt:lpstr>
      <vt:lpstr>Eje 3</vt:lpstr>
      <vt:lpstr>EJE 4</vt:lpstr>
      <vt:lpstr>Eje 5</vt:lpstr>
      <vt:lpstr>Eje 1 prod. - Pres</vt:lpstr>
      <vt:lpstr>Eje 2 prod. - Pres.</vt:lpstr>
      <vt:lpstr>Eje 3 prod. - Pres.</vt:lpstr>
      <vt:lpstr>EJE 4 prod. - Pres.</vt:lpstr>
      <vt:lpstr>Eje 5 prod. - Pres.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Mariel Quezada Guillen</dc:creator>
  <cp:keywords/>
  <dc:description/>
  <cp:lastModifiedBy>Massiel Elizabeth Segura Montilla</cp:lastModifiedBy>
  <cp:revision/>
  <cp:lastPrinted>2023-01-18T17:49:30Z</cp:lastPrinted>
  <dcterms:created xsi:type="dcterms:W3CDTF">2022-09-05T13:45:01Z</dcterms:created>
  <dcterms:modified xsi:type="dcterms:W3CDTF">2023-02-20T18:49:30Z</dcterms:modified>
  <cp:category/>
  <cp:contentStatus/>
</cp:coreProperties>
</file>