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ndida.azcona\Desktop\PORTAL ABRIL 2022.  EXCELL\"/>
    </mc:Choice>
  </mc:AlternateContent>
  <bookViews>
    <workbookView xWindow="0" yWindow="0" windowWidth="28800" windowHeight="10188"/>
  </bookViews>
  <sheets>
    <sheet name="ABRIL-2022 " sheetId="8" r:id="rId1"/>
  </sheets>
  <definedNames>
    <definedName name="_xlnm.Print_Area" localSheetId="0">'ABRIL-2022 '!$A$4:$G$73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1" i="8" l="1"/>
  <c r="G22" i="8" s="1"/>
  <c r="G23" i="8" s="1"/>
  <c r="G24" i="8" s="1"/>
  <c r="G25" i="8" s="1"/>
  <c r="G26" i="8" s="1"/>
  <c r="G27" i="8" s="1"/>
  <c r="G28" i="8" s="1"/>
  <c r="G29" i="8" s="1"/>
  <c r="G30" i="8" s="1"/>
  <c r="G31" i="8" s="1"/>
  <c r="G32" i="8" s="1"/>
  <c r="G33" i="8" s="1"/>
  <c r="G34" i="8" s="1"/>
  <c r="G35" i="8" s="1"/>
  <c r="G77" i="8" l="1"/>
  <c r="G78" i="8" s="1"/>
  <c r="G79" i="8" s="1"/>
  <c r="G80" i="8" s="1"/>
  <c r="G81" i="8" s="1"/>
  <c r="G82" i="8" s="1"/>
  <c r="G83" i="8" s="1"/>
  <c r="G84" i="8" s="1"/>
  <c r="G85" i="8" s="1"/>
  <c r="G86" i="8" s="1"/>
  <c r="G87" i="8" s="1"/>
  <c r="G88" i="8" s="1"/>
  <c r="G89" i="8" s="1"/>
  <c r="G90" i="8" s="1"/>
  <c r="G91" i="8" s="1"/>
  <c r="G92" i="8" s="1"/>
  <c r="G93" i="8" s="1"/>
  <c r="G94" i="8" s="1"/>
  <c r="G95" i="8" s="1"/>
  <c r="G96" i="8" s="1"/>
  <c r="G97" i="8" s="1"/>
  <c r="G98" i="8" s="1"/>
  <c r="G99" i="8" s="1"/>
  <c r="G100" i="8" s="1"/>
  <c r="G101" i="8" s="1"/>
  <c r="G102" i="8" s="1"/>
  <c r="G103" i="8" s="1"/>
  <c r="G104" i="8" s="1"/>
  <c r="G105" i="8" s="1"/>
  <c r="G106" i="8" s="1"/>
  <c r="G107" i="8" s="1"/>
  <c r="G108" i="8" s="1"/>
  <c r="G109" i="8" s="1"/>
  <c r="G110" i="8" s="1"/>
  <c r="G111" i="8" s="1"/>
  <c r="G112" i="8" s="1"/>
  <c r="G113" i="8" s="1"/>
  <c r="G114" i="8" s="1"/>
  <c r="G115" i="8" s="1"/>
  <c r="G116" i="8" s="1"/>
  <c r="G117" i="8" s="1"/>
  <c r="G118" i="8" s="1"/>
  <c r="G119" i="8" s="1"/>
  <c r="G120" i="8" s="1"/>
  <c r="G423" i="8" l="1"/>
  <c r="G424" i="8" s="1"/>
  <c r="G425" i="8" s="1"/>
  <c r="G426" i="8" s="1"/>
  <c r="G427" i="8" s="1"/>
  <c r="G428" i="8" l="1"/>
  <c r="G429" i="8" s="1"/>
  <c r="G430" i="8" s="1"/>
  <c r="G431" i="8" s="1"/>
  <c r="G432" i="8" s="1"/>
  <c r="G433" i="8" s="1"/>
  <c r="G434" i="8" s="1"/>
  <c r="G435" i="8" s="1"/>
  <c r="G436" i="8" s="1"/>
  <c r="G437" i="8" s="1"/>
  <c r="G438" i="8" s="1"/>
  <c r="G439" i="8" s="1"/>
  <c r="G440" i="8" s="1"/>
  <c r="G441" i="8" s="1"/>
  <c r="G442" i="8" s="1"/>
  <c r="G443" i="8" s="1"/>
  <c r="G444" i="8" s="1"/>
  <c r="G445" i="8" s="1"/>
  <c r="G446" i="8" s="1"/>
  <c r="G447" i="8" s="1"/>
  <c r="G448" i="8" s="1"/>
  <c r="G449" i="8" s="1"/>
  <c r="G450" i="8" s="1"/>
  <c r="G451" i="8" s="1"/>
  <c r="G452" i="8" s="1"/>
  <c r="G453" i="8" s="1"/>
  <c r="G454" i="8" s="1"/>
  <c r="G455" i="8" s="1"/>
  <c r="G456" i="8" s="1"/>
  <c r="G457" i="8" s="1"/>
  <c r="G458" i="8" s="1"/>
  <c r="G459" i="8" s="1"/>
  <c r="G460" i="8" s="1"/>
  <c r="G461" i="8" s="1"/>
  <c r="G462" i="8" s="1"/>
  <c r="G463" i="8" s="1"/>
  <c r="G464" i="8" s="1"/>
  <c r="G465" i="8" s="1"/>
  <c r="G466" i="8" s="1"/>
  <c r="G467" i="8" s="1"/>
  <c r="G468" i="8" s="1"/>
  <c r="G469" i="8" s="1"/>
  <c r="G470" i="8" l="1"/>
  <c r="G471" i="8" s="1"/>
  <c r="G472" i="8" s="1"/>
  <c r="G473" i="8" s="1"/>
  <c r="G474" i="8" s="1"/>
  <c r="G475" i="8" s="1"/>
  <c r="G476" i="8" s="1"/>
  <c r="G477" i="8" s="1"/>
  <c r="G478" i="8" s="1"/>
  <c r="G479" i="8" s="1"/>
  <c r="G480" i="8" s="1"/>
  <c r="G481" i="8" s="1"/>
  <c r="G482" i="8" s="1"/>
  <c r="G483" i="8" s="1"/>
  <c r="G484" i="8" s="1"/>
  <c r="G485" i="8" s="1"/>
  <c r="G486" i="8" s="1"/>
  <c r="G487" i="8" s="1"/>
  <c r="G488" i="8" s="1"/>
  <c r="G489" i="8" s="1"/>
  <c r="G490" i="8" s="1"/>
  <c r="G491" i="8" s="1"/>
  <c r="G524" i="8" l="1"/>
  <c r="G525" i="8" l="1"/>
  <c r="G526" i="8" s="1"/>
  <c r="G527" i="8" s="1"/>
  <c r="G381" i="8"/>
  <c r="G382" i="8" s="1"/>
  <c r="G383" i="8" s="1"/>
  <c r="G384" i="8" s="1"/>
  <c r="G158" i="8" l="1"/>
  <c r="G528" i="8" l="1"/>
  <c r="G339" i="8"/>
  <c r="G340" i="8" s="1"/>
  <c r="G293" i="8"/>
  <c r="G294" i="8" s="1"/>
  <c r="G241" i="8"/>
  <c r="G242" i="8" s="1"/>
  <c r="G205" i="8"/>
  <c r="G206" i="8" s="1"/>
</calcChain>
</file>

<file path=xl/sharedStrings.xml><?xml version="1.0" encoding="utf-8"?>
<sst xmlns="http://schemas.openxmlformats.org/spreadsheetml/2006/main" count="380" uniqueCount="202">
  <si>
    <t xml:space="preserve">LIBRO BANCO </t>
  </si>
  <si>
    <t>CREDITO</t>
  </si>
  <si>
    <t>DEBITO</t>
  </si>
  <si>
    <t>DESCRIPCION</t>
  </si>
  <si>
    <t>BALANCE</t>
  </si>
  <si>
    <t>COMISIONES BANCARIAS</t>
  </si>
  <si>
    <t>Preparado por:</t>
  </si>
  <si>
    <t xml:space="preserve">Contadora </t>
  </si>
  <si>
    <t>Autorizado por</t>
  </si>
  <si>
    <t>ELBA LUISA RAMIREZ CANARIO</t>
  </si>
  <si>
    <t>Directora</t>
  </si>
  <si>
    <t>BALANCE ANTERIOR</t>
  </si>
  <si>
    <t>ROSANNI NOELIA MEDINA VALERIO</t>
  </si>
  <si>
    <t>BALANCE MES ANTERIOR</t>
  </si>
  <si>
    <t>FECHA</t>
  </si>
  <si>
    <t>VALORES EN RD$</t>
  </si>
  <si>
    <t>BACILIO BOLIVAR BELLIARD SALCEDO</t>
  </si>
  <si>
    <t>JUSTINIANO ESTEVEZ ARISTY</t>
  </si>
  <si>
    <t>FRANCISCO RANNEL BAEZ DIAZ</t>
  </si>
  <si>
    <t>IBETH ALTAGRACIA GUZMAN CRESPO</t>
  </si>
  <si>
    <t>PEDRO ANTONIO VALDEZ ALBERTO</t>
  </si>
  <si>
    <t>JUAN ANTONIO HERNÁNDEZ INIRIO</t>
  </si>
  <si>
    <t>ADALGISA GONZALEZ DE JESUS</t>
  </si>
  <si>
    <t>RAFAEL VIRGILIO LOPEZ FELIZ</t>
  </si>
  <si>
    <t>JESUS ALCEDO SANCHEZ BARRIENTOS</t>
  </si>
  <si>
    <t>ISAEL PEREZ RODRIGUEZ</t>
  </si>
  <si>
    <t>MIGUEL EMILIO SOLANO RODRIGUEZ</t>
  </si>
  <si>
    <t>VIERKA CIPRIAN ROSARIO</t>
  </si>
  <si>
    <t>LEONIDAS FIGUEROA</t>
  </si>
  <si>
    <t>YORLENI GABIMAR TIBURCIO GOMEZ</t>
  </si>
  <si>
    <t>NURYS YANIRA ALMONTE POLANCO</t>
  </si>
  <si>
    <t>FRANCISCO FERRER CASTILLO</t>
  </si>
  <si>
    <t>JUAN PABLO PIERRE SENTINE</t>
  </si>
  <si>
    <t>GREY CATALINE FELIZ FELIZ</t>
  </si>
  <si>
    <t>MARILENYS MESA BATISTA</t>
  </si>
  <si>
    <t>EDELIS ROSALMA GONZALEZ</t>
  </si>
  <si>
    <t>KEYDI OPHIR CARVAJAL ABREU</t>
  </si>
  <si>
    <t>SOLANGIE FILOMENA  DE OLEO DIAZ</t>
  </si>
  <si>
    <t>WARINGTON ANTONIO BELLIARD ROSA</t>
  </si>
  <si>
    <t>CLARIZA ALTAGRACIA VILLAR PUJOLS</t>
  </si>
  <si>
    <t>ROSS MARY LOPEZ CARDENAS</t>
  </si>
  <si>
    <t>COMISION POR MANEJO CUENTA</t>
  </si>
  <si>
    <t>FLORA TEJADA FLORES</t>
  </si>
  <si>
    <t>MARCELINA RAMIREZ BAUTISTA</t>
  </si>
  <si>
    <t>ZAIDA LILLIAM CASTILLO MARTINEZ</t>
  </si>
  <si>
    <t>KATHERINE CEPEDA DE CARTAGENA</t>
  </si>
  <si>
    <t>COLECTOR DE IMPUESTOS INTERNOS</t>
  </si>
  <si>
    <t>ZULEIKI SIMON YAN</t>
  </si>
  <si>
    <t xml:space="preserve">COMISION BANCO CENTRAL 0.15% SEGÚN ESTADO BANCARIO </t>
  </si>
  <si>
    <t xml:space="preserve">LIBRO DE BANCO </t>
  </si>
  <si>
    <t>No. CK/TRANSF.</t>
  </si>
  <si>
    <t>CUENTA N°240-016550-0</t>
  </si>
  <si>
    <t>CUENTA N°240-016233-0</t>
  </si>
  <si>
    <t>CUENTA N°240-012319-0</t>
  </si>
  <si>
    <t>CUENTA N°010-246281-0</t>
  </si>
  <si>
    <t>CUENTA N°010-249316-2</t>
  </si>
  <si>
    <t>CUENTA N°240-013639-9</t>
  </si>
  <si>
    <t>CUENTA N°010-391680-6</t>
  </si>
  <si>
    <t>__________________________________</t>
  </si>
  <si>
    <t>___________________________________________</t>
  </si>
  <si>
    <t>_____________________________________</t>
  </si>
  <si>
    <t>______________________________________</t>
  </si>
  <si>
    <t>DEL 01 AL 31 DE MARZO 2022</t>
  </si>
  <si>
    <t xml:space="preserve"> PAGO IMPUESTO  0.15% SEGÚN ESTADO BANCARIO DEL MES EN CURSO. </t>
  </si>
  <si>
    <t>DEL 01 AL 30 DE ABRIL 2022</t>
  </si>
  <si>
    <t>BALANCE AL 30/4/2022</t>
  </si>
  <si>
    <t>DEL 01 AL 30 DE ABRIL  2022</t>
  </si>
  <si>
    <t>TRANSF. BCA. CTA. EDIF  ESC. A CTA PENSION ALIM. MARZO 2022</t>
  </si>
  <si>
    <t>SOLICITUD PAGO DE PENSION ALIMENTICIA CORRESPONDIENTE AL MES DE MARZO DEL 2022, POR UN MONTO DE RD$ 1,219,616.00 PESOS, A SER PAGADO MEDIANTE TRANSFERENCIA, A FAVOR DE LAS 204  BENEFICIARIAS DESCRIPTA EN EL ANEXO Y SEGUN OFICIO-DRRHH-2022-N-00037.</t>
  </si>
  <si>
    <t>4/25/2022</t>
  </si>
  <si>
    <t>4/18/2022</t>
  </si>
  <si>
    <t>REG. DC-217/2022 PENSION ALIMENTICIA MARZO 2022</t>
  </si>
  <si>
    <t>DC-216-2022</t>
  </si>
  <si>
    <t>DC- 217/2022</t>
  </si>
  <si>
    <t>PAG00362751</t>
  </si>
  <si>
    <t>CR transferencia a cta cte</t>
  </si>
  <si>
    <t>MAOLI DEL CARMEN ALMANZAR LORA</t>
  </si>
  <si>
    <t>YARINA DE LA CRUZ TAVERAS</t>
  </si>
  <si>
    <t>LISSY  VIRGINIA DE LEON FELIZ</t>
  </si>
  <si>
    <t>MIURBI CELESTE CABRERA MORA</t>
  </si>
  <si>
    <t>BRAYHAN OSCAR DESIRE FERNANDEZ</t>
  </si>
  <si>
    <t>JUNIOR RAFAEL MARTINEZ PIÑA</t>
  </si>
  <si>
    <t>ALBERTO NICOLAS CABRERA GAUD</t>
  </si>
  <si>
    <t>ERICK PEÑA CASTILLO</t>
  </si>
  <si>
    <t>ANGEL JULIO MARTINEZ</t>
  </si>
  <si>
    <t>DOMINGO YAN MARTINEZ</t>
  </si>
  <si>
    <t>AMBIORI BASTIEN PIERRE</t>
  </si>
  <si>
    <t>DELGY JOSE POCHE ENCARNACION</t>
  </si>
  <si>
    <t>EDGAR HARMES SOTO</t>
  </si>
  <si>
    <t>FRANKELIS ANTONIO VALDEZ</t>
  </si>
  <si>
    <t>DOMINGO MOTA ANTUANI</t>
  </si>
  <si>
    <t>MANOLIN PANIAGUA HERNANDEZ</t>
  </si>
  <si>
    <t>RAINER OGANDO</t>
  </si>
  <si>
    <t>EZEQUIEL MATOS JIMENEZ</t>
  </si>
  <si>
    <t>YOJANCI URBANO O.</t>
  </si>
  <si>
    <t>DANIEL ELIAS ORTIZ AQUINO</t>
  </si>
  <si>
    <t>WENSEL ANASIMANDRO MAHFOUD RODRIGUEZ</t>
  </si>
  <si>
    <t>LEIDY ENCARNACION MATEO</t>
  </si>
  <si>
    <t>NOELVY ELIZABETH CASTILLO DE PICHARDO</t>
  </si>
  <si>
    <t>ISABEL MARIA LOPEZ</t>
  </si>
  <si>
    <t>REG.SOLICITUD TRANSF.00374 FONDO POR EXCEPCION MINERD (5500)</t>
  </si>
  <si>
    <t>PAGO DE VIATICOS, AL EQUIPO DIRECTIVO, TECNICO Y DE APOYO QUE SE DEPLAZO A REALIZAR LA "JORNADA FORMATIVA SOBRE EL MODELO DE DESEMPEÑO INSTITUCIONAL (MDI) DEL 9 AL 10 DE MARZO 2022, SOLICITADO POR EL VICEMINISTERIO DE PLANIFICACION Y DESARROLLO EDUCATIVO, SEGUN OFICIO # 224/2022.</t>
  </si>
  <si>
    <t>VIÁTICOS, AL PERSONAL QUE PROCEDIÓ A REALIZAR LAS ¨JORNADAS DE INSPECCIÓN PDI A NIVEL NACIONAL¨ EN LA REGIONALES Y DISTRITOS EDUCATIVOS: 09-00, 07-00; EN EL MES DE FEBRERO Y MARZO 2022. PERTENECIENTE AL DEPARTAMENTO DE PATRIMONIO Y CONTROL DE ACTIVOS FIJOS, SEGÚN OFICIO DPCAF N°89-2022.</t>
  </si>
  <si>
    <t>PAGO DE VIATICOS A AUDITOR DE LA DIRECCIÓN DE FISCALIZACIÓN Y CONTROL, POR REALIZAR LEVANTAMIENTO DE INVENTARIO DE PANTALLAS TACTILES PDI EN CENTROS EDUCATIVOS DE LOS DISTRITOS 09-02, 09-03, 09-04, 07-06, Y 07-04. A SOLICITUD DE LA DIRECCION GENERAL DE TECNOLOGIA DE INFORMACION Y COMUNICACIÓN, EN FECHA 28 DE FEBRERO AL 2 DE MARZO DEL AÑO EN CURSO. SEGÚN OFICIO DFC 0078/2022.</t>
  </si>
  <si>
    <t>PAGO DE VIATICOS AL DEPARTAMENTO DE PATRIMONIO Y CONTROL DE ACTIVOS FIJOS, POR LA JORNADA DE DESCARGOS MASIVOS DE LOS ACTIVOS FIJOS EN LOS DISTRITOS 05-02 Y 17-01 EN EL MES DE FEBRERO DEL 2022, SEGUN OFICIO DPCAF#87/2022.</t>
  </si>
  <si>
    <t>PAGO DE VIATICOS AL PERSONAL DE LA OFICINA DE GESTION INMOBILIARIA POR LEVANTAMIENTOS DE TERRENOS EN EL INTERIOR DEL PAIS, REALIZADOS DURANTE EL MES DE ENERO DEL 2022. SEGÚN OFICIO OGI 144-2022.</t>
  </si>
  <si>
    <t>PAGO DE VIATICOS AL PERSONAL  DE LA UNIDAD MODELO DE LAS NACIONES UNIDAS (UMNURD), QUE ASISTIRAN A LAS VISITAS DE LOS MODELOS DISTRITALES DE LAS NACIONES UNIDAS, QUIENES VISITARAN LOS DISTRITOS EDUCATIVOS, SEGUN OFIC.#UMNURD-38/2022.</t>
  </si>
  <si>
    <t>PAGO DE VIATICOS A PERSONAL DEL DEPARTAMENTO DE PATRIMONIO Y CONTROL DE ACTIVOS FIJOS POR REALIZAR EL OPERATIVO DE LEVANTAMIENTO DE PANTALLAS TACTILES EN LAS REGIONALES Y DISTRITOS EDUCTIVOS; 02-00, 03-00, 07-00, 08-00 (08-02, 04, 06 Y 08), 01-00 (01-01) EN LA JORNADA DE LAS INSPECCIONES PDI A NIVEL NACIONAL, EN EL MES DE ENERO A FEBRERO 2022. SEGÚN OFICIO DPCAF-81-2022.</t>
  </si>
  <si>
    <t>PAGO DE VIÁTICOS AL PERSONAL QUE PARTICIPO EN EL TALLER DE SOCIALIZACIÓN DEL PLAN ESTRATÉGICOS INSTITUCIONAL 2021-2024, OFICIO NO. OPDE-218-2022.</t>
  </si>
  <si>
    <t>PAGO DE VIATICOS, COMBUSTIBLE Y PEAJE PARA EL PERSONAL DE LA DIRECCION DE GESTION AMBIENTAL Y DE RIESGO, PARA LA CREACION DE RUTAS DE EVACUACION Y CAPACITACION A BRIGADAS EN CENTROS EDUCATIVOS, OCHENTA (80) CENTROS EDUCATIVOS, EN LA REGIONAL 04 SAN CRISTOBAL Y 06 LA VEGA, EN DIAS 22, 23, 24 Y 25 DE MARZO, 05, 06, 07, 08, 19, 20, 26, 27, 28 Y 29 DE ABRIL, 10, 11, 12, 13, 17 Y 18 DE MAYO DEL AÑO 2022, SEGUN OFICIO DIGAR#095/2022.</t>
  </si>
  <si>
    <t>PAGO DE VIATICOS Y PEAJE AL PERSONAL DE LA DIRECCION DE MANTENIMIENTO DE INFRAESTRUCTURA ESCOLAR, QUIENES REALIZARON JORNADA DE MANTENIMIENTO DE CENTROS, REGIONAL 07 DISTRITO 06, SAN FRANCISCO DE MACORIS, SE REALIZO EN FECHA 13/10/2021, SEGUN OFICIO #0502/2022.</t>
  </si>
  <si>
    <t>PARA CUBRIR VIATICOS Y PEAJE AL PERSONAL DE LA DIRECCION GENERAL DE MANTENIMIENTO DE INFRAESTRUCTURA ESCOLAR POR EL APOYO EN LA JORNADA DE MANTENIMIENTO CORRECTIVO DE CENTROS EDUCATIVOS A NIVEL NACIONAL, SEGUN OFICIO #DGMIE 351/2022.</t>
  </si>
  <si>
    <t>PAGO DE VIATICOS Y PEAJES A LA DIRECCION GENERAL DE MANTENIMIENTO DE INFRAESTRUCTURA ESCOLAR, POR JORNADAS DE MANTENIMIENTOS DE CENTROS EDUCATIVOS EN DISTINTAS REGIONALES Y DISTRITOS, SEGUN OFICIO DGMIE#0517/2022.</t>
  </si>
  <si>
    <t>PAGO DE VIATICOS, DIETA Y  PASAJE, AL PERSONAL DEL VICEMINISTERIO DE PLANIFICACION Y DESARROLLO EDUCATIVO, QUE SE DESPLAZARAN A REALIZAR EL REFERIDO PROGRAMA, EL CUAL SE LLEVARA A CABO DEL 14 DE MARZO AL 1ero. DE ABRIL 2022, UN PROCESO DE ACTUALIZACION CON TECNICOS DE REGIONALES, DISTRITOS Y CENTROS EDUCATIVOS, PARA UN "PROGRAMA INSTITUCIONAL DE ACTUALIZACION Y VALIDACION DE LA DATA DEL SIGERD, SEGUN OFIC.#OPDE-215/2022.</t>
  </si>
  <si>
    <t>PAGO PARA CUBRIR GASTOS DE VIÁTICOS Y PEAJE AL PERSONAL DE LA DIRECCIÓN DE MANTENIMIENTO DE INFRAESTRUCTURA ESCOLAR, QUE ESTUVIERON REALIZANDO JORNADA DE SUPERVISIÓN, EVALUACIÓN Y MANTENIMIENTO, ENTRE OTRAS ACTIVIDADES A DIFERENTES CENTROS EDUCATIVOS DEL PAÍS. SEGÚN OFICIO #DGMIE 501/2022.</t>
  </si>
  <si>
    <t>PAGO DE VIATICOS Y PEAJE PARA EL PERSONAL DE APOYO DE LA DIRECCION GENERAL DE MANTENIMIENTO DE INFRAESTRUCTURA ESCOLAR, QUIENES REALIZARON EVALUACION DE CENTRO, ENTRE OTRAS COSAS, EN EL CENTRO EDUCATIVO, CORRESPONDIENTE A LA REGIONAL 13 DISTRITO 03 DE LA PROVINCIA MONTE CRISTI, MUNICIPIO VILLA VASQUEZ EL DIA 29 DE OCTUBRE DEL 2021, SEGUN OFICIO # 0519/2022.</t>
  </si>
  <si>
    <t>PAGO DE VIATICOS, PEAJE Y COMBUSTIBLE PARA TECNICOS Y PERSONAL DE APOYO QUE SE DESPLAZARA A REALIZAR LEVANTAMIENTO DE INFORMACION PARA LA ACTUALIZACION DEL MANUAL OPERATIVO DE CENTRO EDUCATIVO PUBLICO, SOLICITADO POR LA DIRECTORA DE DESARROLLO ORGANIZACIONAL, SEGUN OFICIO # 0144/2022.</t>
  </si>
  <si>
    <t>PAGO DE VIATICOS, DIETA Y TRANSPORTE AL EQUIPO DIRECTIVO, TECNICOS REGIONALES, DISTRITOS Y CENTROS EDUCATIVOS, PARA UN "PROGRAMA INSTITUCIONAL DE ACTUALIZACION Y VALIDACION DE LA DATA DEL SIGERD", DESDE EL 14 DE MARZO HASTA EL 1 DE ABRIL DEL 2022, SOLICITADO POR EL VICEMINISTERIO DE PLANIFICACION Y DESARROLLO EDUCATIVO, SEGUN OFICIO # 212/2022.</t>
  </si>
  <si>
    <t>PARA REALIZAR PAGO POR . TRANSFERENCIA DE VIÁTICOS, COMBUSTIBLE, PEAJE Y TRANSPORTE AL PERSONAL QUE PARTICIPARÁ EN LA JORNADA DE “PAGO AUDITADO” CORRESPONDIENTE AL MES DE ABRIL DEL PRESENTE AÑO, EN LAS REGIONALES 01, 02, 03, 04, Y 18, EN FECHA COMPRENDIDAS DESDE EL 21 AL 30 DEL MES DE ABRIL DEL 2022, SEGÚN OFICIO DT-78/2022</t>
  </si>
  <si>
    <t>PAGO DE VIATICOS PARA COMPLETAR LOS DIAS ADICIONALES TRABAJADOS EN LOS MESES DE ENERO Y FEBRERO DEL 2022, POR EL PERSONAL QUE COLABORO EN EL CONCURSO DE OPOSICION DOCENTE 2021, SOLICITADO POR EL VICEMINISTERIO DE ACREDITACION Y CERTIFICACION  DOCENTE, SEGUN OFICIO # 045/2022.</t>
  </si>
  <si>
    <t>PAG00362087</t>
  </si>
  <si>
    <t>PAG00362235</t>
  </si>
  <si>
    <t>PAG00362058</t>
  </si>
  <si>
    <t>PAG00362117</t>
  </si>
  <si>
    <t>PAG00362095</t>
  </si>
  <si>
    <t>PAG00361932</t>
  </si>
  <si>
    <t>PAG00362260</t>
  </si>
  <si>
    <t>PAG00362339</t>
  </si>
  <si>
    <t>PAG00361976</t>
  </si>
  <si>
    <t>PAG00362049</t>
  </si>
  <si>
    <t>PAG00362485</t>
  </si>
  <si>
    <t>PAG00362535</t>
  </si>
  <si>
    <t>PAG00362747</t>
  </si>
  <si>
    <t>PAG00362643</t>
  </si>
  <si>
    <t>PAG00362477</t>
  </si>
  <si>
    <t>PAG00362637</t>
  </si>
  <si>
    <t>PAG00362638</t>
  </si>
  <si>
    <t>PAG00362639</t>
  </si>
  <si>
    <t>PAG00363306</t>
  </si>
  <si>
    <t>LIBRO BANCO</t>
  </si>
  <si>
    <t>CUENTA N°240-01850-9</t>
  </si>
  <si>
    <t>SOLICITUD TRANSF.00392 FONDO POR EXCEPCION MINERD (8509)</t>
  </si>
  <si>
    <t>NO. 00392</t>
  </si>
  <si>
    <t>ANA MARIA ALCANTARA DE GONZALEZ</t>
  </si>
  <si>
    <t>BERNARDINO ADAMES DÍAZ</t>
  </si>
  <si>
    <t>JORGE LUIS SANTOS HILARIO</t>
  </si>
  <si>
    <t>GERMAN SOLER COMAS</t>
  </si>
  <si>
    <t>CARMEN ROSA ALMANZAR MONEGRO</t>
  </si>
  <si>
    <t>INGRID CLARIBEL CRUZ</t>
  </si>
  <si>
    <t>IVELISSE DE LA ROSA SOTO DE DURAN</t>
  </si>
  <si>
    <t>DORKIS  YULENNIS TERRERO BIDO</t>
  </si>
  <si>
    <t>PURO CANDIDO BLANCO GENAO</t>
  </si>
  <si>
    <t>PAGO DE VIATICOS, AL PERSONAL DE LA DIRECCION G. DE EDUCACION ESPECIAL POR VISITA A LA CELEBRACION XV ANIVERSARIO EXPERIENCIA DE INCLUSIÓN, DESDE EL “CENTRO DE ATENCIÓN A LA DIVERSIDAD” (CAD) SALCEDO; EL CUAL SE REALIZO EN FECHA 25/02/2022, DICHAS VISITAS ESTAN AMPARADAS EN EL PRODUCTO 6 ACTIVIDAD 13 DEL POA 2022 DE ESTA DIRECCIÓN, SEGÚN OFICIO NO. DEE 141-2022</t>
  </si>
  <si>
    <t>PAGO DE PASAJES A LAS 18 REGIONALES A LAS PARTICIPANTES EN LA CAMPAÑA” ELLAS SIEMPRE HAN SIDO” DIRIGIDO A LIDERES, EDUCADORAS, SOLIDARIAS, LUCHADORAS, ESFORZADAS, COMPONENTES, VALIENTES, DEFENSORAS, MOTIVADORAS. DICHA ACTIVIDAD SERA REALIZADA EL DIA 08 DEL MES DE MARZO DEL 2022, EN EL AUDITORIO JUAN BOSCH. SEGÚN OFICIO DEGD NO.0069-2022.</t>
  </si>
  <si>
    <t>TRANSFRENCIA PARA CUBRIR EL TRANSPORTE DE LOS TECNICOS REGIONALES QUE PARTICIPARÁN EN LA FORMACION DEL PROGRAMA DE EDUCACION SEXUAL INTEGRAL EN VALORES, QUE SE REALIZARÁN DEL 19 AL 22 DE ABRIL 2022, OFICIO No.DOP 063-2022.</t>
  </si>
  <si>
    <t>PAGO DE TRANSPORTE Y SUSTENTACION, PARA EL ENCUENTRO PRESENCIAL PISA, DE LA DIRECCION DE EDUCACION SECUNDRIA, EL CUAL SE REALIZARA EL 15 DE MARZO EN EL SALON ERCILIA PEPIN DEL MINERD, SEGUN OFICIO # 097/2022.</t>
  </si>
  <si>
    <t>VIÁTICOS, COMBUSTIBLE Y PEAJE; AL PERSONAL QUE ESTUVO EN LA JORNADA DE TRABAJO ¨VALORES PATRIOS E IDENTIDAD NACIONAL¨ LLEVADO A CABO EN LOS DÍAS 9 Y 10 DE FEBRERO DE ESTE AÑO, EN LA REGIONAL 18-BAHORUCO. PERTENECIENTE AL VICEMINISTERO DE DESCENTRALIZACIÓN Y PARTICIPACIÓN, SEGÚN DGC N°0057-2022.</t>
  </si>
  <si>
    <t>TRANSFERECIA PARA PASAJE AL PERSONAL DOCENTE QUE PARTICIPARA EN EL "ENCUENTRO CON ESPECIALISTA PARA CAPACITACION DE TECNICOS NACIONALES, REGIONALES Y DOCENTES DE LA MODALIDAD ACADEMICA", ESTA ACTIVIDAD REALIZADA DEL 15 AL 18 DE MARZO DEL 2022, SEGUN OFICIO #84/2022.</t>
  </si>
  <si>
    <t>TRANSFERENCIA DE VIATICOS, COMBUSTIBLE Y PEAJE, AL PERSONAL QUE ESTUVO EN EL LEVANTAMIENTO DE CENTROS EDUCATIVOS PRE-SELECCIONADOS DEL PROYECTO ALIANZA PARA LA EDUCACION SUPERIOR QUE SE REALIZO DEL 14 AL 18 DE MARZO 2022 EN LOS DISTRITOS 08-09 TAMBORIL Y 11-02 PUERTO PLATA, OFICIO N° VSTP-096/2022</t>
  </si>
  <si>
    <t>PARA CUBRIR TRANSPORTE PARA LA ACTIVIDAD "ENCUENTROS DE SENSIBILIZACION Y CONOCIMIENTO DE LA IMPORTANCIA DE TENER RECURSO, MATERIALES DIDACTICOS Y GASTABLES EN EL AULA DEL NIVEL INICIAL, CON DIRECTORES REGIONALES, DISTRITALES Y DE CENTROS CMEI", LA MISMA SERA REALIZADA EN LOS DIAS 16, 18, 23, 25 Y 30 DE MARZO DEL AÑO 2022, SOLICITADO POR LA DIRECCION GENERAL DE EDUCACION INICIAL, SEGUN OFICIO #DGEI 84/2022.</t>
  </si>
  <si>
    <t>APORTE PARA TRANSPORTE A TECNICOS REGIONALES PARA LA ACTIVIDAD “ENCUENTROS PRESENCIALES PARA PROMOVER PROCESO, IMPLEMENTACIÓN DE LAS FASES DEL PROTOCOLO DE TRANSICIÓN Y EL SEGUIMIENTO A LOS SERVICIOS EDUCATIVOS DE LOS NIÑOS Y NIÑAS QUE EGRESAN DE LOS SERVICIOS DEL INAIPI E INGRESAN A LAS AULAS DEL GRADO PRE-PRIMARIO A LOS CENTROS EDUCATIVOS PUBLICOS” A REALIZARSE LOS DIAS 15,17,22,28 Y 29 DE MARZO 2022. SEGÚN OFICIO NO. DGEI 81-2022.</t>
  </si>
  <si>
    <t>PAGO DE VIATICOS Y TRANSPORTE PARA LOS TECNICOS NACIONALES QUE PARTICIPARAN EN EL MONITOREO A LOS ENCUENTROS DE SOCIALIZACION SOBRE LA APLICACION DE LA EVALUACION INTEGRAL CON LAS FAMILIAS DE LOS ESTUDIANTES DE LOS NIVELES INICIAL Y PRIMARIA DE LA REGIONAL 18 DE NEYBA, QUE ESTARA REALIZANDOSE DEL 22 AL 24 Y DEL 29 AL 31 DE MARZO 2022. SEGUN OFIC.#DOP-062/2022.</t>
  </si>
  <si>
    <t>TRANSFERENCIA A LAS 18 REGIONALES PARA CUBRIR GASTOS DE TRANSPORTE A LOS PARTICIPANTES DEL ENCUENTRO DE ORIENTACIÓN SOBRE “MODELO DE SERVICIOS EDUCATIVOS ACCESIBLES PARA LOS NIÑOS, NIÑAS Y ADOLESCENTES CON DISCAPACIDAD EN LA REPUBLICA DOMINICANA” QUE SE REALIZARÁ DEL 18 AL 22 Y DEL 24 AL 29 DE ABRIL DEL 2022. SEGÚN OFICIO DGEE 066-2022.</t>
  </si>
  <si>
    <t>TRANSFERENCIA DE VIÁTICO, COMBUSTIBLE Y PEAJE AL PERSONAL PERTENECIENTE AL VICEMINISTERIO DE SERVICIOS TÉCNICOS PEDAGÓGICOS, LOS MISMOS PARTICIPARAN EN LOS ENCUENTROS DE ORIENTACIÓN SOBRE LA APLICACIÓN DE LA EVALUACIÓN INTEGRAL CON DOCENTES DE LOS NIVELES INICIAL PRIMERO DE PRIMARIA, SERÁ REALIZADO DEL 4 AL 8 DE ABRIL DEL AÑO EN CURSO, SEGÚN OFICIO DOP 111-2022</t>
  </si>
  <si>
    <t>PAGO PARA CAPACITAR A LOS TECNICOS REGIONALES Y DISTRITALES, PARA LA APLICACION DE EVALUACION DIAGNOSTICA DE 3er. Y 6to. GRADO DE LA EDUCACION PRIMARIA DE 3ro. DE SECUNDARIA, A SER REALIZADOS LOS DIAS DEL 4 AL 8 DE ABRIL 2022, SEGUN OFIC.#DPN-085/2022.</t>
  </si>
  <si>
    <t xml:space="preserve">TRANSFERENCIA PARA CUBRIR TRANSPORTE, COMBUSTIBLE, VIÁTICOS Y PEAJE PARA EL PERSONAL DE LA DIRECCIÓN GENERAL DE EDUCACIÓN PRIMARIA QUE PARTICIPARA EN LA ACTIVIDAD, APLICACIÓN Y ANÁLISIS DE INSTRUMENTOS DE RECOGIDA DE INFORMACIÓN SOBRE PROCESOS DE APRENDIZAJE DE LA LENGUA ESCRITA EN LOS ESTUDIANTES DE CADA GRADO DEL PRIMER CICLO, LA CUAL SE REALIZARA LOS DÍAS DEL 11 AL 12 Y DEL 19 AL 20 DE ABRIL DEL AÑO 2022, SEGÚN OFICIO NO. DGEP-38/2022.
</t>
  </si>
  <si>
    <t>PAGO DE TRANSPORTE PARA LAS SECRETARIAS Y SECRETARIOS DOCENTES DE LOS CENTROS DE EDUCACIÓN SEGUNDARIA PREPARA Y TÉCNICOS REGIONALES Y DISTRITALES, PARA EL TALLER DE CAPACITACIÓN PARA ORIENTACIÓN SOBRE GESTIÓN, ROL Y DESEMPEÑO DE LAS SECRETARIAS Y SECRETARIOS DOCENTES, OFICIO NO.DGA 061/2022</t>
  </si>
  <si>
    <t>PAG00361292</t>
  </si>
  <si>
    <t>PAG00362051</t>
  </si>
  <si>
    <t>PAG00361794</t>
  </si>
  <si>
    <t>PAG00360474</t>
  </si>
  <si>
    <t>PAG00361142</t>
  </si>
  <si>
    <t>PAG00362113</t>
  </si>
  <si>
    <t>PAG00362057</t>
  </si>
  <si>
    <t>PAG00362099</t>
  </si>
  <si>
    <t>PAG00362100</t>
  </si>
  <si>
    <t>PAG00361805</t>
  </si>
  <si>
    <t>PAG00361624</t>
  </si>
  <si>
    <t>PAG00362323</t>
  </si>
  <si>
    <t>PAG00362279</t>
  </si>
  <si>
    <t>PAG00362488</t>
  </si>
  <si>
    <t>PAG00362142</t>
  </si>
  <si>
    <t>COMISION POR MANEJO CUENTA Y CHEQUE CERTIFICADO</t>
  </si>
  <si>
    <t>Reintegro y/o Sobrante Vigencia Actual</t>
  </si>
  <si>
    <t>Deposito a cuenta corriente</t>
  </si>
  <si>
    <t>4/28/2022</t>
  </si>
  <si>
    <t>BAN007700</t>
  </si>
  <si>
    <t>BAN007699</t>
  </si>
  <si>
    <t>4/20/2022</t>
  </si>
  <si>
    <t>4/27/2022</t>
  </si>
  <si>
    <t>UNIVERSIDAD FEDERICO HENRIQUEZ Y CARVAJAL</t>
  </si>
  <si>
    <t>LUIS MANUEL HERNÁNDEZ GERMAN</t>
  </si>
  <si>
    <t>PATRONATO PARA EL DES. Y  PORVENIR DE LOS ALCARRIZOS</t>
  </si>
  <si>
    <t>FUNDACION PROAYUDA AL ENVEJECIENTE DESVALIDO</t>
  </si>
  <si>
    <t>BONAPARTE GAUTREAUX PIÑEYRO</t>
  </si>
  <si>
    <t>010-239930-1</t>
  </si>
  <si>
    <t>REEMBOLSO CIERRE FONDO ESPECIAL PNEE OFC.DGMIE0665</t>
  </si>
  <si>
    <t>DIRECCIÓN DE CONTABILIDAD</t>
  </si>
  <si>
    <t>DIRECCIÓN  DE CONTABILIDAD</t>
  </si>
  <si>
    <t>No. CK/TRANS.</t>
  </si>
  <si>
    <t>CUENTA N°010-391767-5</t>
  </si>
  <si>
    <t>DAYARYS RODRÍGUEZ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</si>
</sst>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00\ _P_t_s_-;\-* #,##0.00\ _P_t_s_-;_-* &quot;-&quot;??\ _P_t_s_-;_-@_-"/>
    <numFmt numFmtId="165" formatCode="_-* #,##0.00\ [$€]_-;\-* #,##0.00\ [$€]_-;_-* &quot;-&quot;??\ [$€]_-;_-@_-"/>
  </numFmts>
  <fonts count="4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rgb="FF9C6500"/>
      <name val="Calibri"/>
      <family val="2"/>
      <scheme val="minor"/>
    </font>
    <font>
      <b/>
      <sz val="18"/>
      <color theme="3"/>
      <name val="Calibri Light"/>
      <family val="2"/>
      <scheme val="major"/>
    </font>
    <font>
      <sz val="9"/>
      <color theme="1"/>
      <name val="Bookman Old Style"/>
      <family val="1"/>
    </font>
    <font>
      <b/>
      <sz val="9"/>
      <color theme="1"/>
      <name val="Bookman Old Style"/>
      <family val="1"/>
    </font>
    <font>
      <b/>
      <sz val="9"/>
      <name val="Bookman Old Style"/>
      <family val="1"/>
    </font>
    <font>
      <sz val="9"/>
      <name val="Bookman Old Style"/>
      <family val="1"/>
    </font>
    <font>
      <sz val="9"/>
      <color indexed="63"/>
      <name val="Bookman Old Style"/>
      <family val="1"/>
    </font>
    <font>
      <b/>
      <u val="doubleAccounting"/>
      <sz val="9"/>
      <color theme="1"/>
      <name val="Bookman Old Style"/>
      <family val="1"/>
    </font>
    <font>
      <b/>
      <i/>
      <sz val="9"/>
      <color theme="1"/>
      <name val="Bookman Old Style"/>
      <family val="1"/>
    </font>
    <font>
      <u/>
      <sz val="9"/>
      <color theme="1"/>
      <name val="Bookman Old Style"/>
      <family val="1"/>
    </font>
  </fonts>
  <fills count="57">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5" tint="0.79998168889431442"/>
        <bgColor indexed="64"/>
      </patternFill>
    </fill>
    <fill>
      <patternFill patternType="solid">
        <fgColor theme="0"/>
        <bgColor indexed="64"/>
      </patternFill>
    </fill>
    <fill>
      <patternFill patternType="solid">
        <fgColor theme="9" tint="0.7999816888943144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66">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4" fillId="0" borderId="11" applyNumberFormat="0" applyFill="0" applyAlignment="0" applyProtection="0"/>
    <xf numFmtId="0" fontId="5" fillId="0" borderId="12"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4" borderId="13" applyNumberFormat="0" applyAlignment="0" applyProtection="0"/>
    <xf numFmtId="0" fontId="8" fillId="5" borderId="14" applyNumberFormat="0" applyAlignment="0" applyProtection="0"/>
    <xf numFmtId="0" fontId="9" fillId="5" borderId="13" applyNumberFormat="0" applyAlignment="0" applyProtection="0"/>
    <xf numFmtId="0" fontId="10" fillId="0" borderId="15" applyNumberFormat="0" applyFill="0" applyAlignment="0" applyProtection="0"/>
    <xf numFmtId="0" fontId="11" fillId="6" borderId="1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2" fillId="0" borderId="18" applyNumberFormat="0" applyFill="0" applyAlignment="0" applyProtection="0"/>
    <xf numFmtId="0" fontId="14"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5" fillId="0" borderId="0"/>
    <xf numFmtId="0" fontId="16" fillId="32"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40" borderId="0" applyNumberFormat="0" applyBorder="0" applyAlignment="0" applyProtection="0"/>
    <xf numFmtId="0" fontId="16" fillId="35" borderId="0" applyNumberFormat="0" applyBorder="0" applyAlignment="0" applyProtection="0"/>
    <xf numFmtId="0" fontId="16" fillId="38" borderId="0" applyNumberFormat="0" applyBorder="0" applyAlignment="0" applyProtection="0"/>
    <xf numFmtId="0" fontId="16" fillId="41" borderId="0" applyNumberFormat="0" applyBorder="0" applyAlignment="0" applyProtection="0"/>
    <xf numFmtId="0" fontId="17" fillId="42"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9" borderId="0" applyNumberFormat="0" applyBorder="0" applyAlignment="0" applyProtection="0"/>
    <xf numFmtId="0" fontId="14" fillId="23" borderId="0" applyNumberFormat="0" applyBorder="0" applyAlignment="0" applyProtection="0"/>
    <xf numFmtId="0" fontId="14" fillId="27" borderId="0" applyNumberFormat="0" applyBorder="0" applyAlignment="0" applyProtection="0"/>
    <xf numFmtId="0" fontId="14" fillId="31"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9" borderId="0" applyNumberFormat="0" applyBorder="0" applyAlignment="0" applyProtection="0"/>
    <xf numFmtId="0" fontId="24" fillId="33" borderId="0" applyNumberFormat="0" applyBorder="0" applyAlignment="0" applyProtection="0"/>
    <xf numFmtId="0" fontId="19" fillId="50" borderId="19" applyNumberFormat="0" applyAlignment="0" applyProtection="0"/>
    <xf numFmtId="0" fontId="20" fillId="51" borderId="20" applyNumberFormat="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28" fillId="0" borderId="0" applyNumberFormat="0" applyFill="0" applyBorder="0" applyAlignment="0" applyProtection="0"/>
    <xf numFmtId="0" fontId="18" fillId="34" borderId="0" applyNumberFormat="0" applyBorder="0" applyAlignment="0" applyProtection="0"/>
    <xf numFmtId="0" fontId="30" fillId="0" borderId="22" applyNumberFormat="0" applyFill="0" applyAlignment="0" applyProtection="0"/>
    <xf numFmtId="0" fontId="31" fillId="0" borderId="23" applyNumberFormat="0" applyFill="0" applyAlignment="0" applyProtection="0"/>
    <xf numFmtId="0" fontId="22" fillId="0" borderId="24" applyNumberFormat="0" applyFill="0" applyAlignment="0" applyProtection="0"/>
    <xf numFmtId="0" fontId="22" fillId="0" borderId="0" applyNumberFormat="0" applyFill="0" applyBorder="0" applyAlignment="0" applyProtection="0"/>
    <xf numFmtId="0" fontId="23" fillId="37" borderId="19" applyNumberFormat="0" applyAlignment="0" applyProtection="0"/>
    <xf numFmtId="0" fontId="21" fillId="0" borderId="21" applyNumberFormat="0" applyFill="0" applyAlignment="0" applyProtection="0"/>
    <xf numFmtId="164"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3" fillId="3" borderId="0" applyNumberFormat="0" applyBorder="0" applyAlignment="0" applyProtection="0"/>
    <xf numFmtId="0" fontId="25" fillId="5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6" fillId="0" borderId="0"/>
    <xf numFmtId="0" fontId="1" fillId="0" borderId="0"/>
    <xf numFmtId="0" fontId="1" fillId="0" borderId="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6" fillId="53" borderId="25" applyNumberFormat="0" applyFont="0" applyAlignment="0" applyProtection="0"/>
    <xf numFmtId="0" fontId="26" fillId="50" borderId="26" applyNumberFormat="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32" fillId="0" borderId="27" applyNumberFormat="0" applyFill="0" applyAlignment="0" applyProtection="0"/>
    <xf numFmtId="0" fontId="27" fillId="0" borderId="0" applyNumberFormat="0" applyFill="0" applyBorder="0" applyAlignment="0" applyProtection="0"/>
    <xf numFmtId="0" fontId="16" fillId="0" borderId="0"/>
  </cellStyleXfs>
  <cellXfs count="211">
    <xf numFmtId="0" fontId="0" fillId="0" borderId="0" xfId="0"/>
    <xf numFmtId="0" fontId="35" fillId="0" borderId="0" xfId="0" applyFont="1"/>
    <xf numFmtId="0" fontId="35" fillId="0" borderId="0" xfId="0" applyFont="1" applyAlignment="1">
      <alignment horizontal="center" vertical="center"/>
    </xf>
    <xf numFmtId="0" fontId="36" fillId="56" borderId="39" xfId="0" applyFont="1" applyFill="1" applyBorder="1" applyAlignment="1">
      <alignment horizontal="center" vertical="center"/>
    </xf>
    <xf numFmtId="0" fontId="36" fillId="56" borderId="40" xfId="0" applyFont="1" applyFill="1" applyBorder="1" applyAlignment="1">
      <alignment horizontal="center" vertical="center"/>
    </xf>
    <xf numFmtId="0" fontId="36" fillId="56" borderId="40" xfId="1" applyNumberFormat="1" applyFont="1" applyFill="1" applyBorder="1" applyAlignment="1">
      <alignment horizontal="center" vertical="center"/>
    </xf>
    <xf numFmtId="43" fontId="36" fillId="56" borderId="41" xfId="1" applyFont="1" applyFill="1" applyBorder="1" applyAlignment="1">
      <alignment horizontal="center" vertical="center" wrapText="1"/>
    </xf>
    <xf numFmtId="14" fontId="36" fillId="0" borderId="44" xfId="0" applyNumberFormat="1" applyFont="1" applyBorder="1" applyAlignment="1">
      <alignment horizontal="center" vertical="center"/>
    </xf>
    <xf numFmtId="0" fontId="35" fillId="0" borderId="36" xfId="0" applyFont="1" applyBorder="1" applyAlignment="1">
      <alignment horizontal="center" vertical="center"/>
    </xf>
    <xf numFmtId="43" fontId="36" fillId="0" borderId="37" xfId="1" applyFont="1" applyBorder="1" applyAlignment="1">
      <alignment wrapText="1"/>
    </xf>
    <xf numFmtId="14" fontId="35" fillId="0" borderId="29" xfId="0" applyNumberFormat="1" applyFont="1" applyBorder="1" applyAlignment="1">
      <alignment horizontal="center" vertical="center"/>
    </xf>
    <xf numFmtId="2" fontId="35" fillId="0" borderId="1" xfId="0" applyNumberFormat="1" applyFont="1" applyBorder="1" applyAlignment="1">
      <alignment horizontal="center" vertical="center"/>
    </xf>
    <xf numFmtId="43" fontId="35" fillId="0" borderId="30" xfId="1" applyFont="1" applyBorder="1" applyAlignment="1">
      <alignment wrapText="1"/>
    </xf>
    <xf numFmtId="0" fontId="35" fillId="0" borderId="1" xfId="0" applyNumberFormat="1" applyFont="1" applyBorder="1" applyAlignment="1">
      <alignment horizontal="center" vertical="center"/>
    </xf>
    <xf numFmtId="14" fontId="35" fillId="0" borderId="1" xfId="0" applyNumberFormat="1" applyFont="1" applyBorder="1" applyAlignment="1">
      <alignment horizontal="center"/>
    </xf>
    <xf numFmtId="0" fontId="35" fillId="0" borderId="1" xfId="0" applyFont="1" applyBorder="1" applyAlignment="1">
      <alignment horizontal="center"/>
    </xf>
    <xf numFmtId="49" fontId="35" fillId="0" borderId="1" xfId="0" applyNumberFormat="1" applyFont="1" applyBorder="1" applyAlignment="1">
      <alignment horizontal="left"/>
    </xf>
    <xf numFmtId="0" fontId="39" fillId="0" borderId="1" xfId="465" applyFont="1" applyFill="1" applyBorder="1" applyAlignment="1">
      <alignment horizontal="left"/>
    </xf>
    <xf numFmtId="14" fontId="36" fillId="0" borderId="7" xfId="0" applyNumberFormat="1" applyFont="1" applyBorder="1" applyAlignment="1">
      <alignment horizontal="center" vertical="center"/>
    </xf>
    <xf numFmtId="0" fontId="35" fillId="0" borderId="8" xfId="0" applyFont="1" applyBorder="1" applyAlignment="1">
      <alignment horizontal="center" vertical="center"/>
    </xf>
    <xf numFmtId="43" fontId="36" fillId="0" borderId="9" xfId="1" applyFont="1" applyBorder="1" applyAlignment="1">
      <alignment wrapText="1"/>
    </xf>
    <xf numFmtId="14" fontId="36" fillId="0" borderId="0" xfId="0" applyNumberFormat="1" applyFont="1" applyBorder="1" applyAlignment="1">
      <alignment horizontal="center" vertical="center"/>
    </xf>
    <xf numFmtId="0" fontId="35" fillId="0" borderId="0" xfId="0" applyFont="1" applyBorder="1" applyAlignment="1">
      <alignment horizontal="center" vertical="center"/>
    </xf>
    <xf numFmtId="43" fontId="35" fillId="0" borderId="0" xfId="1" applyFont="1" applyBorder="1" applyAlignment="1">
      <alignment wrapText="1"/>
    </xf>
    <xf numFmtId="43" fontId="36" fillId="0" borderId="0" xfId="1" applyFont="1" applyBorder="1" applyAlignment="1">
      <alignment wrapText="1"/>
    </xf>
    <xf numFmtId="43" fontId="35" fillId="0" borderId="0" xfId="1" applyFont="1" applyAlignment="1">
      <alignment horizontal="center"/>
    </xf>
    <xf numFmtId="43" fontId="35" fillId="0" borderId="0" xfId="1" applyFont="1" applyAlignment="1">
      <alignment wrapText="1"/>
    </xf>
    <xf numFmtId="0" fontId="36" fillId="56" borderId="28" xfId="0" applyFont="1" applyFill="1" applyBorder="1" applyAlignment="1">
      <alignment horizontal="center" vertical="center"/>
    </xf>
    <xf numFmtId="43" fontId="36" fillId="56" borderId="8" xfId="1" applyFont="1" applyFill="1" applyBorder="1" applyAlignment="1">
      <alignment horizontal="center" vertical="center" wrapText="1"/>
    </xf>
    <xf numFmtId="43" fontId="36" fillId="56" borderId="28" xfId="1" applyFont="1" applyFill="1" applyBorder="1" applyAlignment="1">
      <alignment horizontal="center" vertical="center" wrapText="1"/>
    </xf>
    <xf numFmtId="14" fontId="36" fillId="0" borderId="3" xfId="0" applyNumberFormat="1" applyFont="1" applyBorder="1" applyAlignment="1">
      <alignment horizontal="center" vertical="center"/>
    </xf>
    <xf numFmtId="0" fontId="35" fillId="0" borderId="4" xfId="0" applyFont="1" applyBorder="1" applyAlignment="1">
      <alignment horizontal="center" vertical="center"/>
    </xf>
    <xf numFmtId="43" fontId="36" fillId="0" borderId="5" xfId="1" applyFont="1" applyBorder="1" applyAlignment="1">
      <alignment wrapText="1"/>
    </xf>
    <xf numFmtId="43" fontId="35" fillId="0" borderId="1" xfId="1" applyFont="1" applyBorder="1" applyAlignment="1">
      <alignment horizontal="right" wrapText="1"/>
    </xf>
    <xf numFmtId="0" fontId="35" fillId="0" borderId="1" xfId="0" applyFont="1" applyBorder="1" applyAlignment="1">
      <alignment horizontal="center" vertical="center"/>
    </xf>
    <xf numFmtId="0" fontId="35" fillId="0" borderId="1" xfId="0" applyFont="1" applyBorder="1" applyAlignment="1"/>
    <xf numFmtId="0" fontId="35" fillId="0" borderId="1" xfId="83" applyNumberFormat="1" applyFont="1" applyBorder="1" applyAlignment="1">
      <alignment horizontal="right"/>
    </xf>
    <xf numFmtId="0" fontId="35" fillId="0" borderId="1" xfId="0" applyFont="1" applyBorder="1" applyAlignment="1">
      <alignment vertical="center"/>
    </xf>
    <xf numFmtId="49" fontId="35" fillId="0" borderId="1" xfId="0" applyNumberFormat="1" applyFont="1" applyBorder="1" applyAlignment="1">
      <alignment horizontal="center"/>
    </xf>
    <xf numFmtId="0" fontId="35" fillId="0" borderId="1" xfId="0" applyFont="1" applyBorder="1" applyAlignment="1">
      <alignment horizontal="left"/>
    </xf>
    <xf numFmtId="43" fontId="35" fillId="0" borderId="0" xfId="0" applyNumberFormat="1" applyFont="1"/>
    <xf numFmtId="0" fontId="36" fillId="56" borderId="3" xfId="0" applyFont="1" applyFill="1" applyBorder="1" applyAlignment="1">
      <alignment horizontal="center" vertical="center"/>
    </xf>
    <xf numFmtId="0" fontId="36" fillId="56" borderId="34" xfId="0" applyFont="1" applyFill="1" applyBorder="1" applyAlignment="1">
      <alignment horizontal="center" vertical="center"/>
    </xf>
    <xf numFmtId="0" fontId="36" fillId="56" borderId="34" xfId="0" applyFont="1" applyFill="1" applyBorder="1" applyAlignment="1">
      <alignment horizontal="center" vertical="center" wrapText="1"/>
    </xf>
    <xf numFmtId="0" fontId="36" fillId="56" borderId="5" xfId="0" applyFont="1" applyFill="1" applyBorder="1" applyAlignment="1">
      <alignment horizontal="center" vertical="center" wrapText="1"/>
    </xf>
    <xf numFmtId="0" fontId="35" fillId="0" borderId="29" xfId="0" applyFont="1" applyBorder="1" applyAlignment="1">
      <alignment horizontal="center" vertical="center"/>
    </xf>
    <xf numFmtId="14" fontId="35" fillId="0" borderId="31" xfId="0" applyNumberFormat="1" applyFont="1" applyBorder="1" applyAlignment="1">
      <alignment horizontal="center" vertical="center"/>
    </xf>
    <xf numFmtId="0" fontId="35" fillId="0" borderId="32" xfId="0" applyFont="1" applyBorder="1" applyAlignment="1">
      <alignment horizontal="center" vertical="center"/>
    </xf>
    <xf numFmtId="0" fontId="35" fillId="0" borderId="32" xfId="1" applyNumberFormat="1" applyFont="1" applyBorder="1" applyAlignment="1">
      <alignment horizontal="right"/>
    </xf>
    <xf numFmtId="43" fontId="35" fillId="0" borderId="38" xfId="1" applyFont="1" applyBorder="1" applyAlignment="1">
      <alignment wrapText="1"/>
    </xf>
    <xf numFmtId="14" fontId="36" fillId="0" borderId="43" xfId="0" applyNumberFormat="1" applyFont="1" applyBorder="1" applyAlignment="1">
      <alignment horizontal="center" vertical="center"/>
    </xf>
    <xf numFmtId="0" fontId="35" fillId="0" borderId="6" xfId="0" applyFont="1" applyBorder="1" applyAlignment="1">
      <alignment horizontal="center" vertical="center"/>
    </xf>
    <xf numFmtId="0" fontId="35" fillId="0" borderId="0" xfId="0" applyFont="1" applyAlignment="1">
      <alignment wrapText="1"/>
    </xf>
    <xf numFmtId="43" fontId="35" fillId="0" borderId="0" xfId="0" applyNumberFormat="1" applyFont="1" applyAlignment="1">
      <alignment wrapText="1"/>
    </xf>
    <xf numFmtId="0" fontId="36" fillId="0" borderId="31" xfId="0" applyFont="1" applyBorder="1" applyAlignment="1">
      <alignment horizontal="center" vertical="center"/>
    </xf>
    <xf numFmtId="14" fontId="36" fillId="0" borderId="45" xfId="0" applyNumberFormat="1" applyFont="1" applyBorder="1" applyAlignment="1">
      <alignment horizontal="center" vertical="center"/>
    </xf>
    <xf numFmtId="0" fontId="35" fillId="0" borderId="46" xfId="0" applyFont="1" applyBorder="1" applyAlignment="1">
      <alignment horizontal="center" vertical="center"/>
    </xf>
    <xf numFmtId="43" fontId="36" fillId="0" borderId="47" xfId="0" applyNumberFormat="1" applyFont="1" applyBorder="1" applyAlignment="1">
      <alignment wrapText="1"/>
    </xf>
    <xf numFmtId="0" fontId="35" fillId="0" borderId="0" xfId="0" applyFont="1" applyBorder="1" applyAlignment="1">
      <alignment wrapText="1"/>
    </xf>
    <xf numFmtId="43" fontId="36" fillId="0" borderId="0" xfId="0" applyNumberFormat="1" applyFont="1" applyBorder="1" applyAlignment="1">
      <alignment wrapText="1"/>
    </xf>
    <xf numFmtId="43" fontId="36" fillId="0" borderId="0" xfId="1" applyFont="1" applyAlignment="1">
      <alignment horizontal="center"/>
    </xf>
    <xf numFmtId="0" fontId="35" fillId="0" borderId="0" xfId="0" applyFont="1" applyAlignment="1">
      <alignment horizontal="center"/>
    </xf>
    <xf numFmtId="0" fontId="37" fillId="0" borderId="0" xfId="0" applyFont="1" applyBorder="1" applyAlignment="1">
      <alignment horizontal="center"/>
    </xf>
    <xf numFmtId="43" fontId="35" fillId="0" borderId="47" xfId="0" applyNumberFormat="1" applyFont="1" applyBorder="1" applyAlignment="1">
      <alignment wrapText="1"/>
    </xf>
    <xf numFmtId="0" fontId="36" fillId="0" borderId="0" xfId="0" applyFont="1" applyBorder="1" applyAlignment="1">
      <alignment horizontal="center" wrapText="1"/>
    </xf>
    <xf numFmtId="43" fontId="35" fillId="0" borderId="42" xfId="1" applyFont="1" applyBorder="1"/>
    <xf numFmtId="43" fontId="35" fillId="0" borderId="30" xfId="0" applyNumberFormat="1" applyFont="1" applyBorder="1"/>
    <xf numFmtId="14" fontId="36" fillId="0" borderId="31" xfId="0" applyNumberFormat="1" applyFont="1" applyBorder="1" applyAlignment="1">
      <alignment horizontal="center" vertical="center"/>
    </xf>
    <xf numFmtId="43" fontId="35" fillId="0" borderId="38" xfId="0" applyNumberFormat="1" applyFont="1" applyBorder="1"/>
    <xf numFmtId="43" fontId="35" fillId="0" borderId="0" xfId="0" applyNumberFormat="1" applyFont="1" applyBorder="1"/>
    <xf numFmtId="43" fontId="35" fillId="0" borderId="0" xfId="0" applyNumberFormat="1" applyFont="1" applyBorder="1" applyAlignment="1">
      <alignment wrapText="1"/>
    </xf>
    <xf numFmtId="0" fontId="35" fillId="55" borderId="0" xfId="0" applyFont="1" applyFill="1"/>
    <xf numFmtId="0" fontId="35" fillId="0" borderId="0" xfId="0" applyFont="1" applyAlignment="1"/>
    <xf numFmtId="43" fontId="36" fillId="0" borderId="37" xfId="1" applyFont="1" applyBorder="1"/>
    <xf numFmtId="0" fontId="36" fillId="0" borderId="29" xfId="0" applyFont="1" applyBorder="1" applyAlignment="1">
      <alignment horizontal="center" vertical="center"/>
    </xf>
    <xf numFmtId="43" fontId="36" fillId="0" borderId="38" xfId="0" applyNumberFormat="1" applyFont="1" applyBorder="1"/>
    <xf numFmtId="0" fontId="35" fillId="0" borderId="1" xfId="1" applyNumberFormat="1" applyFont="1" applyBorder="1" applyAlignment="1">
      <alignment horizontal="right"/>
    </xf>
    <xf numFmtId="43" fontId="35" fillId="0" borderId="30" xfId="0" applyNumberFormat="1" applyFont="1" applyBorder="1" applyAlignment="1">
      <alignment wrapText="1"/>
    </xf>
    <xf numFmtId="0" fontId="35" fillId="0" borderId="36" xfId="1" applyNumberFormat="1" applyFont="1" applyBorder="1" applyAlignment="1">
      <alignment horizontal="right"/>
    </xf>
    <xf numFmtId="14" fontId="35" fillId="0" borderId="29" xfId="0" applyNumberFormat="1" applyFont="1" applyBorder="1" applyAlignment="1">
      <alignment wrapText="1"/>
    </xf>
    <xf numFmtId="0" fontId="35" fillId="0" borderId="1" xfId="0" applyFont="1" applyBorder="1" applyAlignment="1">
      <alignment horizontal="center" vertical="center" wrapText="1"/>
    </xf>
    <xf numFmtId="0" fontId="35" fillId="0" borderId="1" xfId="1" applyNumberFormat="1" applyFont="1" applyBorder="1" applyAlignment="1">
      <alignment horizontal="right" wrapText="1"/>
    </xf>
    <xf numFmtId="0" fontId="35" fillId="0" borderId="49" xfId="0" applyFont="1" applyBorder="1" applyAlignment="1">
      <alignment horizontal="center" vertical="center" wrapText="1"/>
    </xf>
    <xf numFmtId="14" fontId="35" fillId="0" borderId="29" xfId="0" applyNumberFormat="1" applyFont="1" applyBorder="1" applyAlignment="1">
      <alignment horizontal="right" vertical="center" wrapText="1"/>
    </xf>
    <xf numFmtId="14" fontId="35" fillId="0" borderId="29" xfId="0" applyNumberFormat="1" applyFont="1" applyBorder="1" applyAlignment="1">
      <alignment horizontal="right" vertical="center"/>
    </xf>
    <xf numFmtId="43" fontId="35" fillId="0" borderId="30" xfId="1" applyFont="1" applyBorder="1" applyAlignment="1"/>
    <xf numFmtId="0" fontId="35" fillId="0" borderId="33" xfId="1" applyNumberFormat="1" applyFont="1" applyBorder="1" applyAlignment="1">
      <alignment horizontal="right"/>
    </xf>
    <xf numFmtId="0" fontId="35" fillId="0" borderId="33" xfId="1" applyNumberFormat="1" applyFont="1" applyBorder="1" applyAlignment="1">
      <alignment horizontal="right" wrapText="1"/>
    </xf>
    <xf numFmtId="14" fontId="35" fillId="0" borderId="52" xfId="0" applyNumberFormat="1" applyFont="1" applyBorder="1" applyAlignment="1">
      <alignment horizontal="center" vertical="center"/>
    </xf>
    <xf numFmtId="0" fontId="35" fillId="0" borderId="33" xfId="0" applyFont="1" applyBorder="1" applyAlignment="1">
      <alignment horizontal="left" vertical="center"/>
    </xf>
    <xf numFmtId="0" fontId="35" fillId="0" borderId="33" xfId="1" applyNumberFormat="1" applyFont="1" applyBorder="1" applyAlignment="1">
      <alignment horizontal="right" vertical="top"/>
    </xf>
    <xf numFmtId="14" fontId="36" fillId="0" borderId="53" xfId="0" applyNumberFormat="1" applyFont="1" applyBorder="1" applyAlignment="1">
      <alignment horizontal="right" vertical="top" wrapText="1"/>
    </xf>
    <xf numFmtId="0" fontId="35" fillId="0" borderId="54" xfId="0" applyFont="1" applyBorder="1" applyAlignment="1">
      <alignment horizontal="center" vertical="center"/>
    </xf>
    <xf numFmtId="43" fontId="36" fillId="0" borderId="28" xfId="1" applyFont="1" applyBorder="1" applyAlignment="1">
      <alignment wrapText="1"/>
    </xf>
    <xf numFmtId="14" fontId="36" fillId="0" borderId="0" xfId="0" applyNumberFormat="1" applyFont="1" applyBorder="1" applyAlignment="1">
      <alignment horizontal="right" vertical="top" wrapText="1"/>
    </xf>
    <xf numFmtId="43" fontId="35" fillId="0" borderId="6" xfId="1" applyFont="1" applyBorder="1" applyAlignment="1"/>
    <xf numFmtId="0" fontId="35" fillId="0" borderId="6" xfId="0" applyFont="1" applyBorder="1" applyAlignment="1">
      <alignment wrapText="1"/>
    </xf>
    <xf numFmtId="43" fontId="35" fillId="0" borderId="0" xfId="1" applyFont="1" applyBorder="1" applyAlignment="1">
      <alignment horizontal="center"/>
    </xf>
    <xf numFmtId="0" fontId="36" fillId="0" borderId="0" xfId="0" applyFont="1"/>
    <xf numFmtId="0" fontId="35" fillId="0" borderId="33" xfId="0" applyFont="1" applyBorder="1" applyAlignment="1">
      <alignment horizontal="center" vertical="center"/>
    </xf>
    <xf numFmtId="43" fontId="35" fillId="0" borderId="42" xfId="1" applyFont="1" applyBorder="1" applyAlignment="1">
      <alignment wrapText="1"/>
    </xf>
    <xf numFmtId="43" fontId="36" fillId="0" borderId="38" xfId="0" applyNumberFormat="1" applyFont="1" applyBorder="1" applyAlignment="1">
      <alignment wrapText="1"/>
    </xf>
    <xf numFmtId="0" fontId="35" fillId="0" borderId="8" xfId="1" applyNumberFormat="1" applyFont="1" applyBorder="1" applyAlignment="1">
      <alignment horizontal="right"/>
    </xf>
    <xf numFmtId="0" fontId="35" fillId="0" borderId="0" xfId="1" applyNumberFormat="1" applyFont="1" applyBorder="1" applyAlignment="1">
      <alignment horizontal="right"/>
    </xf>
    <xf numFmtId="0" fontId="35" fillId="0" borderId="0" xfId="1" applyNumberFormat="1" applyFont="1" applyAlignment="1">
      <alignment horizontal="right"/>
    </xf>
    <xf numFmtId="0" fontId="36" fillId="0" borderId="0" xfId="1" applyNumberFormat="1" applyFont="1" applyAlignment="1">
      <alignment horizontal="right"/>
    </xf>
    <xf numFmtId="0" fontId="36" fillId="56" borderId="28" xfId="1" applyNumberFormat="1" applyFont="1" applyFill="1" applyBorder="1" applyAlignment="1">
      <alignment horizontal="right" vertical="center"/>
    </xf>
    <xf numFmtId="0" fontId="35" fillId="0" borderId="4" xfId="1" applyNumberFormat="1" applyFont="1" applyBorder="1" applyAlignment="1">
      <alignment horizontal="right"/>
    </xf>
    <xf numFmtId="0" fontId="35" fillId="0" borderId="1" xfId="83" applyNumberFormat="1" applyFont="1" applyFill="1" applyBorder="1" applyAlignment="1">
      <alignment horizontal="right"/>
    </xf>
    <xf numFmtId="0" fontId="41" fillId="0" borderId="0" xfId="1" applyNumberFormat="1" applyFont="1" applyAlignment="1">
      <alignment horizontal="right"/>
    </xf>
    <xf numFmtId="0" fontId="36" fillId="56" borderId="4" xfId="1" applyNumberFormat="1" applyFont="1" applyFill="1" applyBorder="1" applyAlignment="1">
      <alignment horizontal="right" vertical="center"/>
    </xf>
    <xf numFmtId="0" fontId="35" fillId="0" borderId="6" xfId="1" applyNumberFormat="1" applyFont="1" applyBorder="1" applyAlignment="1">
      <alignment horizontal="right"/>
    </xf>
    <xf numFmtId="0" fontId="35" fillId="0" borderId="46" xfId="1" applyNumberFormat="1" applyFont="1" applyBorder="1" applyAlignment="1">
      <alignment horizontal="right"/>
    </xf>
    <xf numFmtId="0" fontId="35" fillId="0" borderId="54" xfId="1" applyNumberFormat="1" applyFont="1" applyBorder="1" applyAlignment="1">
      <alignment horizontal="right"/>
    </xf>
    <xf numFmtId="0" fontId="38" fillId="0" borderId="1" xfId="1" applyNumberFormat="1" applyFont="1" applyBorder="1" applyAlignment="1">
      <alignment horizontal="right"/>
    </xf>
    <xf numFmtId="43" fontId="36" fillId="56" borderId="40" xfId="1" applyFont="1" applyFill="1" applyBorder="1" applyAlignment="1">
      <alignment horizontal="right" vertical="center" wrapText="1"/>
    </xf>
    <xf numFmtId="43" fontId="35" fillId="0" borderId="36" xfId="1" applyFont="1" applyBorder="1" applyAlignment="1">
      <alignment horizontal="right" wrapText="1"/>
    </xf>
    <xf numFmtId="43" fontId="35" fillId="0" borderId="8" xfId="1" applyFont="1" applyBorder="1" applyAlignment="1">
      <alignment horizontal="right" wrapText="1"/>
    </xf>
    <xf numFmtId="43" fontId="35" fillId="0" borderId="0" xfId="1" applyFont="1" applyBorder="1" applyAlignment="1">
      <alignment horizontal="right" wrapText="1"/>
    </xf>
    <xf numFmtId="43" fontId="35" fillId="0" borderId="0" xfId="1" applyFont="1" applyAlignment="1">
      <alignment horizontal="right"/>
    </xf>
    <xf numFmtId="43" fontId="35" fillId="0" borderId="0" xfId="1" applyFont="1" applyAlignment="1">
      <alignment horizontal="right" wrapText="1"/>
    </xf>
    <xf numFmtId="43" fontId="35" fillId="0" borderId="4" xfId="1" applyFont="1" applyBorder="1" applyAlignment="1">
      <alignment horizontal="right" wrapText="1"/>
    </xf>
    <xf numFmtId="43" fontId="35" fillId="0" borderId="1" xfId="1" applyFont="1" applyBorder="1" applyAlignment="1">
      <alignment horizontal="right" vertical="center" wrapText="1"/>
    </xf>
    <xf numFmtId="0" fontId="36" fillId="56" borderId="34" xfId="0" applyFont="1" applyFill="1" applyBorder="1" applyAlignment="1">
      <alignment horizontal="right" vertical="center" wrapText="1"/>
    </xf>
    <xf numFmtId="0" fontId="35" fillId="0" borderId="36" xfId="0" applyFont="1" applyBorder="1" applyAlignment="1">
      <alignment horizontal="right" wrapText="1"/>
    </xf>
    <xf numFmtId="43" fontId="35" fillId="0" borderId="32" xfId="1" applyFont="1" applyBorder="1" applyAlignment="1">
      <alignment horizontal="right" wrapText="1"/>
    </xf>
    <xf numFmtId="43" fontId="35" fillId="0" borderId="6" xfId="1" applyFont="1" applyBorder="1" applyAlignment="1">
      <alignment horizontal="right" wrapText="1"/>
    </xf>
    <xf numFmtId="0" fontId="35" fillId="0" borderId="0" xfId="0" applyFont="1" applyAlignment="1">
      <alignment horizontal="right" wrapText="1"/>
    </xf>
    <xf numFmtId="0" fontId="35" fillId="0" borderId="46" xfId="0" applyFont="1" applyBorder="1" applyAlignment="1">
      <alignment horizontal="right" wrapText="1"/>
    </xf>
    <xf numFmtId="0" fontId="35" fillId="0" borderId="0" xfId="0" applyFont="1" applyBorder="1" applyAlignment="1">
      <alignment horizontal="right" wrapText="1"/>
    </xf>
    <xf numFmtId="0" fontId="35" fillId="0" borderId="0" xfId="0" applyFont="1" applyAlignment="1">
      <alignment horizontal="right"/>
    </xf>
    <xf numFmtId="43" fontId="35" fillId="0" borderId="10" xfId="1" applyFont="1" applyBorder="1" applyAlignment="1">
      <alignment horizontal="right"/>
    </xf>
    <xf numFmtId="43" fontId="35" fillId="0" borderId="48" xfId="1" applyFont="1" applyBorder="1" applyAlignment="1">
      <alignment horizontal="right" wrapText="1"/>
    </xf>
    <xf numFmtId="43" fontId="35" fillId="0" borderId="49" xfId="1" applyFont="1" applyBorder="1" applyAlignment="1">
      <alignment horizontal="right" wrapText="1"/>
    </xf>
    <xf numFmtId="0" fontId="35" fillId="0" borderId="50" xfId="0" applyFont="1" applyBorder="1" applyAlignment="1">
      <alignment horizontal="right" wrapText="1"/>
    </xf>
    <xf numFmtId="0" fontId="35" fillId="0" borderId="32" xfId="0" applyFont="1" applyBorder="1" applyAlignment="1">
      <alignment horizontal="right" wrapText="1"/>
    </xf>
    <xf numFmtId="43" fontId="35" fillId="0" borderId="1" xfId="1" applyFont="1" applyBorder="1" applyAlignment="1">
      <alignment horizontal="right"/>
    </xf>
    <xf numFmtId="43" fontId="36" fillId="0" borderId="33" xfId="1" applyFont="1" applyBorder="1" applyAlignment="1">
      <alignment horizontal="right"/>
    </xf>
    <xf numFmtId="43" fontId="35" fillId="0" borderId="33" xfId="1" applyFont="1" applyBorder="1" applyAlignment="1">
      <alignment horizontal="right"/>
    </xf>
    <xf numFmtId="43" fontId="35" fillId="0" borderId="33" xfId="1" applyFont="1" applyBorder="1" applyAlignment="1">
      <alignment horizontal="right" wrapText="1"/>
    </xf>
    <xf numFmtId="0" fontId="35" fillId="0" borderId="33" xfId="0" applyFont="1" applyBorder="1" applyAlignment="1">
      <alignment horizontal="right"/>
    </xf>
    <xf numFmtId="0" fontId="35" fillId="0" borderId="1" xfId="0" applyFont="1" applyBorder="1" applyAlignment="1">
      <alignment horizontal="right" wrapText="1"/>
    </xf>
    <xf numFmtId="0" fontId="35" fillId="0" borderId="55" xfId="0" applyFont="1" applyBorder="1" applyAlignment="1">
      <alignment horizontal="right" wrapText="1"/>
    </xf>
    <xf numFmtId="0" fontId="35" fillId="0" borderId="6" xfId="0" applyFont="1" applyBorder="1" applyAlignment="1">
      <alignment horizontal="right" wrapText="1"/>
    </xf>
    <xf numFmtId="43" fontId="35" fillId="0" borderId="0" xfId="1" applyFont="1" applyBorder="1" applyAlignment="1">
      <alignment horizontal="right"/>
    </xf>
    <xf numFmtId="0" fontId="36" fillId="0" borderId="36" xfId="0" applyFont="1" applyBorder="1" applyAlignment="1">
      <alignment horizontal="center" vertical="top"/>
    </xf>
    <xf numFmtId="0" fontId="35" fillId="0" borderId="1" xfId="0" applyFont="1" applyBorder="1" applyAlignment="1">
      <alignment vertical="top"/>
    </xf>
    <xf numFmtId="0" fontId="38" fillId="0" borderId="1" xfId="0" applyFont="1" applyBorder="1" applyAlignment="1">
      <alignment horizontal="left"/>
    </xf>
    <xf numFmtId="0" fontId="37" fillId="0" borderId="8" xfId="0" applyFont="1" applyBorder="1" applyAlignment="1">
      <alignment horizontal="center"/>
    </xf>
    <xf numFmtId="0" fontId="37" fillId="0" borderId="0" xfId="0" applyFont="1" applyBorder="1" applyAlignment="1">
      <alignment horizontal="right" vertical="top"/>
    </xf>
    <xf numFmtId="0" fontId="37" fillId="0" borderId="0" xfId="0" applyFont="1" applyBorder="1" applyAlignment="1">
      <alignment horizontal="center" vertical="top"/>
    </xf>
    <xf numFmtId="0" fontId="35" fillId="0" borderId="0" xfId="0" applyFont="1" applyAlignment="1">
      <alignment vertical="top"/>
    </xf>
    <xf numFmtId="0" fontId="36" fillId="0" borderId="0" xfId="0" applyFont="1" applyAlignment="1">
      <alignment vertical="top"/>
    </xf>
    <xf numFmtId="0" fontId="36" fillId="56" borderId="35" xfId="0" applyFont="1" applyFill="1" applyBorder="1" applyAlignment="1">
      <alignment horizontal="center" vertical="center"/>
    </xf>
    <xf numFmtId="0" fontId="36" fillId="0" borderId="4" xfId="0" applyFont="1" applyBorder="1" applyAlignment="1">
      <alignment horizontal="center" vertical="top"/>
    </xf>
    <xf numFmtId="0" fontId="41" fillId="0" borderId="0" xfId="0" applyFont="1" applyAlignment="1">
      <alignment vertical="top"/>
    </xf>
    <xf numFmtId="0" fontId="35" fillId="0" borderId="32" xfId="0" applyFont="1" applyBorder="1" applyAlignment="1">
      <alignment vertical="top"/>
    </xf>
    <xf numFmtId="0" fontId="36" fillId="0" borderId="46" xfId="0" applyFont="1" applyBorder="1" applyAlignment="1">
      <alignment horizontal="center" vertical="center"/>
    </xf>
    <xf numFmtId="0" fontId="36" fillId="0" borderId="0" xfId="0" applyFont="1" applyBorder="1" applyAlignment="1">
      <alignment horizontal="right" vertical="top"/>
    </xf>
    <xf numFmtId="0" fontId="36" fillId="0" borderId="0" xfId="0" applyFont="1" applyBorder="1" applyAlignment="1">
      <alignment horizontal="center" vertical="top"/>
    </xf>
    <xf numFmtId="0" fontId="36" fillId="0" borderId="36" xfId="0" applyFont="1" applyBorder="1" applyAlignment="1">
      <alignment horizontal="center" vertical="center"/>
    </xf>
    <xf numFmtId="0" fontId="35" fillId="0" borderId="32" xfId="0" applyFont="1" applyBorder="1" applyAlignment="1">
      <alignment vertical="center"/>
    </xf>
    <xf numFmtId="0" fontId="36" fillId="0" borderId="32" xfId="0" applyFont="1" applyBorder="1" applyAlignment="1">
      <alignment horizontal="center" vertical="top"/>
    </xf>
    <xf numFmtId="0" fontId="35" fillId="0" borderId="2" xfId="0" applyFont="1" applyBorder="1" applyAlignment="1"/>
    <xf numFmtId="49" fontId="35" fillId="0" borderId="33" xfId="0" applyNumberFormat="1" applyFont="1" applyBorder="1" applyAlignment="1">
      <alignment horizontal="left"/>
    </xf>
    <xf numFmtId="49" fontId="38" fillId="0" borderId="1" xfId="0" applyNumberFormat="1" applyFont="1" applyBorder="1" applyAlignment="1">
      <alignment horizontal="left"/>
    </xf>
    <xf numFmtId="0" fontId="35" fillId="0" borderId="0" xfId="0" applyFont="1" applyBorder="1" applyAlignment="1">
      <alignment vertical="top"/>
    </xf>
    <xf numFmtId="0" fontId="36" fillId="0" borderId="32" xfId="0" applyFont="1" applyBorder="1" applyAlignment="1">
      <alignment horizontal="center" vertical="center"/>
    </xf>
    <xf numFmtId="0" fontId="36" fillId="0" borderId="54" xfId="0" applyFont="1" applyBorder="1" applyAlignment="1">
      <alignment horizontal="center" vertical="center"/>
    </xf>
    <xf numFmtId="0" fontId="36" fillId="54" borderId="3" xfId="0" applyFont="1" applyFill="1" applyBorder="1" applyAlignment="1">
      <alignment horizontal="center" vertical="center"/>
    </xf>
    <xf numFmtId="0" fontId="36" fillId="54" borderId="34" xfId="0" applyFont="1" applyFill="1" applyBorder="1" applyAlignment="1">
      <alignment horizontal="center" vertical="center"/>
    </xf>
    <xf numFmtId="0" fontId="36" fillId="54" borderId="4" xfId="1" applyNumberFormat="1" applyFont="1" applyFill="1" applyBorder="1" applyAlignment="1">
      <alignment horizontal="right" vertical="center"/>
    </xf>
    <xf numFmtId="0" fontId="36" fillId="54" borderId="34" xfId="0" applyFont="1" applyFill="1" applyBorder="1" applyAlignment="1">
      <alignment horizontal="center" vertical="center" wrapText="1"/>
    </xf>
    <xf numFmtId="0" fontId="36" fillId="54" borderId="5" xfId="0" applyFont="1" applyFill="1" applyBorder="1" applyAlignment="1">
      <alignment horizontal="center" vertical="center" wrapText="1"/>
    </xf>
    <xf numFmtId="0" fontId="42" fillId="0" borderId="0" xfId="0" applyFont="1" applyAlignment="1">
      <alignment horizontal="center" vertical="center"/>
    </xf>
    <xf numFmtId="43" fontId="35" fillId="0" borderId="37" xfId="0" applyNumberFormat="1" applyFont="1" applyBorder="1" applyAlignment="1">
      <alignment wrapText="1"/>
    </xf>
    <xf numFmtId="0" fontId="37" fillId="0" borderId="32" xfId="0" applyFont="1" applyBorder="1" applyAlignment="1">
      <alignment horizontal="center"/>
    </xf>
    <xf numFmtId="43" fontId="36" fillId="0" borderId="38" xfId="1" applyFont="1" applyBorder="1" applyAlignment="1">
      <alignment wrapText="1"/>
    </xf>
    <xf numFmtId="0" fontId="36" fillId="56" borderId="53" xfId="0" applyFont="1" applyFill="1" applyBorder="1" applyAlignment="1">
      <alignment horizontal="center" vertical="center"/>
    </xf>
    <xf numFmtId="0" fontId="36" fillId="56" borderId="54" xfId="0" applyFont="1" applyFill="1" applyBorder="1" applyAlignment="1">
      <alignment horizontal="center" vertical="center"/>
    </xf>
    <xf numFmtId="0" fontId="36" fillId="56" borderId="54" xfId="1" applyNumberFormat="1" applyFont="1" applyFill="1" applyBorder="1" applyAlignment="1">
      <alignment horizontal="right" vertical="center"/>
    </xf>
    <xf numFmtId="0" fontId="36" fillId="56" borderId="54" xfId="0" applyFont="1" applyFill="1" applyBorder="1" applyAlignment="1">
      <alignment horizontal="center" vertical="center" wrapText="1"/>
    </xf>
    <xf numFmtId="0" fontId="36" fillId="56" borderId="55" xfId="0" applyFont="1" applyFill="1" applyBorder="1" applyAlignment="1">
      <alignment horizontal="center" vertical="center" wrapText="1"/>
    </xf>
    <xf numFmtId="0" fontId="37" fillId="0" borderId="6" xfId="0" applyFont="1" applyBorder="1" applyAlignment="1">
      <alignment horizontal="center" vertical="center"/>
    </xf>
    <xf numFmtId="43" fontId="40" fillId="0" borderId="42" xfId="1" applyFont="1" applyBorder="1" applyAlignment="1">
      <alignment wrapText="1"/>
    </xf>
    <xf numFmtId="0" fontId="35" fillId="0" borderId="32" xfId="83" applyNumberFormat="1" applyFont="1" applyBorder="1" applyAlignment="1">
      <alignment horizontal="right"/>
    </xf>
    <xf numFmtId="43" fontId="35" fillId="0" borderId="32" xfId="1" applyFont="1" applyBorder="1" applyAlignment="1">
      <alignment horizontal="right" vertical="center" wrapText="1"/>
    </xf>
    <xf numFmtId="0" fontId="35" fillId="0" borderId="0" xfId="2" applyFont="1" applyAlignment="1">
      <alignment horizontal="left" vertical="center" wrapText="1"/>
    </xf>
    <xf numFmtId="0" fontId="35" fillId="0" borderId="1" xfId="0" applyFont="1" applyBorder="1" applyAlignment="1">
      <alignment vertical="top" wrapText="1"/>
    </xf>
    <xf numFmtId="43" fontId="39" fillId="0" borderId="1" xfId="1" applyFont="1" applyFill="1" applyBorder="1" applyAlignment="1">
      <alignment horizontal="left" vertical="top" wrapText="1"/>
    </xf>
    <xf numFmtId="43" fontId="35" fillId="0" borderId="1" xfId="1" applyFont="1" applyBorder="1" applyAlignment="1">
      <alignment horizontal="left" vertical="center"/>
    </xf>
    <xf numFmtId="0" fontId="35" fillId="0" borderId="6" xfId="0" applyFont="1" applyBorder="1" applyAlignment="1">
      <alignment horizontal="center"/>
    </xf>
    <xf numFmtId="0" fontId="35" fillId="0" borderId="0" xfId="0" applyFont="1" applyBorder="1" applyAlignment="1">
      <alignment horizontal="center"/>
    </xf>
    <xf numFmtId="0" fontId="36" fillId="0" borderId="0" xfId="0" applyFont="1" applyAlignment="1">
      <alignment horizontal="center"/>
    </xf>
    <xf numFmtId="0" fontId="35" fillId="0" borderId="0" xfId="0" applyFont="1" applyAlignment="1">
      <alignment horizontal="center"/>
    </xf>
    <xf numFmtId="0" fontId="37" fillId="0" borderId="0" xfId="0" applyFont="1" applyBorder="1" applyAlignment="1">
      <alignment horizontal="center"/>
    </xf>
    <xf numFmtId="0" fontId="37" fillId="0" borderId="6" xfId="0" applyFont="1" applyBorder="1" applyAlignment="1">
      <alignment horizontal="center"/>
    </xf>
    <xf numFmtId="43" fontId="36" fillId="0" borderId="0" xfId="1" applyFont="1" applyAlignment="1">
      <alignment horizontal="center"/>
    </xf>
    <xf numFmtId="43" fontId="35" fillId="0" borderId="0" xfId="1" applyFont="1" applyAlignment="1">
      <alignment horizontal="center"/>
    </xf>
    <xf numFmtId="43" fontId="35" fillId="0" borderId="4" xfId="1" applyFont="1" applyBorder="1" applyAlignment="1">
      <alignment horizontal="center"/>
    </xf>
    <xf numFmtId="0" fontId="36" fillId="0" borderId="0" xfId="0" applyFont="1" applyBorder="1" applyAlignment="1">
      <alignment horizontal="center" wrapText="1"/>
    </xf>
    <xf numFmtId="0" fontId="42" fillId="0" borderId="0" xfId="0" applyFont="1" applyBorder="1" applyAlignment="1">
      <alignment horizontal="center"/>
    </xf>
    <xf numFmtId="0" fontId="35" fillId="0" borderId="10" xfId="0" applyFont="1" applyBorder="1" applyAlignment="1">
      <alignment horizontal="center"/>
    </xf>
    <xf numFmtId="43" fontId="35" fillId="0" borderId="10" xfId="1" applyFont="1" applyBorder="1" applyAlignment="1">
      <alignment horizontal="center"/>
    </xf>
    <xf numFmtId="43" fontId="35" fillId="0" borderId="0" xfId="1" applyFont="1" applyBorder="1" applyAlignment="1">
      <alignment horizontal="center"/>
    </xf>
    <xf numFmtId="0" fontId="35" fillId="0" borderId="51" xfId="0" applyFont="1" applyBorder="1" applyAlignment="1">
      <alignment horizontal="center"/>
    </xf>
    <xf numFmtId="43" fontId="36" fillId="0" borderId="0" xfId="1" applyFont="1" applyAlignment="1">
      <alignment horizontal="center" wrapText="1"/>
    </xf>
    <xf numFmtId="0" fontId="35" fillId="0" borderId="4" xfId="0" applyFont="1" applyBorder="1" applyAlignment="1">
      <alignment horizontal="center"/>
    </xf>
    <xf numFmtId="0" fontId="35" fillId="0" borderId="0" xfId="0" applyFont="1" applyAlignment="1"/>
    <xf numFmtId="0" fontId="37" fillId="0" borderId="0" xfId="0" applyFont="1" applyBorder="1" applyAlignment="1">
      <alignment horizontal="center" vertical="center"/>
    </xf>
    <xf numFmtId="43" fontId="40" fillId="0" borderId="0" xfId="1" applyFont="1" applyBorder="1" applyAlignment="1">
      <alignment wrapText="1"/>
    </xf>
  </cellXfs>
  <cellStyles count="466">
    <cellStyle name="20% - Accent1" xfId="36"/>
    <cellStyle name="20% - Accent2" xfId="37"/>
    <cellStyle name="20% - Accent3" xfId="38"/>
    <cellStyle name="20% - Accent4" xfId="39"/>
    <cellStyle name="20% - Accent5" xfId="40"/>
    <cellStyle name="20% - Accent6" xfId="41"/>
    <cellStyle name="20% - Énfasis1" xfId="18" builtinId="30" customBuiltin="1"/>
    <cellStyle name="20% - Énfasis2" xfId="21" builtinId="34" customBuiltin="1"/>
    <cellStyle name="20% - Énfasis3" xfId="24" builtinId="38" customBuiltin="1"/>
    <cellStyle name="20% - Énfasis4" xfId="27" builtinId="42" customBuiltin="1"/>
    <cellStyle name="20% - Énfasis5" xfId="30" builtinId="46" customBuiltin="1"/>
    <cellStyle name="20% - Énfasis6" xfId="33" builtinId="50" customBuiltin="1"/>
    <cellStyle name="40% - Accent1" xfId="42"/>
    <cellStyle name="40% - Accent2" xfId="43"/>
    <cellStyle name="40% - Accent3" xfId="44"/>
    <cellStyle name="40% - Accent4" xfId="45"/>
    <cellStyle name="40% - Accent5" xfId="46"/>
    <cellStyle name="40% - Accent6" xfId="47"/>
    <cellStyle name="40% - Énfasis1" xfId="19" builtinId="31" customBuiltin="1"/>
    <cellStyle name="40% - Énfasis2" xfId="22" builtinId="35" customBuiltin="1"/>
    <cellStyle name="40% - Énfasis3" xfId="25" builtinId="39" customBuiltin="1"/>
    <cellStyle name="40% - Énfasis4" xfId="28" builtinId="43" customBuiltin="1"/>
    <cellStyle name="40% - Énfasis5" xfId="31" builtinId="47" customBuiltin="1"/>
    <cellStyle name="40% - Énfasis6" xfId="34" builtinId="51" customBuiltin="1"/>
    <cellStyle name="60% - Accent1" xfId="48"/>
    <cellStyle name="60% - Accent2" xfId="49"/>
    <cellStyle name="60% - Accent3" xfId="50"/>
    <cellStyle name="60% - Accent4" xfId="51"/>
    <cellStyle name="60% - Accent5" xfId="52"/>
    <cellStyle name="60% - Accent6" xfId="53"/>
    <cellStyle name="60% - Énfasis1 2" xfId="54"/>
    <cellStyle name="60% - Énfasis2 2" xfId="55"/>
    <cellStyle name="60% - Énfasis3 2" xfId="56"/>
    <cellStyle name="60% - Énfasis4 2" xfId="57"/>
    <cellStyle name="60% - Énfasis5 2" xfId="58"/>
    <cellStyle name="60% - Énfasis6 2" xfId="59"/>
    <cellStyle name="Accent1" xfId="60"/>
    <cellStyle name="Accent2" xfId="61"/>
    <cellStyle name="Accent3" xfId="62"/>
    <cellStyle name="Accent4" xfId="63"/>
    <cellStyle name="Accent5" xfId="64"/>
    <cellStyle name="Accent6" xfId="65"/>
    <cellStyle name="Bad" xfId="66"/>
    <cellStyle name="Calculation" xfId="67"/>
    <cellStyle name="Cálculo" xfId="11" builtinId="22" customBuiltin="1"/>
    <cellStyle name="Celda de comprobación" xfId="13" builtinId="23" customBuiltin="1"/>
    <cellStyle name="Celda vinculada" xfId="12" builtinId="24" customBuiltin="1"/>
    <cellStyle name="Check Cell" xfId="68"/>
    <cellStyle name="Encabezado 4" xfId="7" builtinId="19" customBuiltin="1"/>
    <cellStyle name="Énfasis1" xfId="17" builtinId="29" customBuiltin="1"/>
    <cellStyle name="Énfasis2" xfId="20" builtinId="33" customBuiltin="1"/>
    <cellStyle name="Énfasis3" xfId="23" builtinId="37" customBuiltin="1"/>
    <cellStyle name="Énfasis4" xfId="26" builtinId="41" customBuiltin="1"/>
    <cellStyle name="Énfasis5" xfId="29" builtinId="45" customBuiltin="1"/>
    <cellStyle name="Énfasis6" xfId="32" builtinId="49" customBuiltin="1"/>
    <cellStyle name="Entrada" xfId="9" builtinId="20" customBuiltin="1"/>
    <cellStyle name="Euro" xfId="69"/>
    <cellStyle name="Euro 2" xfId="70"/>
    <cellStyle name="Euro 3" xfId="71"/>
    <cellStyle name="Explanatory Text" xfId="72"/>
    <cellStyle name="Good" xfId="73"/>
    <cellStyle name="Heading 1" xfId="74"/>
    <cellStyle name="Heading 2" xfId="75"/>
    <cellStyle name="Heading 3" xfId="76"/>
    <cellStyle name="Heading 4" xfId="77"/>
    <cellStyle name="Incorrecto" xfId="8" builtinId="27" customBuiltin="1"/>
    <cellStyle name="Input" xfId="78"/>
    <cellStyle name="Linked Cell" xfId="79"/>
    <cellStyle name="Millares" xfId="1" builtinId="3"/>
    <cellStyle name="Millares 10" xfId="3"/>
    <cellStyle name="Millares 10 2" xfId="81"/>
    <cellStyle name="Millares 11 2" xfId="4"/>
    <cellStyle name="Millares 176" xfId="82"/>
    <cellStyle name="Millares 177" xfId="83"/>
    <cellStyle name="Millares 2" xfId="80"/>
    <cellStyle name="Millares 2 2" xfId="84"/>
    <cellStyle name="Neutral 2" xfId="86"/>
    <cellStyle name="Neutral 3" xfId="85"/>
    <cellStyle name="Normal" xfId="0" builtinId="0"/>
    <cellStyle name="Normal 10 2" xfId="2"/>
    <cellStyle name="Normal 100 2" xfId="87"/>
    <cellStyle name="Normal 101 2" xfId="88"/>
    <cellStyle name="Normal 106 2" xfId="89"/>
    <cellStyle name="Normal 107 2" xfId="90"/>
    <cellStyle name="Normal 158 2" xfId="91"/>
    <cellStyle name="Normal 159 2" xfId="92"/>
    <cellStyle name="Normal 161 2" xfId="93"/>
    <cellStyle name="Normal 165 2" xfId="94"/>
    <cellStyle name="Normal 166 2" xfId="95"/>
    <cellStyle name="Normal 180" xfId="96"/>
    <cellStyle name="Normal 181" xfId="97"/>
    <cellStyle name="Normal 2" xfId="35"/>
    <cellStyle name="Normal 2 2" xfId="98"/>
    <cellStyle name="Normal 2 3" xfId="99"/>
    <cellStyle name="Normal 2 7" xfId="465"/>
    <cellStyle name="Normal 75 2" xfId="100"/>
    <cellStyle name="Normal 76 2" xfId="101"/>
    <cellStyle name="Notas 10" xfId="102"/>
    <cellStyle name="Notas 10 2" xfId="103"/>
    <cellStyle name="Notas 100" xfId="104"/>
    <cellStyle name="Notas 100 2" xfId="105"/>
    <cellStyle name="Notas 101" xfId="106"/>
    <cellStyle name="Notas 101 2" xfId="107"/>
    <cellStyle name="Notas 102" xfId="108"/>
    <cellStyle name="Notas 102 2" xfId="109"/>
    <cellStyle name="Notas 103" xfId="110"/>
    <cellStyle name="Notas 103 2" xfId="111"/>
    <cellStyle name="Notas 104" xfId="112"/>
    <cellStyle name="Notas 104 2" xfId="113"/>
    <cellStyle name="Notas 105" xfId="114"/>
    <cellStyle name="Notas 105 2" xfId="115"/>
    <cellStyle name="Notas 106" xfId="116"/>
    <cellStyle name="Notas 106 2" xfId="117"/>
    <cellStyle name="Notas 107" xfId="118"/>
    <cellStyle name="Notas 107 2" xfId="119"/>
    <cellStyle name="Notas 108" xfId="120"/>
    <cellStyle name="Notas 108 2" xfId="121"/>
    <cellStyle name="Notas 109" xfId="122"/>
    <cellStyle name="Notas 109 2" xfId="123"/>
    <cellStyle name="Notas 11" xfId="124"/>
    <cellStyle name="Notas 11 2" xfId="125"/>
    <cellStyle name="Notas 110" xfId="126"/>
    <cellStyle name="Notas 110 2" xfId="127"/>
    <cellStyle name="Notas 111" xfId="128"/>
    <cellStyle name="Notas 111 2" xfId="129"/>
    <cellStyle name="Notas 112" xfId="130"/>
    <cellStyle name="Notas 112 2" xfId="131"/>
    <cellStyle name="Notas 113" xfId="132"/>
    <cellStyle name="Notas 113 2" xfId="133"/>
    <cellStyle name="Notas 114" xfId="134"/>
    <cellStyle name="Notas 114 2" xfId="135"/>
    <cellStyle name="Notas 115" xfId="136"/>
    <cellStyle name="Notas 115 2" xfId="137"/>
    <cellStyle name="Notas 116" xfId="138"/>
    <cellStyle name="Notas 116 2" xfId="139"/>
    <cellStyle name="Notas 117" xfId="140"/>
    <cellStyle name="Notas 117 2" xfId="141"/>
    <cellStyle name="Notas 118" xfId="142"/>
    <cellStyle name="Notas 118 2" xfId="143"/>
    <cellStyle name="Notas 119" xfId="144"/>
    <cellStyle name="Notas 119 2" xfId="145"/>
    <cellStyle name="Notas 12" xfId="146"/>
    <cellStyle name="Notas 12 2" xfId="147"/>
    <cellStyle name="Notas 120" xfId="148"/>
    <cellStyle name="Notas 120 2" xfId="149"/>
    <cellStyle name="Notas 121" xfId="150"/>
    <cellStyle name="Notas 121 2" xfId="151"/>
    <cellStyle name="Notas 122" xfId="152"/>
    <cellStyle name="Notas 122 2" xfId="153"/>
    <cellStyle name="Notas 123" xfId="154"/>
    <cellStyle name="Notas 123 2" xfId="155"/>
    <cellStyle name="Notas 124" xfId="156"/>
    <cellStyle name="Notas 124 2" xfId="157"/>
    <cellStyle name="Notas 125" xfId="158"/>
    <cellStyle name="Notas 125 2" xfId="159"/>
    <cellStyle name="Notas 126" xfId="160"/>
    <cellStyle name="Notas 126 2" xfId="161"/>
    <cellStyle name="Notas 127" xfId="162"/>
    <cellStyle name="Notas 127 2" xfId="163"/>
    <cellStyle name="Notas 128" xfId="164"/>
    <cellStyle name="Notas 128 2" xfId="165"/>
    <cellStyle name="Notas 129" xfId="166"/>
    <cellStyle name="Notas 129 2" xfId="167"/>
    <cellStyle name="Notas 13" xfId="168"/>
    <cellStyle name="Notas 13 2" xfId="169"/>
    <cellStyle name="Notas 130" xfId="170"/>
    <cellStyle name="Notas 130 2" xfId="171"/>
    <cellStyle name="Notas 131" xfId="172"/>
    <cellStyle name="Notas 131 2" xfId="173"/>
    <cellStyle name="Notas 132" xfId="174"/>
    <cellStyle name="Notas 132 2" xfId="175"/>
    <cellStyle name="Notas 133" xfId="176"/>
    <cellStyle name="Notas 133 2" xfId="177"/>
    <cellStyle name="Notas 134" xfId="178"/>
    <cellStyle name="Notas 134 2" xfId="179"/>
    <cellStyle name="Notas 135" xfId="180"/>
    <cellStyle name="Notas 135 2" xfId="181"/>
    <cellStyle name="Notas 136" xfId="182"/>
    <cellStyle name="Notas 136 2" xfId="183"/>
    <cellStyle name="Notas 137" xfId="184"/>
    <cellStyle name="Notas 137 2" xfId="185"/>
    <cellStyle name="Notas 138" xfId="186"/>
    <cellStyle name="Notas 138 2" xfId="187"/>
    <cellStyle name="Notas 139" xfId="188"/>
    <cellStyle name="Notas 139 2" xfId="189"/>
    <cellStyle name="Notas 14" xfId="190"/>
    <cellStyle name="Notas 14 2" xfId="191"/>
    <cellStyle name="Notas 140" xfId="192"/>
    <cellStyle name="Notas 140 2" xfId="193"/>
    <cellStyle name="Notas 141" xfId="194"/>
    <cellStyle name="Notas 141 2" xfId="195"/>
    <cellStyle name="Notas 142" xfId="196"/>
    <cellStyle name="Notas 142 2" xfId="197"/>
    <cellStyle name="Notas 143" xfId="198"/>
    <cellStyle name="Notas 143 2" xfId="199"/>
    <cellStyle name="Notas 144" xfId="200"/>
    <cellStyle name="Notas 144 2" xfId="201"/>
    <cellStyle name="Notas 145" xfId="202"/>
    <cellStyle name="Notas 145 2" xfId="203"/>
    <cellStyle name="Notas 146" xfId="204"/>
    <cellStyle name="Notas 146 2" xfId="205"/>
    <cellStyle name="Notas 147" xfId="206"/>
    <cellStyle name="Notas 147 2" xfId="207"/>
    <cellStyle name="Notas 148" xfId="208"/>
    <cellStyle name="Notas 148 2" xfId="209"/>
    <cellStyle name="Notas 149" xfId="210"/>
    <cellStyle name="Notas 149 2" xfId="211"/>
    <cellStyle name="Notas 15" xfId="212"/>
    <cellStyle name="Notas 15 2" xfId="213"/>
    <cellStyle name="Notas 150" xfId="214"/>
    <cellStyle name="Notas 150 2" xfId="215"/>
    <cellStyle name="Notas 151" xfId="216"/>
    <cellStyle name="Notas 151 2" xfId="217"/>
    <cellStyle name="Notas 152" xfId="218"/>
    <cellStyle name="Notas 152 2" xfId="219"/>
    <cellStyle name="Notas 153" xfId="220"/>
    <cellStyle name="Notas 153 2" xfId="221"/>
    <cellStyle name="Notas 154" xfId="222"/>
    <cellStyle name="Notas 154 2" xfId="223"/>
    <cellStyle name="Notas 155" xfId="224"/>
    <cellStyle name="Notas 155 2" xfId="225"/>
    <cellStyle name="Notas 156" xfId="226"/>
    <cellStyle name="Notas 156 2" xfId="227"/>
    <cellStyle name="Notas 157" xfId="228"/>
    <cellStyle name="Notas 157 2" xfId="229"/>
    <cellStyle name="Notas 158" xfId="230"/>
    <cellStyle name="Notas 158 2" xfId="231"/>
    <cellStyle name="Notas 159" xfId="232"/>
    <cellStyle name="Notas 159 2" xfId="233"/>
    <cellStyle name="Notas 16" xfId="234"/>
    <cellStyle name="Notas 16 2" xfId="235"/>
    <cellStyle name="Notas 160" xfId="236"/>
    <cellStyle name="Notas 160 2" xfId="237"/>
    <cellStyle name="Notas 161" xfId="238"/>
    <cellStyle name="Notas 161 2" xfId="239"/>
    <cellStyle name="Notas 162" xfId="240"/>
    <cellStyle name="Notas 162 2" xfId="241"/>
    <cellStyle name="Notas 163" xfId="242"/>
    <cellStyle name="Notas 163 2" xfId="243"/>
    <cellStyle name="Notas 164" xfId="244"/>
    <cellStyle name="Notas 164 2" xfId="245"/>
    <cellStyle name="Notas 165" xfId="246"/>
    <cellStyle name="Notas 165 2" xfId="247"/>
    <cellStyle name="Notas 166" xfId="248"/>
    <cellStyle name="Notas 166 2" xfId="249"/>
    <cellStyle name="Notas 167" xfId="250"/>
    <cellStyle name="Notas 167 2" xfId="251"/>
    <cellStyle name="Notas 168" xfId="252"/>
    <cellStyle name="Notas 168 2" xfId="253"/>
    <cellStyle name="Notas 169" xfId="254"/>
    <cellStyle name="Notas 169 2" xfId="255"/>
    <cellStyle name="Notas 17" xfId="256"/>
    <cellStyle name="Notas 17 2" xfId="257"/>
    <cellStyle name="Notas 170" xfId="258"/>
    <cellStyle name="Notas 170 2" xfId="259"/>
    <cellStyle name="Notas 171" xfId="260"/>
    <cellStyle name="Notas 171 2" xfId="261"/>
    <cellStyle name="Notas 172" xfId="262"/>
    <cellStyle name="Notas 172 2" xfId="263"/>
    <cellStyle name="Notas 173" xfId="264"/>
    <cellStyle name="Notas 173 2" xfId="265"/>
    <cellStyle name="Notas 174" xfId="266"/>
    <cellStyle name="Notas 174 2" xfId="267"/>
    <cellStyle name="Notas 175" xfId="268"/>
    <cellStyle name="Notas 175 2" xfId="269"/>
    <cellStyle name="Notas 176" xfId="270"/>
    <cellStyle name="Notas 176 2" xfId="271"/>
    <cellStyle name="Notas 177" xfId="272"/>
    <cellStyle name="Notas 177 2" xfId="273"/>
    <cellStyle name="Notas 178" xfId="274"/>
    <cellStyle name="Notas 178 2" xfId="275"/>
    <cellStyle name="Notas 179" xfId="276"/>
    <cellStyle name="Notas 179 2" xfId="277"/>
    <cellStyle name="Notas 18" xfId="278"/>
    <cellStyle name="Notas 18 2" xfId="279"/>
    <cellStyle name="Notas 180" xfId="280"/>
    <cellStyle name="Notas 19" xfId="281"/>
    <cellStyle name="Notas 19 2" xfId="282"/>
    <cellStyle name="Notas 2" xfId="283"/>
    <cellStyle name="Notas 2 2" xfId="284"/>
    <cellStyle name="Notas 20" xfId="285"/>
    <cellStyle name="Notas 20 2" xfId="286"/>
    <cellStyle name="Notas 21" xfId="287"/>
    <cellStyle name="Notas 21 2" xfId="288"/>
    <cellStyle name="Notas 22" xfId="289"/>
    <cellStyle name="Notas 22 2" xfId="290"/>
    <cellStyle name="Notas 23" xfId="291"/>
    <cellStyle name="Notas 23 2" xfId="292"/>
    <cellStyle name="Notas 24" xfId="293"/>
    <cellStyle name="Notas 24 2" xfId="294"/>
    <cellStyle name="Notas 25" xfId="295"/>
    <cellStyle name="Notas 25 2" xfId="296"/>
    <cellStyle name="Notas 26" xfId="297"/>
    <cellStyle name="Notas 26 2" xfId="298"/>
    <cellStyle name="Notas 27" xfId="299"/>
    <cellStyle name="Notas 27 2" xfId="300"/>
    <cellStyle name="Notas 28" xfId="301"/>
    <cellStyle name="Notas 28 2" xfId="302"/>
    <cellStyle name="Notas 29" xfId="303"/>
    <cellStyle name="Notas 29 2" xfId="304"/>
    <cellStyle name="Notas 3" xfId="305"/>
    <cellStyle name="Notas 3 2" xfId="306"/>
    <cellStyle name="Notas 30" xfId="307"/>
    <cellStyle name="Notas 30 2" xfId="308"/>
    <cellStyle name="Notas 31" xfId="309"/>
    <cellStyle name="Notas 31 2" xfId="310"/>
    <cellStyle name="Notas 32" xfId="311"/>
    <cellStyle name="Notas 32 2" xfId="312"/>
    <cellStyle name="Notas 33" xfId="313"/>
    <cellStyle name="Notas 33 2" xfId="314"/>
    <cellStyle name="Notas 34" xfId="315"/>
    <cellStyle name="Notas 34 2" xfId="316"/>
    <cellStyle name="Notas 35" xfId="317"/>
    <cellStyle name="Notas 35 2" xfId="318"/>
    <cellStyle name="Notas 36" xfId="319"/>
    <cellStyle name="Notas 36 2" xfId="320"/>
    <cellStyle name="Notas 37" xfId="321"/>
    <cellStyle name="Notas 37 2" xfId="322"/>
    <cellStyle name="Notas 38" xfId="323"/>
    <cellStyle name="Notas 38 2" xfId="324"/>
    <cellStyle name="Notas 39" xfId="325"/>
    <cellStyle name="Notas 39 2" xfId="326"/>
    <cellStyle name="Notas 4" xfId="327"/>
    <cellStyle name="Notas 4 2" xfId="328"/>
    <cellStyle name="Notas 40" xfId="329"/>
    <cellStyle name="Notas 40 2" xfId="330"/>
    <cellStyle name="Notas 41" xfId="331"/>
    <cellStyle name="Notas 41 2" xfId="332"/>
    <cellStyle name="Notas 42" xfId="333"/>
    <cellStyle name="Notas 42 2" xfId="334"/>
    <cellStyle name="Notas 43" xfId="335"/>
    <cellStyle name="Notas 43 2" xfId="336"/>
    <cellStyle name="Notas 44" xfId="337"/>
    <cellStyle name="Notas 44 2" xfId="338"/>
    <cellStyle name="Notas 45" xfId="339"/>
    <cellStyle name="Notas 45 2" xfId="340"/>
    <cellStyle name="Notas 46" xfId="341"/>
    <cellStyle name="Notas 46 2" xfId="342"/>
    <cellStyle name="Notas 47" xfId="343"/>
    <cellStyle name="Notas 47 2" xfId="344"/>
    <cellStyle name="Notas 48" xfId="345"/>
    <cellStyle name="Notas 48 2" xfId="346"/>
    <cellStyle name="Notas 49" xfId="347"/>
    <cellStyle name="Notas 49 2" xfId="348"/>
    <cellStyle name="Notas 5" xfId="349"/>
    <cellStyle name="Notas 5 2" xfId="350"/>
    <cellStyle name="Notas 50" xfId="351"/>
    <cellStyle name="Notas 50 2" xfId="352"/>
    <cellStyle name="Notas 51" xfId="353"/>
    <cellStyle name="Notas 51 2" xfId="354"/>
    <cellStyle name="Notas 52" xfId="355"/>
    <cellStyle name="Notas 52 2" xfId="356"/>
    <cellStyle name="Notas 53" xfId="357"/>
    <cellStyle name="Notas 53 2" xfId="358"/>
    <cellStyle name="Notas 54" xfId="359"/>
    <cellStyle name="Notas 54 2" xfId="360"/>
    <cellStyle name="Notas 55" xfId="361"/>
    <cellStyle name="Notas 55 2" xfId="362"/>
    <cellStyle name="Notas 56" xfId="363"/>
    <cellStyle name="Notas 56 2" xfId="364"/>
    <cellStyle name="Notas 57" xfId="365"/>
    <cellStyle name="Notas 57 2" xfId="366"/>
    <cellStyle name="Notas 58" xfId="367"/>
    <cellStyle name="Notas 58 2" xfId="368"/>
    <cellStyle name="Notas 59" xfId="369"/>
    <cellStyle name="Notas 59 2" xfId="370"/>
    <cellStyle name="Notas 6" xfId="371"/>
    <cellStyle name="Notas 6 2" xfId="372"/>
    <cellStyle name="Notas 60" xfId="373"/>
    <cellStyle name="Notas 60 2" xfId="374"/>
    <cellStyle name="Notas 61" xfId="375"/>
    <cellStyle name="Notas 61 2" xfId="376"/>
    <cellStyle name="Notas 62" xfId="377"/>
    <cellStyle name="Notas 62 2" xfId="378"/>
    <cellStyle name="Notas 63" xfId="379"/>
    <cellStyle name="Notas 63 2" xfId="380"/>
    <cellStyle name="Notas 64" xfId="381"/>
    <cellStyle name="Notas 64 2" xfId="382"/>
    <cellStyle name="Notas 65" xfId="383"/>
    <cellStyle name="Notas 65 2" xfId="384"/>
    <cellStyle name="Notas 66" xfId="385"/>
    <cellStyle name="Notas 66 2" xfId="386"/>
    <cellStyle name="Notas 67" xfId="387"/>
    <cellStyle name="Notas 67 2" xfId="388"/>
    <cellStyle name="Notas 68" xfId="389"/>
    <cellStyle name="Notas 68 2" xfId="390"/>
    <cellStyle name="Notas 69" xfId="391"/>
    <cellStyle name="Notas 69 2" xfId="392"/>
    <cellStyle name="Notas 7" xfId="393"/>
    <cellStyle name="Notas 7 2" xfId="394"/>
    <cellStyle name="Notas 70" xfId="395"/>
    <cellStyle name="Notas 70 2" xfId="396"/>
    <cellStyle name="Notas 71" xfId="397"/>
    <cellStyle name="Notas 71 2" xfId="398"/>
    <cellStyle name="Notas 72" xfId="399"/>
    <cellStyle name="Notas 72 2" xfId="400"/>
    <cellStyle name="Notas 73" xfId="401"/>
    <cellStyle name="Notas 73 2" xfId="402"/>
    <cellStyle name="Notas 74" xfId="403"/>
    <cellStyle name="Notas 74 2" xfId="404"/>
    <cellStyle name="Notas 75" xfId="405"/>
    <cellStyle name="Notas 75 2" xfId="406"/>
    <cellStyle name="Notas 76" xfId="407"/>
    <cellStyle name="Notas 76 2" xfId="408"/>
    <cellStyle name="Notas 77" xfId="409"/>
    <cellStyle name="Notas 77 2" xfId="410"/>
    <cellStyle name="Notas 78" xfId="411"/>
    <cellStyle name="Notas 78 2" xfId="412"/>
    <cellStyle name="Notas 79" xfId="413"/>
    <cellStyle name="Notas 79 2" xfId="414"/>
    <cellStyle name="Notas 8" xfId="415"/>
    <cellStyle name="Notas 8 2" xfId="416"/>
    <cellStyle name="Notas 80" xfId="417"/>
    <cellStyle name="Notas 80 2" xfId="418"/>
    <cellStyle name="Notas 81" xfId="419"/>
    <cellStyle name="Notas 81 2" xfId="420"/>
    <cellStyle name="Notas 82" xfId="421"/>
    <cellStyle name="Notas 82 2" xfId="422"/>
    <cellStyle name="Notas 83" xfId="423"/>
    <cellStyle name="Notas 83 2" xfId="424"/>
    <cellStyle name="Notas 84" xfId="425"/>
    <cellStyle name="Notas 84 2" xfId="426"/>
    <cellStyle name="Notas 85" xfId="427"/>
    <cellStyle name="Notas 85 2" xfId="428"/>
    <cellStyle name="Notas 86" xfId="429"/>
    <cellStyle name="Notas 86 2" xfId="430"/>
    <cellStyle name="Notas 87" xfId="431"/>
    <cellStyle name="Notas 87 2" xfId="432"/>
    <cellStyle name="Notas 88" xfId="433"/>
    <cellStyle name="Notas 88 2" xfId="434"/>
    <cellStyle name="Notas 89" xfId="435"/>
    <cellStyle name="Notas 89 2" xfId="436"/>
    <cellStyle name="Notas 9" xfId="437"/>
    <cellStyle name="Notas 9 2" xfId="438"/>
    <cellStyle name="Notas 90" xfId="439"/>
    <cellStyle name="Notas 90 2" xfId="440"/>
    <cellStyle name="Notas 91" xfId="441"/>
    <cellStyle name="Notas 91 2" xfId="442"/>
    <cellStyle name="Notas 92" xfId="443"/>
    <cellStyle name="Notas 92 2" xfId="444"/>
    <cellStyle name="Notas 93" xfId="445"/>
    <cellStyle name="Notas 93 2" xfId="446"/>
    <cellStyle name="Notas 94" xfId="447"/>
    <cellStyle name="Notas 94 2" xfId="448"/>
    <cellStyle name="Notas 95" xfId="449"/>
    <cellStyle name="Notas 95 2" xfId="450"/>
    <cellStyle name="Notas 96" xfId="451"/>
    <cellStyle name="Notas 96 2" xfId="452"/>
    <cellStyle name="Notas 97" xfId="453"/>
    <cellStyle name="Notas 97 2" xfId="454"/>
    <cellStyle name="Notas 98" xfId="455"/>
    <cellStyle name="Notas 98 2" xfId="456"/>
    <cellStyle name="Notas 99" xfId="457"/>
    <cellStyle name="Notas 99 2" xfId="458"/>
    <cellStyle name="Note" xfId="459"/>
    <cellStyle name="Output" xfId="460"/>
    <cellStyle name="Salida" xfId="10" builtinId="21" customBuiltin="1"/>
    <cellStyle name="Texto de advertencia" xfId="14" builtinId="11" customBuiltin="1"/>
    <cellStyle name="Texto explicativo" xfId="15" builtinId="53" customBuiltin="1"/>
    <cellStyle name="Title" xfId="461"/>
    <cellStyle name="Título 2" xfId="5" builtinId="17" customBuiltin="1"/>
    <cellStyle name="Título 3" xfId="6" builtinId="18" customBuiltin="1"/>
    <cellStyle name="Título 4" xfId="462"/>
    <cellStyle name="Total" xfId="16" builtinId="25" customBuiltin="1"/>
    <cellStyle name="Total 2" xfId="463"/>
    <cellStyle name="Warning Text" xfId="46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541020</xdr:colOff>
      <xdr:row>1</xdr:row>
      <xdr:rowOff>144780</xdr:rowOff>
    </xdr:from>
    <xdr:to>
      <xdr:col>4</xdr:col>
      <xdr:colOff>436245</xdr:colOff>
      <xdr:row>12</xdr:row>
      <xdr:rowOff>91440</xdr:rowOff>
    </xdr:to>
    <xdr:pic>
      <xdr:nvPicPr>
        <xdr:cNvPr id="2" name="Picture 1">
          <a:extLst>
            <a:ext uri="{FF2B5EF4-FFF2-40B4-BE49-F238E27FC236}">
              <a16:creationId xmlns:a16="http://schemas.microsoft.com/office/drawing/2014/main" id="{A3258439-E2B0-406E-B873-B2D9268B72AF}"/>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468880" y="754380"/>
          <a:ext cx="3590925" cy="1623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678180</xdr:colOff>
      <xdr:row>58</xdr:row>
      <xdr:rowOff>91440</xdr:rowOff>
    </xdr:from>
    <xdr:ext cx="3383280" cy="1706880"/>
    <xdr:pic>
      <xdr:nvPicPr>
        <xdr:cNvPr id="3" name="Picture 1">
          <a:extLst>
            <a:ext uri="{FF2B5EF4-FFF2-40B4-BE49-F238E27FC236}">
              <a16:creationId xmlns:a16="http://schemas.microsoft.com/office/drawing/2014/main" id="{88CF79B3-6F80-4776-BA6B-4A45C41365A8}"/>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606040" y="8854440"/>
          <a:ext cx="3383280" cy="170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434340</xdr:colOff>
      <xdr:row>139</xdr:row>
      <xdr:rowOff>38100</xdr:rowOff>
    </xdr:from>
    <xdr:ext cx="3810000" cy="1821180"/>
    <xdr:pic>
      <xdr:nvPicPr>
        <xdr:cNvPr id="4" name="Picture 1">
          <a:extLst>
            <a:ext uri="{FF2B5EF4-FFF2-40B4-BE49-F238E27FC236}">
              <a16:creationId xmlns:a16="http://schemas.microsoft.com/office/drawing/2014/main" id="{B0066DFF-34EE-41B1-894C-5184CE42E0FD}"/>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362200" y="22318980"/>
          <a:ext cx="3810000" cy="1821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373380</xdr:colOff>
      <xdr:row>185</xdr:row>
      <xdr:rowOff>7620</xdr:rowOff>
    </xdr:from>
    <xdr:ext cx="3810000" cy="1821180"/>
    <xdr:pic>
      <xdr:nvPicPr>
        <xdr:cNvPr id="5" name="Picture 1">
          <a:extLst>
            <a:ext uri="{FF2B5EF4-FFF2-40B4-BE49-F238E27FC236}">
              <a16:creationId xmlns:a16="http://schemas.microsoft.com/office/drawing/2014/main" id="{CE4F8EB5-0F1D-4E6D-AA3E-E530B402DF7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301240" y="28795980"/>
          <a:ext cx="3810000" cy="1821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762000</xdr:colOff>
      <xdr:row>221</xdr:row>
      <xdr:rowOff>152400</xdr:rowOff>
    </xdr:from>
    <xdr:ext cx="3810000" cy="1821180"/>
    <xdr:pic>
      <xdr:nvPicPr>
        <xdr:cNvPr id="6" name="Picture 1">
          <a:extLst>
            <a:ext uri="{FF2B5EF4-FFF2-40B4-BE49-F238E27FC236}">
              <a16:creationId xmlns:a16="http://schemas.microsoft.com/office/drawing/2014/main" id="{8590621C-C201-4AC7-977E-B2D489983D73}"/>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3284220" y="38618160"/>
          <a:ext cx="3810000" cy="1821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388620</xdr:colOff>
      <xdr:row>275</xdr:row>
      <xdr:rowOff>0</xdr:rowOff>
    </xdr:from>
    <xdr:ext cx="3810000" cy="1821180"/>
    <xdr:pic>
      <xdr:nvPicPr>
        <xdr:cNvPr id="7" name="Picture 1">
          <a:extLst>
            <a:ext uri="{FF2B5EF4-FFF2-40B4-BE49-F238E27FC236}">
              <a16:creationId xmlns:a16="http://schemas.microsoft.com/office/drawing/2014/main" id="{5A0F30A7-2AAA-4DAB-9610-897EF0EA8409}"/>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316480" y="42786300"/>
          <a:ext cx="3810000" cy="1821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411480</xdr:colOff>
      <xdr:row>322</xdr:row>
      <xdr:rowOff>53340</xdr:rowOff>
    </xdr:from>
    <xdr:ext cx="3810000" cy="1821180"/>
    <xdr:pic>
      <xdr:nvPicPr>
        <xdr:cNvPr id="8" name="Picture 1">
          <a:extLst>
            <a:ext uri="{FF2B5EF4-FFF2-40B4-BE49-F238E27FC236}">
              <a16:creationId xmlns:a16="http://schemas.microsoft.com/office/drawing/2014/main" id="{03AA479C-103C-489F-A077-9FCA7DCA2055}"/>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339340" y="50490120"/>
          <a:ext cx="3810000" cy="1821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388620</xdr:colOff>
      <xdr:row>363</xdr:row>
      <xdr:rowOff>38100</xdr:rowOff>
    </xdr:from>
    <xdr:ext cx="3810000" cy="1821180"/>
    <xdr:pic>
      <xdr:nvPicPr>
        <xdr:cNvPr id="9" name="Picture 1">
          <a:extLst>
            <a:ext uri="{FF2B5EF4-FFF2-40B4-BE49-F238E27FC236}">
              <a16:creationId xmlns:a16="http://schemas.microsoft.com/office/drawing/2014/main" id="{6A4E0187-9BF9-4AA8-8197-BB46383197BC}"/>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316480" y="57660540"/>
          <a:ext cx="3810000" cy="1821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746760</xdr:colOff>
      <xdr:row>404</xdr:row>
      <xdr:rowOff>68580</xdr:rowOff>
    </xdr:from>
    <xdr:ext cx="3810000" cy="1645920"/>
    <xdr:pic>
      <xdr:nvPicPr>
        <xdr:cNvPr id="10" name="Picture 1">
          <a:extLst>
            <a:ext uri="{FF2B5EF4-FFF2-40B4-BE49-F238E27FC236}">
              <a16:creationId xmlns:a16="http://schemas.microsoft.com/office/drawing/2014/main" id="{9E69EE4F-1DBA-4646-98ED-7C8407FCB405}"/>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3268980" y="67848480"/>
          <a:ext cx="3810000" cy="1645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396240</xdr:colOff>
      <xdr:row>506</xdr:row>
      <xdr:rowOff>53340</xdr:rowOff>
    </xdr:from>
    <xdr:ext cx="3810000" cy="1821180"/>
    <xdr:pic>
      <xdr:nvPicPr>
        <xdr:cNvPr id="11" name="Picture 1">
          <a:extLst>
            <a:ext uri="{FF2B5EF4-FFF2-40B4-BE49-F238E27FC236}">
              <a16:creationId xmlns:a16="http://schemas.microsoft.com/office/drawing/2014/main" id="{5DBAE289-6EE6-453C-BD02-B8E9AF6FC833}"/>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324100" y="93337380"/>
          <a:ext cx="3810000" cy="1821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4:J594"/>
  <sheetViews>
    <sheetView tabSelected="1" topLeftCell="A28" workbookViewId="0">
      <selection activeCell="B45" sqref="B45:C45"/>
    </sheetView>
  </sheetViews>
  <sheetFormatPr baseColWidth="10" defaultColWidth="11.5546875" defaultRowHeight="12" x14ac:dyDescent="0.25"/>
  <cols>
    <col min="1" max="1" width="1.6640625" style="1" customWidth="1"/>
    <col min="2" max="2" width="10.77734375" style="2" bestFit="1" customWidth="1"/>
    <col min="3" max="3" width="15.6640625" style="2" bestFit="1" customWidth="1"/>
    <col min="4" max="4" width="53.88671875" style="151" customWidth="1"/>
    <col min="5" max="5" width="11" style="104" bestFit="1" customWidth="1"/>
    <col min="6" max="6" width="16.5546875" style="120" customWidth="1"/>
    <col min="7" max="7" width="14.88671875" style="26" bestFit="1" customWidth="1"/>
    <col min="8" max="8" width="11.5546875" style="1"/>
    <col min="9" max="9" width="14.88671875" style="1" customWidth="1"/>
    <col min="10" max="16384" width="11.5546875" style="1"/>
  </cols>
  <sheetData>
    <row r="4" spans="2:7" x14ac:dyDescent="0.25">
      <c r="B4" s="194"/>
      <c r="C4" s="194"/>
      <c r="D4" s="194"/>
      <c r="E4" s="194"/>
      <c r="F4" s="194"/>
      <c r="G4" s="194"/>
    </row>
    <row r="5" spans="2:7" x14ac:dyDescent="0.25">
      <c r="B5" s="194"/>
      <c r="C5" s="194"/>
      <c r="D5" s="194"/>
      <c r="E5" s="194"/>
      <c r="F5" s="194"/>
      <c r="G5" s="194"/>
    </row>
    <row r="6" spans="2:7" x14ac:dyDescent="0.25">
      <c r="B6" s="194"/>
      <c r="C6" s="194"/>
      <c r="D6" s="194"/>
      <c r="E6" s="194"/>
      <c r="F6" s="194"/>
      <c r="G6" s="194"/>
    </row>
    <row r="7" spans="2:7" x14ac:dyDescent="0.25">
      <c r="B7" s="194"/>
      <c r="C7" s="194"/>
      <c r="D7" s="194"/>
      <c r="E7" s="194"/>
      <c r="F7" s="194"/>
      <c r="G7" s="194"/>
    </row>
    <row r="8" spans="2:7" x14ac:dyDescent="0.25">
      <c r="B8" s="194"/>
      <c r="C8" s="194"/>
      <c r="D8" s="194"/>
      <c r="E8" s="194"/>
      <c r="F8" s="194"/>
      <c r="G8" s="194"/>
    </row>
    <row r="9" spans="2:7" x14ac:dyDescent="0.25">
      <c r="B9" s="194"/>
      <c r="C9" s="194"/>
      <c r="D9" s="194"/>
      <c r="E9" s="194"/>
      <c r="F9" s="194"/>
      <c r="G9" s="194"/>
    </row>
    <row r="10" spans="2:7" x14ac:dyDescent="0.25">
      <c r="B10" s="208"/>
      <c r="C10" s="208"/>
      <c r="D10" s="208"/>
      <c r="E10" s="208"/>
      <c r="F10" s="208"/>
      <c r="G10" s="208"/>
    </row>
    <row r="11" spans="2:7" x14ac:dyDescent="0.25">
      <c r="B11" s="194"/>
      <c r="C11" s="194"/>
      <c r="D11" s="194"/>
      <c r="E11" s="194"/>
      <c r="F11" s="194"/>
      <c r="G11" s="194"/>
    </row>
    <row r="12" spans="2:7" x14ac:dyDescent="0.25">
      <c r="C12" s="194"/>
      <c r="D12" s="194"/>
      <c r="E12" s="194"/>
      <c r="F12" s="194"/>
      <c r="G12" s="194"/>
    </row>
    <row r="13" spans="2:7" x14ac:dyDescent="0.25">
      <c r="B13" s="194"/>
      <c r="C13" s="194"/>
      <c r="D13" s="194"/>
      <c r="E13" s="194"/>
      <c r="F13" s="194"/>
      <c r="G13" s="194"/>
    </row>
    <row r="14" spans="2:7" ht="12" customHeight="1" x14ac:dyDescent="0.25">
      <c r="B14" s="200" t="s">
        <v>197</v>
      </c>
      <c r="C14" s="200"/>
      <c r="D14" s="200"/>
      <c r="E14" s="200"/>
      <c r="F14" s="200"/>
      <c r="G14" s="200"/>
    </row>
    <row r="15" spans="2:7" ht="12" customHeight="1" x14ac:dyDescent="0.25">
      <c r="B15" s="195" t="s">
        <v>49</v>
      </c>
      <c r="C15" s="195"/>
      <c r="D15" s="195"/>
      <c r="E15" s="195"/>
      <c r="F15" s="195"/>
      <c r="G15" s="195"/>
    </row>
    <row r="16" spans="2:7" ht="12" customHeight="1" x14ac:dyDescent="0.25">
      <c r="B16" s="195" t="s">
        <v>200</v>
      </c>
      <c r="C16" s="195"/>
      <c r="D16" s="195"/>
      <c r="E16" s="195"/>
      <c r="F16" s="195"/>
      <c r="G16" s="195"/>
    </row>
    <row r="17" spans="2:7" ht="12" customHeight="1" x14ac:dyDescent="0.25">
      <c r="B17" s="195" t="s">
        <v>64</v>
      </c>
      <c r="C17" s="195"/>
      <c r="D17" s="195"/>
      <c r="E17" s="195"/>
      <c r="F17" s="195"/>
      <c r="G17" s="195"/>
    </row>
    <row r="18" spans="2:7" ht="12" customHeight="1" thickBot="1" x14ac:dyDescent="0.3">
      <c r="B18" s="196" t="s">
        <v>15</v>
      </c>
      <c r="C18" s="196"/>
      <c r="D18" s="196"/>
      <c r="E18" s="196"/>
      <c r="F18" s="196"/>
      <c r="G18" s="196"/>
    </row>
    <row r="19" spans="2:7" ht="30" customHeight="1" thickBot="1" x14ac:dyDescent="0.3">
      <c r="B19" s="3" t="s">
        <v>14</v>
      </c>
      <c r="C19" s="4" t="s">
        <v>50</v>
      </c>
      <c r="D19" s="4" t="s">
        <v>3</v>
      </c>
      <c r="E19" s="5" t="s">
        <v>2</v>
      </c>
      <c r="F19" s="115" t="s">
        <v>1</v>
      </c>
      <c r="G19" s="6" t="s">
        <v>4</v>
      </c>
    </row>
    <row r="20" spans="2:7" ht="28.95" customHeight="1" x14ac:dyDescent="0.25">
      <c r="B20" s="7">
        <v>44651</v>
      </c>
      <c r="C20" s="8"/>
      <c r="D20" s="145" t="s">
        <v>11</v>
      </c>
      <c r="E20" s="78"/>
      <c r="F20" s="116"/>
      <c r="G20" s="9">
        <v>25590513.100000001</v>
      </c>
    </row>
    <row r="21" spans="2:7" ht="19.95" customHeight="1" x14ac:dyDescent="0.25">
      <c r="B21" s="10">
        <v>44685</v>
      </c>
      <c r="C21" s="11" t="s">
        <v>186</v>
      </c>
      <c r="D21" s="146" t="s">
        <v>183</v>
      </c>
      <c r="E21" s="76"/>
      <c r="F21" s="33">
        <v>1900</v>
      </c>
      <c r="G21" s="12">
        <f>G20+F21</f>
        <v>25592413.100000001</v>
      </c>
    </row>
    <row r="22" spans="2:7" ht="19.95" customHeight="1" x14ac:dyDescent="0.25">
      <c r="B22" s="10">
        <v>44746</v>
      </c>
      <c r="C22" s="11" t="s">
        <v>187</v>
      </c>
      <c r="D22" s="146" t="s">
        <v>183</v>
      </c>
      <c r="E22" s="76"/>
      <c r="F22" s="33">
        <v>1660</v>
      </c>
      <c r="G22" s="12">
        <f t="shared" ref="G22:G27" si="0">G21+F22</f>
        <v>25594073.100000001</v>
      </c>
    </row>
    <row r="23" spans="2:7" ht="19.95" customHeight="1" x14ac:dyDescent="0.25">
      <c r="B23" s="10" t="s">
        <v>69</v>
      </c>
      <c r="C23" s="11"/>
      <c r="D23" s="146" t="s">
        <v>183</v>
      </c>
      <c r="E23" s="76"/>
      <c r="F23" s="33">
        <v>3549.52</v>
      </c>
      <c r="G23" s="12">
        <f t="shared" si="0"/>
        <v>25597622.620000001</v>
      </c>
    </row>
    <row r="24" spans="2:7" ht="19.95" customHeight="1" x14ac:dyDescent="0.25">
      <c r="B24" s="10">
        <v>44777</v>
      </c>
      <c r="C24" s="11"/>
      <c r="D24" s="146" t="s">
        <v>196</v>
      </c>
      <c r="E24" s="76"/>
      <c r="F24" s="33">
        <v>160996</v>
      </c>
      <c r="G24" s="12">
        <f t="shared" si="0"/>
        <v>25758618.620000001</v>
      </c>
    </row>
    <row r="25" spans="2:7" ht="19.95" customHeight="1" x14ac:dyDescent="0.25">
      <c r="B25" s="10" t="s">
        <v>70</v>
      </c>
      <c r="C25" s="11"/>
      <c r="D25" s="146" t="s">
        <v>184</v>
      </c>
      <c r="E25" s="76"/>
      <c r="F25" s="33">
        <v>310.32</v>
      </c>
      <c r="G25" s="12">
        <f t="shared" si="0"/>
        <v>25758928.940000001</v>
      </c>
    </row>
    <row r="26" spans="2:7" ht="19.95" customHeight="1" x14ac:dyDescent="0.25">
      <c r="B26" s="10" t="s">
        <v>69</v>
      </c>
      <c r="C26" s="11"/>
      <c r="D26" s="146" t="s">
        <v>184</v>
      </c>
      <c r="E26" s="76"/>
      <c r="F26" s="33">
        <v>11375</v>
      </c>
      <c r="G26" s="12">
        <f t="shared" si="0"/>
        <v>25770303.940000001</v>
      </c>
    </row>
    <row r="27" spans="2:7" ht="19.95" customHeight="1" x14ac:dyDescent="0.25">
      <c r="B27" s="10" t="s">
        <v>185</v>
      </c>
      <c r="C27" s="13"/>
      <c r="D27" s="146" t="s">
        <v>184</v>
      </c>
      <c r="E27" s="76"/>
      <c r="F27" s="33">
        <v>14126</v>
      </c>
      <c r="G27" s="12">
        <f t="shared" si="0"/>
        <v>25784429.940000001</v>
      </c>
    </row>
    <row r="28" spans="2:7" ht="19.95" customHeight="1" x14ac:dyDescent="0.25">
      <c r="B28" s="14">
        <v>44777</v>
      </c>
      <c r="C28" s="15">
        <v>502825</v>
      </c>
      <c r="D28" s="16" t="s">
        <v>190</v>
      </c>
      <c r="E28" s="81">
        <v>100000</v>
      </c>
      <c r="F28" s="33"/>
      <c r="G28" s="12">
        <f>G27-E28</f>
        <v>25684429.940000001</v>
      </c>
    </row>
    <row r="29" spans="2:7" ht="19.95" customHeight="1" x14ac:dyDescent="0.25">
      <c r="B29" s="14" t="s">
        <v>70</v>
      </c>
      <c r="C29" s="15">
        <v>502826</v>
      </c>
      <c r="D29" s="16" t="s">
        <v>191</v>
      </c>
      <c r="E29" s="81">
        <v>150000</v>
      </c>
      <c r="F29" s="33"/>
      <c r="G29" s="12">
        <f t="shared" ref="G29:G34" si="1">G28-E29</f>
        <v>25534429.940000001</v>
      </c>
    </row>
    <row r="30" spans="2:7" ht="19.95" customHeight="1" x14ac:dyDescent="0.25">
      <c r="B30" s="14" t="s">
        <v>188</v>
      </c>
      <c r="C30" s="15">
        <v>502827</v>
      </c>
      <c r="D30" s="16" t="s">
        <v>192</v>
      </c>
      <c r="E30" s="81">
        <v>135000</v>
      </c>
      <c r="F30" s="33"/>
      <c r="G30" s="12">
        <f t="shared" si="1"/>
        <v>25399429.940000001</v>
      </c>
    </row>
    <row r="31" spans="2:7" ht="19.95" customHeight="1" x14ac:dyDescent="0.25">
      <c r="B31" s="14" t="s">
        <v>188</v>
      </c>
      <c r="C31" s="15">
        <v>502828</v>
      </c>
      <c r="D31" s="16" t="s">
        <v>193</v>
      </c>
      <c r="E31" s="81">
        <v>10000</v>
      </c>
      <c r="F31" s="33"/>
      <c r="G31" s="12">
        <f t="shared" si="1"/>
        <v>25389429.940000001</v>
      </c>
    </row>
    <row r="32" spans="2:7" ht="19.95" customHeight="1" x14ac:dyDescent="0.25">
      <c r="B32" s="14" t="s">
        <v>189</v>
      </c>
      <c r="C32" s="15">
        <v>502829</v>
      </c>
      <c r="D32" s="16" t="s">
        <v>194</v>
      </c>
      <c r="E32" s="81">
        <v>1000000</v>
      </c>
      <c r="F32" s="33"/>
      <c r="G32" s="12">
        <f t="shared" si="1"/>
        <v>24389429.940000001</v>
      </c>
    </row>
    <row r="33" spans="2:7" ht="19.95" customHeight="1" x14ac:dyDescent="0.25">
      <c r="B33" s="14">
        <v>44681</v>
      </c>
      <c r="C33" s="13"/>
      <c r="D33" s="147" t="s">
        <v>63</v>
      </c>
      <c r="E33" s="76">
        <v>1023</v>
      </c>
      <c r="F33" s="33"/>
      <c r="G33" s="12">
        <f t="shared" si="1"/>
        <v>24388406.940000001</v>
      </c>
    </row>
    <row r="34" spans="2:7" ht="19.95" customHeight="1" thickBot="1" x14ac:dyDescent="0.3">
      <c r="B34" s="14">
        <v>44681</v>
      </c>
      <c r="C34" s="13"/>
      <c r="D34" s="17" t="s">
        <v>41</v>
      </c>
      <c r="E34" s="76">
        <v>175</v>
      </c>
      <c r="F34" s="33"/>
      <c r="G34" s="12">
        <f t="shared" si="1"/>
        <v>24388231.940000001</v>
      </c>
    </row>
    <row r="35" spans="2:7" ht="30" customHeight="1" thickBot="1" x14ac:dyDescent="0.3">
      <c r="B35" s="18">
        <v>44681</v>
      </c>
      <c r="C35" s="19"/>
      <c r="D35" s="148" t="s">
        <v>65</v>
      </c>
      <c r="E35" s="102"/>
      <c r="F35" s="117"/>
      <c r="G35" s="20">
        <f>G34</f>
        <v>24388231.940000001</v>
      </c>
    </row>
    <row r="36" spans="2:7" x14ac:dyDescent="0.25">
      <c r="B36" s="21"/>
      <c r="C36" s="22"/>
      <c r="D36" s="149"/>
      <c r="E36" s="103"/>
      <c r="F36" s="118"/>
      <c r="G36" s="24"/>
    </row>
    <row r="37" spans="2:7" x14ac:dyDescent="0.25">
      <c r="B37" s="21"/>
      <c r="C37" s="22"/>
      <c r="D37" s="149"/>
      <c r="E37" s="103"/>
      <c r="F37" s="118"/>
      <c r="G37" s="24"/>
    </row>
    <row r="38" spans="2:7" x14ac:dyDescent="0.25">
      <c r="B38" s="21"/>
      <c r="C38" s="22"/>
      <c r="D38" s="149"/>
      <c r="E38" s="103"/>
      <c r="F38" s="118"/>
      <c r="G38" s="24"/>
    </row>
    <row r="39" spans="2:7" x14ac:dyDescent="0.25">
      <c r="B39" s="21"/>
      <c r="C39" s="22"/>
      <c r="D39" s="149"/>
      <c r="E39" s="103"/>
      <c r="F39" s="118"/>
      <c r="G39" s="24"/>
    </row>
    <row r="40" spans="2:7" x14ac:dyDescent="0.25">
      <c r="B40" s="21"/>
      <c r="C40" s="22"/>
      <c r="D40" s="149"/>
      <c r="E40" s="103"/>
      <c r="F40" s="118"/>
      <c r="G40" s="24"/>
    </row>
    <row r="41" spans="2:7" x14ac:dyDescent="0.25">
      <c r="B41" s="21"/>
      <c r="C41" s="22"/>
      <c r="D41" s="150"/>
      <c r="E41" s="103"/>
      <c r="F41" s="118"/>
      <c r="G41" s="24"/>
    </row>
    <row r="42" spans="2:7" x14ac:dyDescent="0.25">
      <c r="B42" s="21"/>
      <c r="C42" s="22"/>
      <c r="D42" s="150"/>
      <c r="E42" s="103"/>
      <c r="F42" s="118"/>
      <c r="G42" s="24"/>
    </row>
    <row r="44" spans="2:7" x14ac:dyDescent="0.25">
      <c r="B44" s="202" t="s">
        <v>6</v>
      </c>
      <c r="C44" s="202"/>
      <c r="F44" s="203" t="s">
        <v>8</v>
      </c>
      <c r="G44" s="203"/>
    </row>
    <row r="45" spans="2:7" x14ac:dyDescent="0.25">
      <c r="B45" s="193" t="s">
        <v>201</v>
      </c>
      <c r="C45" s="193"/>
      <c r="D45" s="152"/>
      <c r="E45" s="105"/>
      <c r="F45" s="197" t="s">
        <v>9</v>
      </c>
      <c r="G45" s="197"/>
    </row>
    <row r="46" spans="2:7" x14ac:dyDescent="0.25">
      <c r="B46" s="194" t="s">
        <v>7</v>
      </c>
      <c r="C46" s="194"/>
      <c r="F46" s="198" t="s">
        <v>10</v>
      </c>
      <c r="G46" s="198"/>
    </row>
    <row r="47" spans="2:7" x14ac:dyDescent="0.25">
      <c r="F47" s="198"/>
      <c r="G47" s="198"/>
    </row>
    <row r="48" spans="2:7" x14ac:dyDescent="0.25">
      <c r="F48" s="25"/>
      <c r="G48" s="25"/>
    </row>
    <row r="49" spans="2:7" x14ac:dyDescent="0.25">
      <c r="F49" s="25"/>
      <c r="G49" s="25"/>
    </row>
    <row r="50" spans="2:7" x14ac:dyDescent="0.25">
      <c r="F50" s="25"/>
      <c r="G50" s="25"/>
    </row>
    <row r="51" spans="2:7" x14ac:dyDescent="0.25">
      <c r="F51" s="25"/>
      <c r="G51" s="25"/>
    </row>
    <row r="52" spans="2:7" x14ac:dyDescent="0.25">
      <c r="F52" s="25"/>
      <c r="G52" s="25"/>
    </row>
    <row r="53" spans="2:7" x14ac:dyDescent="0.25">
      <c r="F53" s="25"/>
      <c r="G53" s="25"/>
    </row>
    <row r="54" spans="2:7" x14ac:dyDescent="0.25">
      <c r="F54" s="25"/>
      <c r="G54" s="25"/>
    </row>
    <row r="55" spans="2:7" x14ac:dyDescent="0.25">
      <c r="F55" s="25"/>
      <c r="G55" s="25"/>
    </row>
    <row r="56" spans="2:7" x14ac:dyDescent="0.25">
      <c r="F56" s="25"/>
      <c r="G56" s="25"/>
    </row>
    <row r="57" spans="2:7" x14ac:dyDescent="0.25">
      <c r="F57" s="25"/>
      <c r="G57" s="25"/>
    </row>
    <row r="58" spans="2:7" x14ac:dyDescent="0.25">
      <c r="F58" s="25"/>
      <c r="G58" s="25"/>
    </row>
    <row r="59" spans="2:7" x14ac:dyDescent="0.25">
      <c r="F59" s="25"/>
      <c r="G59" s="25"/>
    </row>
    <row r="60" spans="2:7" ht="25.95" customHeight="1" x14ac:dyDescent="0.25"/>
    <row r="62" spans="2:7" x14ac:dyDescent="0.25">
      <c r="B62" s="194"/>
      <c r="C62" s="194"/>
      <c r="D62" s="194"/>
      <c r="E62" s="194"/>
      <c r="F62" s="194"/>
      <c r="G62" s="194"/>
    </row>
    <row r="63" spans="2:7" ht="12" customHeight="1" x14ac:dyDescent="0.25">
      <c r="B63" s="194"/>
      <c r="C63" s="194"/>
      <c r="D63" s="194"/>
      <c r="E63" s="194"/>
      <c r="F63" s="194"/>
      <c r="G63" s="194"/>
    </row>
    <row r="64" spans="2:7" ht="12" customHeight="1" x14ac:dyDescent="0.25">
      <c r="B64" s="194"/>
      <c r="C64" s="194"/>
      <c r="D64" s="194"/>
      <c r="E64" s="194"/>
      <c r="F64" s="194"/>
      <c r="G64" s="194"/>
    </row>
    <row r="65" spans="2:7" ht="12" customHeight="1" x14ac:dyDescent="0.25">
      <c r="B65" s="194"/>
      <c r="C65" s="194"/>
      <c r="D65" s="194"/>
      <c r="E65" s="194"/>
      <c r="F65" s="194"/>
      <c r="G65" s="194"/>
    </row>
    <row r="66" spans="2:7" ht="12" customHeight="1" x14ac:dyDescent="0.25">
      <c r="B66" s="194"/>
      <c r="C66" s="194"/>
      <c r="D66" s="194"/>
      <c r="E66" s="194"/>
      <c r="F66" s="194"/>
      <c r="G66" s="194"/>
    </row>
    <row r="67" spans="2:7" ht="12" customHeight="1" x14ac:dyDescent="0.25">
      <c r="B67" s="194"/>
      <c r="C67" s="194"/>
      <c r="D67" s="194"/>
      <c r="E67" s="194"/>
      <c r="F67" s="194"/>
      <c r="G67" s="194"/>
    </row>
    <row r="68" spans="2:7" ht="12" customHeight="1" x14ac:dyDescent="0.25">
      <c r="B68" s="194"/>
      <c r="C68" s="194"/>
      <c r="D68" s="194"/>
      <c r="E68" s="194"/>
      <c r="F68" s="194"/>
      <c r="G68" s="194"/>
    </row>
    <row r="69" spans="2:7" ht="12" customHeight="1" x14ac:dyDescent="0.25">
      <c r="B69" s="194"/>
      <c r="C69" s="194"/>
      <c r="D69" s="194"/>
      <c r="E69" s="194"/>
      <c r="F69" s="194"/>
      <c r="G69" s="194"/>
    </row>
    <row r="70" spans="2:7" ht="12" customHeight="1" x14ac:dyDescent="0.25">
      <c r="B70" s="200" t="s">
        <v>197</v>
      </c>
      <c r="C70" s="200"/>
      <c r="D70" s="200"/>
      <c r="E70" s="200"/>
      <c r="F70" s="200"/>
      <c r="G70" s="200"/>
    </row>
    <row r="71" spans="2:7" ht="12" customHeight="1" x14ac:dyDescent="0.25">
      <c r="B71" s="195" t="s">
        <v>0</v>
      </c>
      <c r="C71" s="195"/>
      <c r="D71" s="195"/>
      <c r="E71" s="195"/>
      <c r="F71" s="195"/>
      <c r="G71" s="195"/>
    </row>
    <row r="72" spans="2:7" ht="12" customHeight="1" x14ac:dyDescent="0.25">
      <c r="B72" s="195" t="s">
        <v>140</v>
      </c>
      <c r="C72" s="195"/>
      <c r="D72" s="195"/>
      <c r="E72" s="195"/>
      <c r="F72" s="195"/>
      <c r="G72" s="195"/>
    </row>
    <row r="73" spans="2:7" ht="12" customHeight="1" x14ac:dyDescent="0.25">
      <c r="B73" s="195" t="s">
        <v>64</v>
      </c>
      <c r="C73" s="195"/>
      <c r="D73" s="195"/>
      <c r="E73" s="195"/>
      <c r="F73" s="195"/>
      <c r="G73" s="195"/>
    </row>
    <row r="74" spans="2:7" ht="12" customHeight="1" thickBot="1" x14ac:dyDescent="0.3">
      <c r="B74" s="196" t="s">
        <v>15</v>
      </c>
      <c r="C74" s="196"/>
      <c r="D74" s="196"/>
      <c r="E74" s="196"/>
      <c r="F74" s="196"/>
      <c r="G74" s="196"/>
    </row>
    <row r="75" spans="2:7" ht="30" customHeight="1" thickBot="1" x14ac:dyDescent="0.3">
      <c r="B75" s="27" t="s">
        <v>14</v>
      </c>
      <c r="C75" s="27" t="s">
        <v>50</v>
      </c>
      <c r="D75" s="153" t="s">
        <v>3</v>
      </c>
      <c r="E75" s="106" t="s">
        <v>2</v>
      </c>
      <c r="F75" s="28" t="s">
        <v>1</v>
      </c>
      <c r="G75" s="29" t="s">
        <v>4</v>
      </c>
    </row>
    <row r="76" spans="2:7" ht="19.95" customHeight="1" x14ac:dyDescent="0.25">
      <c r="B76" s="30">
        <v>44651</v>
      </c>
      <c r="C76" s="31"/>
      <c r="D76" s="154" t="s">
        <v>11</v>
      </c>
      <c r="E76" s="107"/>
      <c r="F76" s="121"/>
      <c r="G76" s="32">
        <v>9616116</v>
      </c>
    </row>
    <row r="77" spans="2:7" ht="19.95" customHeight="1" x14ac:dyDescent="0.25">
      <c r="B77" s="10">
        <v>44664</v>
      </c>
      <c r="C77" s="13" t="s">
        <v>142</v>
      </c>
      <c r="D77" s="35" t="s">
        <v>141</v>
      </c>
      <c r="E77" s="76"/>
      <c r="F77" s="33">
        <v>21777483.510000002</v>
      </c>
      <c r="G77" s="12">
        <f>G76+F77</f>
        <v>31393599.510000002</v>
      </c>
    </row>
    <row r="78" spans="2:7" ht="19.95" customHeight="1" x14ac:dyDescent="0.25">
      <c r="B78" s="10">
        <v>44656</v>
      </c>
      <c r="C78" s="34">
        <v>3239</v>
      </c>
      <c r="D78" s="35" t="s">
        <v>43</v>
      </c>
      <c r="E78" s="36">
        <v>32818.86</v>
      </c>
      <c r="F78" s="33"/>
      <c r="G78" s="12">
        <f>G77-E78</f>
        <v>31360780.650000002</v>
      </c>
    </row>
    <row r="79" spans="2:7" ht="19.95" customHeight="1" x14ac:dyDescent="0.25">
      <c r="B79" s="10">
        <v>44658</v>
      </c>
      <c r="C79" s="34">
        <v>3240</v>
      </c>
      <c r="D79" s="35" t="s">
        <v>143</v>
      </c>
      <c r="E79" s="36">
        <v>54167.38</v>
      </c>
      <c r="F79" s="33"/>
      <c r="G79" s="12">
        <f>G78-E79</f>
        <v>31306613.270000003</v>
      </c>
    </row>
    <row r="80" spans="2:7" ht="19.95" customHeight="1" x14ac:dyDescent="0.25">
      <c r="B80" s="10">
        <v>44659</v>
      </c>
      <c r="C80" s="34">
        <v>3241</v>
      </c>
      <c r="D80" s="35" t="s">
        <v>144</v>
      </c>
      <c r="E80" s="36">
        <v>45000</v>
      </c>
      <c r="F80" s="33"/>
      <c r="G80" s="12">
        <f t="shared" ref="G80:G119" si="2">G79-E80</f>
        <v>31261613.270000003</v>
      </c>
    </row>
    <row r="81" spans="2:7" ht="19.95" customHeight="1" x14ac:dyDescent="0.25">
      <c r="B81" s="10">
        <v>44659</v>
      </c>
      <c r="C81" s="34">
        <v>3242</v>
      </c>
      <c r="D81" s="16" t="s">
        <v>145</v>
      </c>
      <c r="E81" s="36">
        <v>5000</v>
      </c>
      <c r="F81" s="33"/>
      <c r="G81" s="12">
        <f t="shared" si="2"/>
        <v>31256613.270000003</v>
      </c>
    </row>
    <row r="82" spans="2:7" ht="19.95" customHeight="1" x14ac:dyDescent="0.25">
      <c r="B82" s="10">
        <v>44659</v>
      </c>
      <c r="C82" s="34">
        <v>3243</v>
      </c>
      <c r="D82" s="35" t="s">
        <v>146</v>
      </c>
      <c r="E82" s="36">
        <v>45237.91</v>
      </c>
      <c r="F82" s="33"/>
      <c r="G82" s="12">
        <f t="shared" si="2"/>
        <v>31211375.360000003</v>
      </c>
    </row>
    <row r="83" spans="2:7" ht="19.95" customHeight="1" x14ac:dyDescent="0.25">
      <c r="B83" s="10">
        <v>44659</v>
      </c>
      <c r="C83" s="34">
        <v>3244</v>
      </c>
      <c r="D83" s="35" t="s">
        <v>147</v>
      </c>
      <c r="E83" s="36">
        <v>100000</v>
      </c>
      <c r="F83" s="33"/>
      <c r="G83" s="12">
        <f t="shared" si="2"/>
        <v>31111375.360000003</v>
      </c>
    </row>
    <row r="84" spans="2:7" ht="19.95" customHeight="1" x14ac:dyDescent="0.25">
      <c r="B84" s="10">
        <v>44664</v>
      </c>
      <c r="C84" s="34">
        <v>3245</v>
      </c>
      <c r="D84" s="35" t="s">
        <v>148</v>
      </c>
      <c r="E84" s="36">
        <v>617665.78</v>
      </c>
      <c r="F84" s="33"/>
      <c r="G84" s="12">
        <f t="shared" si="2"/>
        <v>30493709.580000002</v>
      </c>
    </row>
    <row r="85" spans="2:7" ht="19.95" customHeight="1" x14ac:dyDescent="0.25">
      <c r="B85" s="10">
        <v>44671</v>
      </c>
      <c r="C85" s="34">
        <v>3246</v>
      </c>
      <c r="D85" s="35" t="s">
        <v>149</v>
      </c>
      <c r="E85" s="36">
        <v>8688.6200000000008</v>
      </c>
      <c r="F85" s="33"/>
      <c r="G85" s="12">
        <f t="shared" si="2"/>
        <v>30485020.960000001</v>
      </c>
    </row>
    <row r="86" spans="2:7" ht="19.95" customHeight="1" x14ac:dyDescent="0.25">
      <c r="B86" s="10">
        <v>44676</v>
      </c>
      <c r="C86" s="34">
        <v>3247</v>
      </c>
      <c r="D86" s="35" t="s">
        <v>44</v>
      </c>
      <c r="E86" s="36">
        <v>12023.55</v>
      </c>
      <c r="F86" s="33"/>
      <c r="G86" s="12">
        <f t="shared" si="2"/>
        <v>30472997.41</v>
      </c>
    </row>
    <row r="87" spans="2:7" ht="19.95" customHeight="1" x14ac:dyDescent="0.25">
      <c r="B87" s="10">
        <v>44678</v>
      </c>
      <c r="C87" s="34">
        <v>3248</v>
      </c>
      <c r="D87" s="35" t="s">
        <v>47</v>
      </c>
      <c r="E87" s="36">
        <v>13822.85</v>
      </c>
      <c r="F87" s="33"/>
      <c r="G87" s="12">
        <f t="shared" si="2"/>
        <v>30459174.559999999</v>
      </c>
    </row>
    <row r="88" spans="2:7" ht="19.95" customHeight="1" x14ac:dyDescent="0.25">
      <c r="B88" s="10">
        <v>44678</v>
      </c>
      <c r="C88" s="34">
        <v>3249</v>
      </c>
      <c r="D88" s="35" t="s">
        <v>45</v>
      </c>
      <c r="E88" s="36">
        <v>21010.84</v>
      </c>
      <c r="F88" s="33"/>
      <c r="G88" s="12">
        <f t="shared" si="2"/>
        <v>30438163.719999999</v>
      </c>
    </row>
    <row r="89" spans="2:7" ht="19.95" customHeight="1" x14ac:dyDescent="0.25">
      <c r="B89" s="10">
        <v>44678</v>
      </c>
      <c r="C89" s="34">
        <v>3250</v>
      </c>
      <c r="D89" s="35" t="s">
        <v>150</v>
      </c>
      <c r="E89" s="36">
        <v>18518.349999999999</v>
      </c>
      <c r="F89" s="33"/>
      <c r="G89" s="12">
        <f t="shared" si="2"/>
        <v>30419645.369999997</v>
      </c>
    </row>
    <row r="90" spans="2:7" ht="19.95" customHeight="1" x14ac:dyDescent="0.25">
      <c r="B90" s="10">
        <v>44679</v>
      </c>
      <c r="C90" s="34">
        <v>3251</v>
      </c>
      <c r="D90" s="35" t="s">
        <v>42</v>
      </c>
      <c r="E90" s="36">
        <v>30043.71</v>
      </c>
      <c r="F90" s="33"/>
      <c r="G90" s="12">
        <f t="shared" si="2"/>
        <v>30389601.659999996</v>
      </c>
    </row>
    <row r="91" spans="2:7" ht="19.95" customHeight="1" x14ac:dyDescent="0.25">
      <c r="B91" s="10">
        <v>44679</v>
      </c>
      <c r="C91" s="34">
        <v>3252</v>
      </c>
      <c r="D91" s="35" t="s">
        <v>25</v>
      </c>
      <c r="E91" s="36">
        <v>18000</v>
      </c>
      <c r="F91" s="33"/>
      <c r="G91" s="12">
        <f t="shared" si="2"/>
        <v>30371601.659999996</v>
      </c>
    </row>
    <row r="92" spans="2:7" ht="19.95" customHeight="1" x14ac:dyDescent="0.25">
      <c r="B92" s="10">
        <v>44679</v>
      </c>
      <c r="C92" s="34">
        <v>3253</v>
      </c>
      <c r="D92" s="35" t="s">
        <v>26</v>
      </c>
      <c r="E92" s="36">
        <v>18000</v>
      </c>
      <c r="F92" s="33"/>
      <c r="G92" s="12">
        <f t="shared" si="2"/>
        <v>30353601.659999996</v>
      </c>
    </row>
    <row r="93" spans="2:7" ht="19.95" customHeight="1" x14ac:dyDescent="0.25">
      <c r="B93" s="10">
        <v>44679</v>
      </c>
      <c r="C93" s="34">
        <v>3254</v>
      </c>
      <c r="D93" s="35" t="s">
        <v>18</v>
      </c>
      <c r="E93" s="36">
        <v>18000</v>
      </c>
      <c r="F93" s="33"/>
      <c r="G93" s="12">
        <f t="shared" si="2"/>
        <v>30335601.659999996</v>
      </c>
    </row>
    <row r="94" spans="2:7" ht="19.95" customHeight="1" x14ac:dyDescent="0.25">
      <c r="B94" s="10">
        <v>44679</v>
      </c>
      <c r="C94" s="34">
        <v>3255</v>
      </c>
      <c r="D94" s="35" t="s">
        <v>24</v>
      </c>
      <c r="E94" s="36">
        <v>18000</v>
      </c>
      <c r="F94" s="33"/>
      <c r="G94" s="12">
        <f t="shared" si="2"/>
        <v>30317601.659999996</v>
      </c>
    </row>
    <row r="95" spans="2:7" ht="19.95" customHeight="1" x14ac:dyDescent="0.25">
      <c r="B95" s="10">
        <v>44679</v>
      </c>
      <c r="C95" s="34">
        <v>3256</v>
      </c>
      <c r="D95" s="35" t="s">
        <v>22</v>
      </c>
      <c r="E95" s="36">
        <v>18000</v>
      </c>
      <c r="F95" s="33"/>
      <c r="G95" s="12">
        <f t="shared" si="2"/>
        <v>30299601.659999996</v>
      </c>
    </row>
    <row r="96" spans="2:7" ht="19.95" customHeight="1" x14ac:dyDescent="0.25">
      <c r="B96" s="10">
        <v>44679</v>
      </c>
      <c r="C96" s="34">
        <v>3257</v>
      </c>
      <c r="D96" s="35" t="s">
        <v>21</v>
      </c>
      <c r="E96" s="36">
        <v>18000</v>
      </c>
      <c r="F96" s="33"/>
      <c r="G96" s="12">
        <f t="shared" si="2"/>
        <v>30281601.659999996</v>
      </c>
    </row>
    <row r="97" spans="2:7" ht="19.95" customHeight="1" x14ac:dyDescent="0.25">
      <c r="B97" s="10">
        <v>44679</v>
      </c>
      <c r="C97" s="34">
        <v>3258</v>
      </c>
      <c r="D97" s="35" t="s">
        <v>23</v>
      </c>
      <c r="E97" s="36">
        <v>18000</v>
      </c>
      <c r="F97" s="33"/>
      <c r="G97" s="12">
        <f t="shared" si="2"/>
        <v>30263601.659999996</v>
      </c>
    </row>
    <row r="98" spans="2:7" ht="19.95" customHeight="1" x14ac:dyDescent="0.25">
      <c r="B98" s="10">
        <v>44679</v>
      </c>
      <c r="C98" s="34">
        <v>3259</v>
      </c>
      <c r="D98" s="35" t="s">
        <v>20</v>
      </c>
      <c r="E98" s="36">
        <v>18000</v>
      </c>
      <c r="F98" s="33"/>
      <c r="G98" s="12">
        <f t="shared" si="2"/>
        <v>30245601.659999996</v>
      </c>
    </row>
    <row r="99" spans="2:7" ht="19.95" customHeight="1" x14ac:dyDescent="0.25">
      <c r="B99" s="10">
        <v>44679</v>
      </c>
      <c r="C99" s="34">
        <v>3260</v>
      </c>
      <c r="D99" s="37" t="s">
        <v>19</v>
      </c>
      <c r="E99" s="36">
        <v>18000</v>
      </c>
      <c r="F99" s="33"/>
      <c r="G99" s="12">
        <f t="shared" si="2"/>
        <v>30227601.659999996</v>
      </c>
    </row>
    <row r="100" spans="2:7" ht="19.95" customHeight="1" x14ac:dyDescent="0.25">
      <c r="B100" s="10">
        <v>44679</v>
      </c>
      <c r="C100" s="34">
        <v>3261</v>
      </c>
      <c r="D100" s="35" t="s">
        <v>17</v>
      </c>
      <c r="E100" s="36">
        <v>18000</v>
      </c>
      <c r="F100" s="33"/>
      <c r="G100" s="12">
        <f t="shared" si="2"/>
        <v>30209601.659999996</v>
      </c>
    </row>
    <row r="101" spans="2:7" ht="19.95" customHeight="1" x14ac:dyDescent="0.25">
      <c r="B101" s="10">
        <v>44679</v>
      </c>
      <c r="C101" s="34">
        <v>3262</v>
      </c>
      <c r="D101" s="16" t="s">
        <v>16</v>
      </c>
      <c r="E101" s="36">
        <v>27000</v>
      </c>
      <c r="F101" s="33"/>
      <c r="G101" s="12">
        <f t="shared" si="2"/>
        <v>30182601.659999996</v>
      </c>
    </row>
    <row r="102" spans="2:7" ht="19.95" customHeight="1" x14ac:dyDescent="0.25">
      <c r="B102" s="10">
        <v>44680</v>
      </c>
      <c r="C102" s="34">
        <v>3263</v>
      </c>
      <c r="D102" s="16" t="s">
        <v>151</v>
      </c>
      <c r="E102" s="36">
        <v>18000</v>
      </c>
      <c r="F102" s="33"/>
      <c r="G102" s="12">
        <f t="shared" si="2"/>
        <v>30164601.659999996</v>
      </c>
    </row>
    <row r="103" spans="2:7" ht="19.95" customHeight="1" x14ac:dyDescent="0.25">
      <c r="B103" s="10">
        <v>44664</v>
      </c>
      <c r="C103" s="38" t="s">
        <v>167</v>
      </c>
      <c r="D103" s="39" t="s">
        <v>152</v>
      </c>
      <c r="E103" s="36">
        <v>3050</v>
      </c>
      <c r="F103" s="33"/>
      <c r="G103" s="12">
        <f t="shared" si="2"/>
        <v>30161551.659999996</v>
      </c>
    </row>
    <row r="104" spans="2:7" ht="19.95" customHeight="1" x14ac:dyDescent="0.25">
      <c r="B104" s="10">
        <v>44656</v>
      </c>
      <c r="C104" s="38" t="s">
        <v>168</v>
      </c>
      <c r="D104" s="39" t="s">
        <v>153</v>
      </c>
      <c r="E104" s="36">
        <v>22320</v>
      </c>
      <c r="F104" s="33"/>
      <c r="G104" s="12">
        <f t="shared" si="2"/>
        <v>30139231.659999996</v>
      </c>
    </row>
    <row r="105" spans="2:7" ht="19.95" customHeight="1" x14ac:dyDescent="0.25">
      <c r="B105" s="10">
        <v>44664</v>
      </c>
      <c r="C105" s="38" t="s">
        <v>169</v>
      </c>
      <c r="D105" s="39" t="s">
        <v>154</v>
      </c>
      <c r="E105" s="36">
        <v>23320</v>
      </c>
      <c r="F105" s="33"/>
      <c r="G105" s="12">
        <f t="shared" si="2"/>
        <v>30115911.659999996</v>
      </c>
    </row>
    <row r="106" spans="2:7" ht="19.95" customHeight="1" x14ac:dyDescent="0.25">
      <c r="B106" s="10">
        <v>44670</v>
      </c>
      <c r="C106" s="38" t="s">
        <v>170</v>
      </c>
      <c r="D106" s="35" t="s">
        <v>155</v>
      </c>
      <c r="E106" s="36">
        <v>35820</v>
      </c>
      <c r="F106" s="33"/>
      <c r="G106" s="12">
        <f t="shared" si="2"/>
        <v>30080091.659999996</v>
      </c>
    </row>
    <row r="107" spans="2:7" ht="19.95" customHeight="1" x14ac:dyDescent="0.25">
      <c r="B107" s="10">
        <v>44664</v>
      </c>
      <c r="C107" s="38" t="s">
        <v>171</v>
      </c>
      <c r="D107" s="35" t="s">
        <v>156</v>
      </c>
      <c r="E107" s="36">
        <v>36630</v>
      </c>
      <c r="F107" s="33"/>
      <c r="G107" s="12">
        <f t="shared" si="2"/>
        <v>30043461.659999996</v>
      </c>
    </row>
    <row r="108" spans="2:7" ht="19.95" customHeight="1" x14ac:dyDescent="0.25">
      <c r="B108" s="10">
        <v>44670</v>
      </c>
      <c r="C108" s="38" t="s">
        <v>172</v>
      </c>
      <c r="D108" s="39" t="s">
        <v>157</v>
      </c>
      <c r="E108" s="36">
        <v>39460</v>
      </c>
      <c r="F108" s="33"/>
      <c r="G108" s="12">
        <f t="shared" si="2"/>
        <v>30004001.659999996</v>
      </c>
    </row>
    <row r="109" spans="2:7" ht="19.95" customHeight="1" x14ac:dyDescent="0.25">
      <c r="B109" s="10">
        <v>44659</v>
      </c>
      <c r="C109" s="38" t="s">
        <v>173</v>
      </c>
      <c r="D109" s="39" t="s">
        <v>158</v>
      </c>
      <c r="E109" s="36">
        <v>48035</v>
      </c>
      <c r="F109" s="33"/>
      <c r="G109" s="12">
        <f t="shared" si="2"/>
        <v>29955966.659999996</v>
      </c>
    </row>
    <row r="110" spans="2:7" ht="19.95" customHeight="1" x14ac:dyDescent="0.25">
      <c r="B110" s="10">
        <v>44664</v>
      </c>
      <c r="C110" s="38" t="s">
        <v>174</v>
      </c>
      <c r="D110" s="39" t="s">
        <v>159</v>
      </c>
      <c r="E110" s="36">
        <v>52490</v>
      </c>
      <c r="F110" s="33"/>
      <c r="G110" s="12">
        <f t="shared" si="2"/>
        <v>29903476.659999996</v>
      </c>
    </row>
    <row r="111" spans="2:7" ht="19.95" customHeight="1" x14ac:dyDescent="0.25">
      <c r="B111" s="10">
        <v>44673</v>
      </c>
      <c r="C111" s="38" t="s">
        <v>175</v>
      </c>
      <c r="D111" s="39" t="s">
        <v>160</v>
      </c>
      <c r="E111" s="36">
        <v>65860</v>
      </c>
      <c r="F111" s="33"/>
      <c r="G111" s="12">
        <f t="shared" si="2"/>
        <v>29837616.659999996</v>
      </c>
    </row>
    <row r="112" spans="2:7" ht="19.95" customHeight="1" x14ac:dyDescent="0.25">
      <c r="B112" s="10">
        <v>44670</v>
      </c>
      <c r="C112" s="38" t="s">
        <v>176</v>
      </c>
      <c r="D112" s="39" t="s">
        <v>161</v>
      </c>
      <c r="E112" s="36">
        <v>71300</v>
      </c>
      <c r="F112" s="122"/>
      <c r="G112" s="12">
        <f t="shared" si="2"/>
        <v>29766316.659999996</v>
      </c>
    </row>
    <row r="113" spans="2:7" ht="19.95" customHeight="1" x14ac:dyDescent="0.25">
      <c r="B113" s="10">
        <v>44664</v>
      </c>
      <c r="C113" s="38" t="s">
        <v>177</v>
      </c>
      <c r="D113" s="35" t="s">
        <v>162</v>
      </c>
      <c r="E113" s="36">
        <v>161480</v>
      </c>
      <c r="F113" s="122"/>
      <c r="G113" s="12">
        <f t="shared" si="2"/>
        <v>29604836.659999996</v>
      </c>
    </row>
    <row r="114" spans="2:7" ht="19.95" customHeight="1" x14ac:dyDescent="0.25">
      <c r="B114" s="10">
        <v>44673</v>
      </c>
      <c r="C114" s="38" t="s">
        <v>178</v>
      </c>
      <c r="D114" s="39" t="s">
        <v>163</v>
      </c>
      <c r="E114" s="108">
        <v>347912.35</v>
      </c>
      <c r="F114" s="122"/>
      <c r="G114" s="12">
        <f t="shared" si="2"/>
        <v>29256924.309999995</v>
      </c>
    </row>
    <row r="115" spans="2:7" ht="19.95" customHeight="1" x14ac:dyDescent="0.25">
      <c r="B115" s="10">
        <v>44658</v>
      </c>
      <c r="C115" s="38" t="s">
        <v>179</v>
      </c>
      <c r="D115" s="39" t="s">
        <v>164</v>
      </c>
      <c r="E115" s="36">
        <v>429383.3</v>
      </c>
      <c r="F115" s="122"/>
      <c r="G115" s="12">
        <f t="shared" si="2"/>
        <v>28827541.009999994</v>
      </c>
    </row>
    <row r="116" spans="2:7" ht="19.95" customHeight="1" x14ac:dyDescent="0.25">
      <c r="B116" s="10">
        <v>44673</v>
      </c>
      <c r="C116" s="38" t="s">
        <v>180</v>
      </c>
      <c r="D116" s="35" t="s">
        <v>165</v>
      </c>
      <c r="E116" s="36">
        <v>474915.03</v>
      </c>
      <c r="F116" s="122"/>
      <c r="G116" s="12">
        <f t="shared" si="2"/>
        <v>28352625.979999993</v>
      </c>
    </row>
    <row r="117" spans="2:7" ht="19.95" customHeight="1" x14ac:dyDescent="0.25">
      <c r="B117" s="10">
        <v>44673</v>
      </c>
      <c r="C117" s="38" t="s">
        <v>181</v>
      </c>
      <c r="D117" s="35" t="s">
        <v>166</v>
      </c>
      <c r="E117" s="36">
        <v>766480</v>
      </c>
      <c r="F117" s="122"/>
      <c r="G117" s="12">
        <f t="shared" si="2"/>
        <v>27586145.979999993</v>
      </c>
    </row>
    <row r="118" spans="2:7" ht="19.95" customHeight="1" x14ac:dyDescent="0.25">
      <c r="B118" s="10">
        <v>44681</v>
      </c>
      <c r="C118" s="34"/>
      <c r="D118" s="146" t="s">
        <v>48</v>
      </c>
      <c r="E118" s="36">
        <v>5790.55</v>
      </c>
      <c r="F118" s="122"/>
      <c r="G118" s="12">
        <f t="shared" si="2"/>
        <v>27580355.429999992</v>
      </c>
    </row>
    <row r="119" spans="2:7" ht="19.95" customHeight="1" thickBot="1" x14ac:dyDescent="0.3">
      <c r="B119" s="46">
        <v>44681</v>
      </c>
      <c r="C119" s="47"/>
      <c r="D119" s="156" t="s">
        <v>182</v>
      </c>
      <c r="E119" s="185">
        <v>675</v>
      </c>
      <c r="F119" s="186"/>
      <c r="G119" s="49">
        <f t="shared" si="2"/>
        <v>27579680.429999992</v>
      </c>
    </row>
    <row r="120" spans="2:7" ht="30" customHeight="1" thickBot="1" x14ac:dyDescent="0.45">
      <c r="B120" s="50">
        <v>44681</v>
      </c>
      <c r="C120" s="51"/>
      <c r="D120" s="183" t="s">
        <v>65</v>
      </c>
      <c r="E120" s="111"/>
      <c r="F120" s="126"/>
      <c r="G120" s="184">
        <f>G119</f>
        <v>27579680.429999992</v>
      </c>
    </row>
    <row r="121" spans="2:7" ht="30" customHeight="1" x14ac:dyDescent="0.4">
      <c r="B121" s="21"/>
      <c r="C121" s="22"/>
      <c r="D121" s="209"/>
      <c r="E121" s="103"/>
      <c r="F121" s="118"/>
      <c r="G121" s="210"/>
    </row>
    <row r="122" spans="2:7" ht="30" customHeight="1" x14ac:dyDescent="0.4">
      <c r="B122" s="21"/>
      <c r="C122" s="22"/>
      <c r="D122" s="209"/>
      <c r="E122" s="103"/>
      <c r="F122" s="118"/>
      <c r="G122" s="210"/>
    </row>
    <row r="123" spans="2:7" ht="30" customHeight="1" x14ac:dyDescent="0.4">
      <c r="B123" s="21"/>
      <c r="C123" s="22"/>
      <c r="D123" s="209"/>
      <c r="E123" s="103"/>
      <c r="F123" s="118"/>
      <c r="G123" s="210"/>
    </row>
    <row r="124" spans="2:7" x14ac:dyDescent="0.25">
      <c r="B124" s="21"/>
      <c r="C124" s="22"/>
      <c r="D124" s="149"/>
      <c r="E124" s="103"/>
      <c r="F124" s="118"/>
      <c r="G124" s="24"/>
    </row>
    <row r="125" spans="2:7" x14ac:dyDescent="0.25">
      <c r="B125" s="21"/>
      <c r="C125" s="22"/>
      <c r="D125" s="149"/>
      <c r="E125" s="103"/>
      <c r="F125" s="118"/>
      <c r="G125" s="24"/>
    </row>
    <row r="126" spans="2:7" ht="15" customHeight="1" x14ac:dyDescent="0.25">
      <c r="B126" s="21"/>
      <c r="C126" s="22"/>
      <c r="D126" s="149"/>
      <c r="E126" s="103"/>
      <c r="F126" s="118"/>
      <c r="G126" s="24"/>
    </row>
    <row r="127" spans="2:7" ht="15" customHeight="1" x14ac:dyDescent="0.25"/>
    <row r="128" spans="2:7" ht="12" customHeight="1" x14ac:dyDescent="0.25">
      <c r="B128" s="202" t="s">
        <v>6</v>
      </c>
      <c r="C128" s="202"/>
      <c r="F128" s="203" t="s">
        <v>8</v>
      </c>
      <c r="G128" s="203"/>
    </row>
    <row r="129" spans="2:7" ht="12" customHeight="1" x14ac:dyDescent="0.25">
      <c r="B129" s="193" t="s">
        <v>201</v>
      </c>
      <c r="C129" s="193"/>
      <c r="D129" s="155"/>
      <c r="E129" s="109"/>
      <c r="F129" s="206" t="s">
        <v>9</v>
      </c>
      <c r="G129" s="206"/>
    </row>
    <row r="130" spans="2:7" ht="12" customHeight="1" x14ac:dyDescent="0.25">
      <c r="B130" s="194" t="s">
        <v>7</v>
      </c>
      <c r="C130" s="194"/>
      <c r="F130" s="198" t="s">
        <v>10</v>
      </c>
      <c r="G130" s="198"/>
    </row>
    <row r="131" spans="2:7" x14ac:dyDescent="0.25">
      <c r="B131" s="61"/>
      <c r="C131" s="61"/>
      <c r="F131" s="25"/>
      <c r="G131" s="25"/>
    </row>
    <row r="132" spans="2:7" x14ac:dyDescent="0.25">
      <c r="B132" s="61"/>
      <c r="C132" s="61"/>
      <c r="F132" s="25"/>
      <c r="G132" s="25"/>
    </row>
    <row r="133" spans="2:7" x14ac:dyDescent="0.25">
      <c r="B133" s="61"/>
      <c r="C133" s="61"/>
      <c r="F133" s="25"/>
      <c r="G133" s="25"/>
    </row>
    <row r="134" spans="2:7" x14ac:dyDescent="0.25">
      <c r="B134" s="61"/>
      <c r="C134" s="61"/>
      <c r="F134" s="25"/>
      <c r="G134" s="25"/>
    </row>
    <row r="135" spans="2:7" ht="24.6" customHeight="1" x14ac:dyDescent="0.25">
      <c r="B135" s="194"/>
      <c r="C135" s="194"/>
      <c r="F135" s="198"/>
      <c r="G135" s="198"/>
    </row>
    <row r="137" spans="2:7" ht="25.95" customHeight="1" x14ac:dyDescent="0.25"/>
    <row r="141" spans="2:7" x14ac:dyDescent="0.25">
      <c r="B141" s="194"/>
      <c r="C141" s="194"/>
      <c r="D141" s="194"/>
      <c r="E141" s="194"/>
      <c r="F141" s="194"/>
      <c r="G141" s="194"/>
    </row>
    <row r="142" spans="2:7" x14ac:dyDescent="0.25">
      <c r="B142" s="194"/>
      <c r="C142" s="194"/>
      <c r="D142" s="194"/>
      <c r="E142" s="194"/>
      <c r="F142" s="194"/>
      <c r="G142" s="194"/>
    </row>
    <row r="143" spans="2:7" x14ac:dyDescent="0.25">
      <c r="B143" s="194"/>
      <c r="C143" s="194"/>
      <c r="D143" s="194"/>
      <c r="E143" s="194"/>
      <c r="F143" s="194"/>
      <c r="G143" s="194"/>
    </row>
    <row r="144" spans="2:7" x14ac:dyDescent="0.25">
      <c r="B144" s="194"/>
      <c r="C144" s="194"/>
      <c r="D144" s="194"/>
      <c r="E144" s="194"/>
      <c r="F144" s="194"/>
      <c r="G144" s="194"/>
    </row>
    <row r="145" spans="2:10" ht="25.95" customHeight="1" x14ac:dyDescent="0.25">
      <c r="B145" s="194"/>
      <c r="C145" s="194"/>
      <c r="D145" s="194"/>
      <c r="E145" s="194"/>
      <c r="F145" s="194"/>
      <c r="G145" s="194"/>
    </row>
    <row r="146" spans="2:10" ht="23.4" customHeight="1" x14ac:dyDescent="0.25">
      <c r="B146" s="194"/>
      <c r="C146" s="194"/>
      <c r="D146" s="194"/>
      <c r="E146" s="194"/>
      <c r="F146" s="194"/>
      <c r="G146" s="194"/>
    </row>
    <row r="147" spans="2:10" x14ac:dyDescent="0.25">
      <c r="B147" s="194"/>
      <c r="C147" s="194"/>
      <c r="D147" s="194"/>
      <c r="E147" s="194"/>
      <c r="F147" s="194"/>
      <c r="G147" s="194"/>
    </row>
    <row r="148" spans="2:10" x14ac:dyDescent="0.25">
      <c r="B148" s="194"/>
      <c r="C148" s="194"/>
      <c r="D148" s="194"/>
      <c r="E148" s="194"/>
      <c r="F148" s="194"/>
      <c r="G148" s="194"/>
    </row>
    <row r="149" spans="2:10" ht="18.75" customHeight="1" x14ac:dyDescent="0.25">
      <c r="C149" s="194"/>
      <c r="D149" s="194"/>
      <c r="E149" s="194"/>
      <c r="F149" s="194"/>
      <c r="G149" s="194"/>
    </row>
    <row r="150" spans="2:10" ht="12" customHeight="1" x14ac:dyDescent="0.25">
      <c r="B150" s="200" t="s">
        <v>198</v>
      </c>
      <c r="C150" s="200"/>
      <c r="D150" s="200"/>
      <c r="E150" s="200"/>
      <c r="F150" s="200"/>
      <c r="G150" s="200"/>
    </row>
    <row r="151" spans="2:10" ht="12" customHeight="1" x14ac:dyDescent="0.25">
      <c r="B151" s="195" t="s">
        <v>0</v>
      </c>
      <c r="C151" s="195"/>
      <c r="D151" s="195"/>
      <c r="E151" s="195"/>
      <c r="F151" s="195"/>
      <c r="G151" s="195"/>
    </row>
    <row r="152" spans="2:10" ht="12" customHeight="1" x14ac:dyDescent="0.25">
      <c r="B152" s="195" t="s">
        <v>52</v>
      </c>
      <c r="C152" s="195"/>
      <c r="D152" s="195"/>
      <c r="E152" s="195"/>
      <c r="F152" s="195"/>
      <c r="G152" s="195"/>
      <c r="J152" s="40"/>
    </row>
    <row r="153" spans="2:10" ht="12" customHeight="1" x14ac:dyDescent="0.25">
      <c r="B153" s="195" t="s">
        <v>66</v>
      </c>
      <c r="C153" s="195"/>
      <c r="D153" s="195"/>
      <c r="E153" s="195"/>
      <c r="F153" s="195"/>
      <c r="G153" s="195"/>
    </row>
    <row r="154" spans="2:10" ht="12" customHeight="1" thickBot="1" x14ac:dyDescent="0.3">
      <c r="B154" s="196" t="s">
        <v>15</v>
      </c>
      <c r="C154" s="196"/>
      <c r="D154" s="196"/>
      <c r="E154" s="196"/>
      <c r="F154" s="196"/>
      <c r="G154" s="196"/>
    </row>
    <row r="155" spans="2:10" ht="30" customHeight="1" thickBot="1" x14ac:dyDescent="0.3">
      <c r="B155" s="178" t="s">
        <v>14</v>
      </c>
      <c r="C155" s="179" t="s">
        <v>50</v>
      </c>
      <c r="D155" s="179" t="s">
        <v>3</v>
      </c>
      <c r="E155" s="180" t="s">
        <v>2</v>
      </c>
      <c r="F155" s="181" t="s">
        <v>1</v>
      </c>
      <c r="G155" s="182" t="s">
        <v>4</v>
      </c>
    </row>
    <row r="156" spans="2:10" ht="25.05" customHeight="1" x14ac:dyDescent="0.25">
      <c r="B156" s="7">
        <v>44651</v>
      </c>
      <c r="C156" s="8"/>
      <c r="D156" s="145" t="s">
        <v>13</v>
      </c>
      <c r="E156" s="78"/>
      <c r="F156" s="124"/>
      <c r="G156" s="9">
        <v>808516.29</v>
      </c>
    </row>
    <row r="157" spans="2:10" ht="25.05" customHeight="1" x14ac:dyDescent="0.25">
      <c r="B157" s="10">
        <v>44681</v>
      </c>
      <c r="C157" s="34"/>
      <c r="D157" s="146" t="s">
        <v>41</v>
      </c>
      <c r="E157" s="76">
        <v>175</v>
      </c>
      <c r="F157" s="33"/>
      <c r="G157" s="12">
        <v>808341.29</v>
      </c>
    </row>
    <row r="158" spans="2:10" ht="30" customHeight="1" thickBot="1" x14ac:dyDescent="0.3">
      <c r="B158" s="67">
        <v>44681</v>
      </c>
      <c r="C158" s="47"/>
      <c r="D158" s="176" t="s">
        <v>65</v>
      </c>
      <c r="E158" s="48"/>
      <c r="F158" s="125"/>
      <c r="G158" s="177">
        <f>G156-E157</f>
        <v>808341.29</v>
      </c>
    </row>
    <row r="159" spans="2:10" x14ac:dyDescent="0.25">
      <c r="B159" s="21"/>
      <c r="C159" s="22"/>
      <c r="D159" s="149"/>
      <c r="E159" s="103"/>
      <c r="F159" s="118"/>
      <c r="G159" s="24"/>
    </row>
    <row r="160" spans="2:10" x14ac:dyDescent="0.25">
      <c r="B160" s="21"/>
      <c r="C160" s="22"/>
      <c r="D160" s="149"/>
      <c r="E160" s="103"/>
      <c r="F160" s="118"/>
      <c r="G160" s="24"/>
    </row>
    <row r="161" spans="2:7" x14ac:dyDescent="0.25">
      <c r="B161" s="21"/>
      <c r="C161" s="22"/>
      <c r="D161" s="149"/>
      <c r="E161" s="103"/>
      <c r="F161" s="118"/>
      <c r="G161" s="24"/>
    </row>
    <row r="162" spans="2:7" x14ac:dyDescent="0.25">
      <c r="B162" s="21"/>
      <c r="C162" s="22"/>
      <c r="D162" s="149"/>
      <c r="E162" s="103"/>
      <c r="F162" s="118"/>
      <c r="G162" s="24"/>
    </row>
    <row r="163" spans="2:7" x14ac:dyDescent="0.25">
      <c r="B163" s="21"/>
      <c r="C163" s="22"/>
      <c r="D163" s="149"/>
      <c r="E163" s="103"/>
      <c r="F163" s="118"/>
      <c r="G163" s="24"/>
    </row>
    <row r="164" spans="2:7" x14ac:dyDescent="0.25">
      <c r="B164" s="21"/>
      <c r="C164" s="22"/>
      <c r="D164" s="149"/>
      <c r="E164" s="103"/>
      <c r="F164" s="118"/>
      <c r="G164" s="24"/>
    </row>
    <row r="165" spans="2:7" x14ac:dyDescent="0.25">
      <c r="B165" s="21"/>
      <c r="C165" s="22"/>
      <c r="D165" s="149"/>
      <c r="E165" s="103"/>
      <c r="F165" s="118"/>
      <c r="G165" s="24"/>
    </row>
    <row r="166" spans="2:7" x14ac:dyDescent="0.25">
      <c r="B166" s="21"/>
      <c r="C166" s="22"/>
      <c r="D166" s="149"/>
      <c r="E166" s="103"/>
      <c r="F166" s="118"/>
      <c r="G166" s="24"/>
    </row>
    <row r="167" spans="2:7" x14ac:dyDescent="0.25">
      <c r="B167" s="21"/>
      <c r="C167" s="22"/>
      <c r="D167" s="149"/>
      <c r="E167" s="103"/>
      <c r="F167" s="118"/>
      <c r="G167" s="24"/>
    </row>
    <row r="168" spans="2:7" x14ac:dyDescent="0.25">
      <c r="B168" s="21"/>
      <c r="C168" s="22"/>
      <c r="D168" s="149"/>
      <c r="E168" s="103"/>
      <c r="F168" s="118"/>
      <c r="G168" s="24"/>
    </row>
    <row r="169" spans="2:7" x14ac:dyDescent="0.25">
      <c r="B169" s="21"/>
      <c r="C169" s="22"/>
      <c r="D169" s="149"/>
      <c r="E169" s="103"/>
      <c r="F169" s="118"/>
      <c r="G169" s="24"/>
    </row>
    <row r="171" spans="2:7" x14ac:dyDescent="0.25">
      <c r="B171" s="202" t="s">
        <v>6</v>
      </c>
      <c r="C171" s="202"/>
      <c r="F171" s="203" t="s">
        <v>8</v>
      </c>
      <c r="G171" s="203"/>
    </row>
    <row r="172" spans="2:7" ht="12" customHeight="1" x14ac:dyDescent="0.25">
      <c r="B172" s="193" t="s">
        <v>201</v>
      </c>
      <c r="C172" s="193"/>
      <c r="D172" s="155"/>
      <c r="E172" s="109"/>
      <c r="F172" s="206" t="s">
        <v>9</v>
      </c>
      <c r="G172" s="206"/>
    </row>
    <row r="173" spans="2:7" x14ac:dyDescent="0.25">
      <c r="B173" s="194" t="s">
        <v>7</v>
      </c>
      <c r="C173" s="194"/>
      <c r="F173" s="198" t="s">
        <v>10</v>
      </c>
      <c r="G173" s="198"/>
    </row>
    <row r="174" spans="2:7" x14ac:dyDescent="0.25">
      <c r="B174" s="194"/>
      <c r="C174" s="194"/>
      <c r="F174" s="198"/>
      <c r="G174" s="198"/>
    </row>
    <row r="175" spans="2:7" x14ac:dyDescent="0.25">
      <c r="B175" s="61"/>
      <c r="C175" s="61"/>
      <c r="F175" s="25"/>
      <c r="G175" s="25"/>
    </row>
    <row r="176" spans="2:7" x14ac:dyDescent="0.25">
      <c r="B176" s="61"/>
      <c r="C176" s="61"/>
      <c r="F176" s="25"/>
      <c r="G176" s="25"/>
    </row>
    <row r="177" spans="2:7" x14ac:dyDescent="0.25">
      <c r="B177" s="61"/>
      <c r="C177" s="61"/>
      <c r="F177" s="25"/>
      <c r="G177" s="25"/>
    </row>
    <row r="178" spans="2:7" x14ac:dyDescent="0.25">
      <c r="B178" s="61"/>
      <c r="C178" s="61"/>
      <c r="F178" s="25"/>
      <c r="G178" s="25"/>
    </row>
    <row r="179" spans="2:7" x14ac:dyDescent="0.25">
      <c r="B179" s="61"/>
      <c r="C179" s="61"/>
      <c r="F179" s="25"/>
      <c r="G179" s="25"/>
    </row>
    <row r="180" spans="2:7" x14ac:dyDescent="0.25">
      <c r="F180" s="119"/>
      <c r="G180" s="25"/>
    </row>
    <row r="181" spans="2:7" x14ac:dyDescent="0.25">
      <c r="F181" s="119"/>
      <c r="G181" s="25"/>
    </row>
    <row r="187" spans="2:7" x14ac:dyDescent="0.25">
      <c r="F187" s="127"/>
      <c r="G187" s="53"/>
    </row>
    <row r="188" spans="2:7" x14ac:dyDescent="0.25">
      <c r="B188" s="194"/>
      <c r="C188" s="194"/>
      <c r="D188" s="194"/>
      <c r="E188" s="194"/>
      <c r="F188" s="194"/>
      <c r="G188" s="194"/>
    </row>
    <row r="189" spans="2:7" ht="12" customHeight="1" x14ac:dyDescent="0.25">
      <c r="B189" s="194"/>
      <c r="C189" s="194"/>
      <c r="D189" s="194"/>
      <c r="E189" s="194"/>
      <c r="F189" s="194"/>
      <c r="G189" s="194"/>
    </row>
    <row r="190" spans="2:7" ht="12" customHeight="1" x14ac:dyDescent="0.25">
      <c r="B190" s="194"/>
      <c r="C190" s="194"/>
      <c r="D190" s="194"/>
      <c r="E190" s="194"/>
      <c r="F190" s="194"/>
      <c r="G190" s="194"/>
    </row>
    <row r="191" spans="2:7" ht="12" customHeight="1" x14ac:dyDescent="0.25">
      <c r="B191" s="194"/>
      <c r="C191" s="194"/>
      <c r="D191" s="194"/>
      <c r="E191" s="194"/>
      <c r="F191" s="194"/>
      <c r="G191" s="194"/>
    </row>
    <row r="192" spans="2:7" ht="12" customHeight="1" x14ac:dyDescent="0.25">
      <c r="B192" s="194"/>
      <c r="C192" s="194"/>
      <c r="D192" s="194"/>
      <c r="E192" s="194"/>
      <c r="F192" s="194"/>
      <c r="G192" s="194"/>
    </row>
    <row r="193" spans="2:7" ht="12" customHeight="1" x14ac:dyDescent="0.25">
      <c r="B193" s="194"/>
      <c r="C193" s="194"/>
      <c r="D193" s="194"/>
      <c r="E193" s="194"/>
      <c r="F193" s="194"/>
      <c r="G193" s="194"/>
    </row>
    <row r="194" spans="2:7" ht="12" customHeight="1" x14ac:dyDescent="0.25">
      <c r="B194" s="194"/>
      <c r="C194" s="194"/>
      <c r="D194" s="194"/>
      <c r="E194" s="194"/>
      <c r="F194" s="194"/>
      <c r="G194" s="194"/>
    </row>
    <row r="195" spans="2:7" ht="12" customHeight="1" x14ac:dyDescent="0.25">
      <c r="B195" s="194"/>
      <c r="C195" s="194"/>
      <c r="D195" s="194"/>
      <c r="E195" s="194"/>
      <c r="F195" s="194"/>
      <c r="G195" s="194"/>
    </row>
    <row r="196" spans="2:7" ht="16.5" customHeight="1" x14ac:dyDescent="0.25">
      <c r="C196" s="194"/>
      <c r="D196" s="194"/>
      <c r="E196" s="194"/>
      <c r="F196" s="194"/>
      <c r="G196" s="194"/>
    </row>
    <row r="197" spans="2:7" ht="15" customHeight="1" x14ac:dyDescent="0.25">
      <c r="B197" s="194"/>
      <c r="C197" s="194"/>
      <c r="D197" s="194"/>
      <c r="E197" s="194"/>
      <c r="F197" s="194"/>
      <c r="G197" s="194"/>
    </row>
    <row r="198" spans="2:7" ht="12" customHeight="1" x14ac:dyDescent="0.25">
      <c r="B198" s="200" t="s">
        <v>197</v>
      </c>
      <c r="C198" s="200"/>
      <c r="D198" s="200"/>
      <c r="E198" s="200"/>
      <c r="F198" s="200"/>
      <c r="G198" s="200"/>
    </row>
    <row r="199" spans="2:7" ht="12" customHeight="1" x14ac:dyDescent="0.25">
      <c r="B199" s="195" t="s">
        <v>0</v>
      </c>
      <c r="C199" s="195"/>
      <c r="D199" s="195"/>
      <c r="E199" s="195"/>
      <c r="F199" s="195"/>
      <c r="G199" s="195"/>
    </row>
    <row r="200" spans="2:7" ht="12" customHeight="1" x14ac:dyDescent="0.25">
      <c r="B200" s="195" t="s">
        <v>53</v>
      </c>
      <c r="C200" s="195"/>
      <c r="D200" s="195"/>
      <c r="E200" s="195"/>
      <c r="F200" s="195"/>
      <c r="G200" s="195"/>
    </row>
    <row r="201" spans="2:7" ht="12" customHeight="1" x14ac:dyDescent="0.25">
      <c r="B201" s="195" t="s">
        <v>64</v>
      </c>
      <c r="C201" s="195"/>
      <c r="D201" s="195"/>
      <c r="E201" s="195"/>
      <c r="F201" s="195"/>
      <c r="G201" s="195"/>
    </row>
    <row r="202" spans="2:7" ht="12" customHeight="1" thickBot="1" x14ac:dyDescent="0.3">
      <c r="B202" s="196" t="s">
        <v>15</v>
      </c>
      <c r="C202" s="196"/>
      <c r="D202" s="196"/>
      <c r="E202" s="196"/>
      <c r="F202" s="196"/>
      <c r="G202" s="196"/>
    </row>
    <row r="203" spans="2:7" ht="30" customHeight="1" thickBot="1" x14ac:dyDescent="0.3">
      <c r="B203" s="41" t="s">
        <v>14</v>
      </c>
      <c r="C203" s="42" t="s">
        <v>50</v>
      </c>
      <c r="D203" s="42" t="s">
        <v>3</v>
      </c>
      <c r="E203" s="110" t="s">
        <v>2</v>
      </c>
      <c r="F203" s="43" t="s">
        <v>1</v>
      </c>
      <c r="G203" s="44" t="s">
        <v>4</v>
      </c>
    </row>
    <row r="204" spans="2:7" ht="25.05" customHeight="1" x14ac:dyDescent="0.25">
      <c r="B204" s="7">
        <v>44651</v>
      </c>
      <c r="C204" s="8"/>
      <c r="D204" s="145" t="s">
        <v>13</v>
      </c>
      <c r="E204" s="78"/>
      <c r="F204" s="116"/>
      <c r="G204" s="9">
        <v>7467.26</v>
      </c>
    </row>
    <row r="205" spans="2:7" ht="25.05" customHeight="1" x14ac:dyDescent="0.25">
      <c r="B205" s="74"/>
      <c r="C205" s="34"/>
      <c r="D205" s="146"/>
      <c r="E205" s="76">
        <v>0</v>
      </c>
      <c r="F205" s="33">
        <v>0</v>
      </c>
      <c r="G205" s="77">
        <f>G204-E205</f>
        <v>7467.26</v>
      </c>
    </row>
    <row r="206" spans="2:7" ht="30" customHeight="1" thickBot="1" x14ac:dyDescent="0.3">
      <c r="B206" s="67">
        <v>44681</v>
      </c>
      <c r="C206" s="47"/>
      <c r="D206" s="167" t="s">
        <v>65</v>
      </c>
      <c r="E206" s="48"/>
      <c r="F206" s="135"/>
      <c r="G206" s="101">
        <f>G205</f>
        <v>7467.26</v>
      </c>
    </row>
    <row r="207" spans="2:7" x14ac:dyDescent="0.25">
      <c r="B207" s="21"/>
      <c r="C207" s="22"/>
      <c r="D207" s="158"/>
      <c r="E207" s="103"/>
      <c r="F207" s="129"/>
      <c r="G207" s="59"/>
    </row>
    <row r="208" spans="2:7" ht="15" customHeight="1" x14ac:dyDescent="0.25">
      <c r="B208" s="21"/>
      <c r="C208" s="22"/>
      <c r="D208" s="158"/>
      <c r="E208" s="103"/>
      <c r="F208" s="129"/>
      <c r="G208" s="59"/>
    </row>
    <row r="209" spans="1:7" x14ac:dyDescent="0.25">
      <c r="B209" s="21"/>
      <c r="C209" s="22"/>
      <c r="D209" s="158"/>
      <c r="E209" s="103"/>
      <c r="F209" s="129"/>
      <c r="G209" s="59"/>
    </row>
    <row r="210" spans="1:7" x14ac:dyDescent="0.25">
      <c r="B210" s="21"/>
      <c r="C210" s="22"/>
      <c r="D210" s="158"/>
      <c r="E210" s="103"/>
      <c r="F210" s="129"/>
      <c r="G210" s="59"/>
    </row>
    <row r="211" spans="1:7" x14ac:dyDescent="0.25">
      <c r="B211" s="21"/>
      <c r="C211" s="22"/>
      <c r="D211" s="159"/>
      <c r="E211" s="103"/>
      <c r="F211" s="129"/>
      <c r="G211" s="59"/>
    </row>
    <row r="212" spans="1:7" x14ac:dyDescent="0.25">
      <c r="B212" s="21"/>
      <c r="C212" s="22"/>
      <c r="D212" s="159"/>
      <c r="E212" s="103"/>
      <c r="F212" s="129"/>
      <c r="G212" s="59"/>
    </row>
    <row r="213" spans="1:7" x14ac:dyDescent="0.25">
      <c r="B213" s="21"/>
      <c r="C213" s="22"/>
      <c r="D213" s="159"/>
      <c r="E213" s="103"/>
      <c r="F213" s="129"/>
    </row>
    <row r="214" spans="1:7" x14ac:dyDescent="0.25">
      <c r="B214" s="194" t="s">
        <v>58</v>
      </c>
      <c r="C214" s="194"/>
      <c r="E214" s="198" t="s">
        <v>59</v>
      </c>
      <c r="F214" s="198"/>
      <c r="G214" s="198"/>
    </row>
    <row r="215" spans="1:7" x14ac:dyDescent="0.25">
      <c r="B215" s="194" t="s">
        <v>6</v>
      </c>
      <c r="C215" s="194"/>
      <c r="F215" s="198" t="s">
        <v>8</v>
      </c>
      <c r="G215" s="198"/>
    </row>
    <row r="216" spans="1:7" x14ac:dyDescent="0.25">
      <c r="B216" s="193" t="s">
        <v>201</v>
      </c>
      <c r="C216" s="193"/>
      <c r="D216" s="155"/>
      <c r="E216" s="109"/>
      <c r="F216" s="197" t="s">
        <v>9</v>
      </c>
      <c r="G216" s="197"/>
    </row>
    <row r="217" spans="1:7" x14ac:dyDescent="0.25">
      <c r="B217" s="194" t="s">
        <v>7</v>
      </c>
      <c r="C217" s="194"/>
      <c r="F217" s="198" t="s">
        <v>10</v>
      </c>
      <c r="G217" s="198"/>
    </row>
    <row r="222" spans="1:7" x14ac:dyDescent="0.25">
      <c r="A222" s="1">
        <v>1</v>
      </c>
    </row>
    <row r="224" spans="1:7" x14ac:dyDescent="0.25">
      <c r="G224" s="61"/>
    </row>
    <row r="225" spans="1:7" x14ac:dyDescent="0.25">
      <c r="D225" s="61"/>
      <c r="F225" s="130"/>
      <c r="G225" s="61"/>
    </row>
    <row r="226" spans="1:7" x14ac:dyDescent="0.25">
      <c r="D226" s="61"/>
      <c r="F226" s="130"/>
      <c r="G226" s="61"/>
    </row>
    <row r="227" spans="1:7" x14ac:dyDescent="0.25">
      <c r="D227" s="61"/>
      <c r="F227" s="130"/>
      <c r="G227" s="61"/>
    </row>
    <row r="228" spans="1:7" x14ac:dyDescent="0.25">
      <c r="D228" s="61"/>
      <c r="F228" s="130"/>
      <c r="G228" s="61"/>
    </row>
    <row r="229" spans="1:7" ht="12" customHeight="1" x14ac:dyDescent="0.25">
      <c r="D229" s="61"/>
      <c r="F229" s="130"/>
      <c r="G229" s="61"/>
    </row>
    <row r="230" spans="1:7" ht="12" customHeight="1" x14ac:dyDescent="0.25">
      <c r="D230" s="61"/>
      <c r="F230" s="130"/>
      <c r="G230" s="61"/>
    </row>
    <row r="231" spans="1:7" ht="12" customHeight="1" x14ac:dyDescent="0.25">
      <c r="D231" s="61"/>
      <c r="F231" s="130"/>
      <c r="G231" s="61"/>
    </row>
    <row r="232" spans="1:7" ht="12" customHeight="1" x14ac:dyDescent="0.25">
      <c r="D232" s="61"/>
      <c r="F232" s="130"/>
      <c r="G232" s="61"/>
    </row>
    <row r="233" spans="1:7" ht="12" customHeight="1" x14ac:dyDescent="0.25">
      <c r="D233" s="61"/>
      <c r="F233" s="130"/>
      <c r="G233" s="61"/>
    </row>
    <row r="234" spans="1:7" ht="12" customHeight="1" x14ac:dyDescent="0.25">
      <c r="B234" s="200" t="s">
        <v>198</v>
      </c>
      <c r="C234" s="200"/>
      <c r="D234" s="200"/>
      <c r="E234" s="200"/>
      <c r="F234" s="200"/>
      <c r="G234" s="200"/>
    </row>
    <row r="235" spans="1:7" ht="12" customHeight="1" x14ac:dyDescent="0.25">
      <c r="A235" s="62"/>
      <c r="B235" s="195" t="s">
        <v>0</v>
      </c>
      <c r="C235" s="195"/>
      <c r="D235" s="195"/>
      <c r="E235" s="195"/>
      <c r="F235" s="195"/>
      <c r="G235" s="195"/>
    </row>
    <row r="236" spans="1:7" ht="12" customHeight="1" x14ac:dyDescent="0.25">
      <c r="B236" s="195" t="s">
        <v>54</v>
      </c>
      <c r="C236" s="195"/>
      <c r="D236" s="195"/>
      <c r="E236" s="195"/>
      <c r="F236" s="195"/>
      <c r="G236" s="195"/>
    </row>
    <row r="237" spans="1:7" ht="12" customHeight="1" x14ac:dyDescent="0.25">
      <c r="B237" s="195" t="s">
        <v>64</v>
      </c>
      <c r="C237" s="195"/>
      <c r="D237" s="195"/>
      <c r="E237" s="195"/>
      <c r="F237" s="195"/>
      <c r="G237" s="195"/>
    </row>
    <row r="238" spans="1:7" ht="12" customHeight="1" thickBot="1" x14ac:dyDescent="0.3">
      <c r="B238" s="196" t="s">
        <v>15</v>
      </c>
      <c r="C238" s="196"/>
      <c r="D238" s="196"/>
      <c r="E238" s="196"/>
      <c r="F238" s="196"/>
      <c r="G238" s="196"/>
    </row>
    <row r="239" spans="1:7" ht="25.95" customHeight="1" thickBot="1" x14ac:dyDescent="0.3">
      <c r="B239" s="41" t="s">
        <v>14</v>
      </c>
      <c r="C239" s="42" t="s">
        <v>50</v>
      </c>
      <c r="D239" s="42" t="s">
        <v>3</v>
      </c>
      <c r="E239" s="110" t="s">
        <v>2</v>
      </c>
      <c r="F239" s="43" t="s">
        <v>1</v>
      </c>
      <c r="G239" s="29" t="s">
        <v>4</v>
      </c>
    </row>
    <row r="240" spans="1:7" ht="25.95" customHeight="1" x14ac:dyDescent="0.25">
      <c r="B240" s="7">
        <v>44651</v>
      </c>
      <c r="C240" s="8"/>
      <c r="D240" s="160" t="s">
        <v>13</v>
      </c>
      <c r="E240" s="78"/>
      <c r="F240" s="116"/>
      <c r="G240" s="175">
        <v>294549.24</v>
      </c>
    </row>
    <row r="241" spans="2:7" ht="25.95" customHeight="1" thickBot="1" x14ac:dyDescent="0.3">
      <c r="B241" s="54"/>
      <c r="C241" s="47"/>
      <c r="D241" s="161"/>
      <c r="E241" s="48">
        <v>0</v>
      </c>
      <c r="F241" s="125">
        <v>0</v>
      </c>
      <c r="G241" s="63">
        <f>G240</f>
        <v>294549.24</v>
      </c>
    </row>
    <row r="242" spans="2:7" ht="25.95" customHeight="1" thickBot="1" x14ac:dyDescent="0.3">
      <c r="B242" s="55">
        <v>44681</v>
      </c>
      <c r="C242" s="56"/>
      <c r="D242" s="157" t="s">
        <v>65</v>
      </c>
      <c r="E242" s="112"/>
      <c r="F242" s="128"/>
      <c r="G242" s="57">
        <f>G241</f>
        <v>294549.24</v>
      </c>
    </row>
    <row r="243" spans="2:7" ht="15" customHeight="1" x14ac:dyDescent="0.25">
      <c r="B243" s="21"/>
      <c r="C243" s="22"/>
      <c r="D243" s="158"/>
      <c r="E243" s="103"/>
      <c r="F243" s="129"/>
      <c r="G243" s="59"/>
    </row>
    <row r="244" spans="2:7" x14ac:dyDescent="0.25">
      <c r="B244" s="21"/>
      <c r="C244" s="22"/>
      <c r="D244" s="158"/>
      <c r="E244" s="103"/>
      <c r="F244" s="129"/>
      <c r="G244" s="59"/>
    </row>
    <row r="245" spans="2:7" x14ac:dyDescent="0.25">
      <c r="B245" s="21"/>
      <c r="C245" s="22"/>
      <c r="D245" s="158"/>
      <c r="E245" s="103"/>
      <c r="F245" s="129"/>
      <c r="G245" s="59"/>
    </row>
    <row r="246" spans="2:7" x14ac:dyDescent="0.25">
      <c r="B246" s="21"/>
      <c r="C246" s="22"/>
      <c r="D246" s="158"/>
      <c r="E246" s="103"/>
      <c r="F246" s="129"/>
      <c r="G246" s="59"/>
    </row>
    <row r="247" spans="2:7" x14ac:dyDescent="0.25">
      <c r="B247" s="21"/>
      <c r="C247" s="22"/>
      <c r="D247" s="158"/>
      <c r="E247" s="103"/>
      <c r="F247" s="129"/>
      <c r="G247" s="59"/>
    </row>
    <row r="248" spans="2:7" x14ac:dyDescent="0.25">
      <c r="B248" s="21"/>
      <c r="C248" s="22"/>
      <c r="D248" s="158"/>
      <c r="E248" s="103"/>
      <c r="F248" s="129"/>
      <c r="G248" s="59"/>
    </row>
    <row r="249" spans="2:7" x14ac:dyDescent="0.25">
      <c r="B249" s="21"/>
      <c r="C249" s="22"/>
      <c r="D249" s="158"/>
      <c r="E249" s="103"/>
      <c r="F249" s="129"/>
      <c r="G249" s="59"/>
    </row>
    <row r="250" spans="2:7" x14ac:dyDescent="0.25">
      <c r="B250" s="21"/>
      <c r="C250" s="22"/>
      <c r="D250" s="158"/>
      <c r="E250" s="103"/>
      <c r="F250" s="129"/>
      <c r="G250" s="59"/>
    </row>
    <row r="251" spans="2:7" x14ac:dyDescent="0.25">
      <c r="B251" s="21"/>
      <c r="C251" s="22"/>
      <c r="D251" s="158"/>
      <c r="E251" s="103"/>
      <c r="F251" s="129"/>
      <c r="G251" s="59"/>
    </row>
    <row r="252" spans="2:7" x14ac:dyDescent="0.25">
      <c r="B252" s="21"/>
      <c r="C252" s="22"/>
      <c r="D252" s="159"/>
      <c r="E252" s="103"/>
      <c r="F252" s="129"/>
      <c r="G252" s="59"/>
    </row>
    <row r="253" spans="2:7" x14ac:dyDescent="0.25">
      <c r="B253" s="21"/>
      <c r="C253" s="22"/>
      <c r="D253" s="159"/>
      <c r="E253" s="103"/>
      <c r="F253" s="129"/>
      <c r="G253" s="59"/>
    </row>
    <row r="254" spans="2:7" x14ac:dyDescent="0.25">
      <c r="B254" s="21"/>
      <c r="C254" s="22"/>
      <c r="D254" s="159"/>
      <c r="E254" s="103"/>
      <c r="F254" s="129"/>
      <c r="G254" s="59"/>
    </row>
    <row r="255" spans="2:7" x14ac:dyDescent="0.25">
      <c r="B255" s="21"/>
      <c r="C255" s="22"/>
      <c r="D255" s="159"/>
      <c r="E255" s="103"/>
      <c r="F255" s="129"/>
      <c r="G255" s="59"/>
    </row>
    <row r="256" spans="2:7" x14ac:dyDescent="0.25">
      <c r="B256" s="21"/>
      <c r="C256" s="22"/>
      <c r="D256" s="159"/>
      <c r="E256" s="103"/>
      <c r="F256" s="129"/>
      <c r="G256" s="23"/>
    </row>
    <row r="257" spans="2:7" x14ac:dyDescent="0.25">
      <c r="B257" s="205"/>
      <c r="C257" s="205"/>
      <c r="E257" s="198"/>
      <c r="F257" s="198"/>
      <c r="G257" s="198"/>
    </row>
    <row r="258" spans="2:7" x14ac:dyDescent="0.25">
      <c r="B258" s="202" t="s">
        <v>6</v>
      </c>
      <c r="C258" s="202"/>
      <c r="F258" s="203" t="s">
        <v>8</v>
      </c>
      <c r="G258" s="203"/>
    </row>
    <row r="259" spans="2:7" x14ac:dyDescent="0.25">
      <c r="B259" s="193" t="s">
        <v>201</v>
      </c>
      <c r="C259" s="193"/>
      <c r="D259" s="155"/>
      <c r="E259" s="109"/>
      <c r="F259" s="197" t="s">
        <v>9</v>
      </c>
      <c r="G259" s="197"/>
    </row>
    <row r="260" spans="2:7" x14ac:dyDescent="0.25">
      <c r="B260" s="194" t="s">
        <v>7</v>
      </c>
      <c r="C260" s="194"/>
      <c r="F260" s="198" t="s">
        <v>10</v>
      </c>
      <c r="G260" s="198"/>
    </row>
    <row r="275" spans="2:7" x14ac:dyDescent="0.25">
      <c r="G275" s="61"/>
    </row>
    <row r="276" spans="2:7" ht="12" customHeight="1" x14ac:dyDescent="0.25">
      <c r="D276" s="61"/>
      <c r="F276" s="130"/>
      <c r="G276" s="61"/>
    </row>
    <row r="277" spans="2:7" ht="12" customHeight="1" x14ac:dyDescent="0.25">
      <c r="D277" s="61"/>
      <c r="F277" s="130"/>
      <c r="G277" s="61"/>
    </row>
    <row r="278" spans="2:7" ht="13.5" customHeight="1" x14ac:dyDescent="0.25">
      <c r="D278" s="61"/>
      <c r="F278" s="130"/>
      <c r="G278" s="61"/>
    </row>
    <row r="279" spans="2:7" ht="12" customHeight="1" x14ac:dyDescent="0.25">
      <c r="D279" s="61"/>
      <c r="F279" s="130"/>
      <c r="G279" s="61"/>
    </row>
    <row r="280" spans="2:7" ht="12" customHeight="1" x14ac:dyDescent="0.25">
      <c r="D280" s="61"/>
      <c r="F280" s="130"/>
      <c r="G280" s="61"/>
    </row>
    <row r="281" spans="2:7" ht="12" customHeight="1" x14ac:dyDescent="0.25">
      <c r="D281" s="61"/>
      <c r="F281" s="130"/>
      <c r="G281" s="61"/>
    </row>
    <row r="282" spans="2:7" ht="12" customHeight="1" x14ac:dyDescent="0.25">
      <c r="D282" s="61"/>
      <c r="F282" s="130"/>
      <c r="G282" s="61"/>
    </row>
    <row r="283" spans="2:7" ht="30" customHeight="1" x14ac:dyDescent="0.25">
      <c r="D283" s="61"/>
      <c r="F283" s="130"/>
      <c r="G283" s="61"/>
    </row>
    <row r="284" spans="2:7" ht="15" customHeight="1" x14ac:dyDescent="0.25">
      <c r="D284" s="61"/>
      <c r="F284" s="130"/>
      <c r="G284" s="61"/>
    </row>
    <row r="285" spans="2:7" ht="14.4" customHeight="1" x14ac:dyDescent="0.25">
      <c r="D285" s="61"/>
      <c r="F285" s="130"/>
      <c r="G285" s="64"/>
    </row>
    <row r="286" spans="2:7" ht="12" customHeight="1" x14ac:dyDescent="0.25">
      <c r="B286" s="200" t="s">
        <v>197</v>
      </c>
      <c r="C286" s="200"/>
      <c r="D286" s="200"/>
      <c r="E286" s="200"/>
      <c r="F286" s="200"/>
      <c r="G286" s="200"/>
    </row>
    <row r="287" spans="2:7" ht="12" customHeight="1" x14ac:dyDescent="0.25">
      <c r="B287" s="195" t="s">
        <v>0</v>
      </c>
      <c r="C287" s="195"/>
      <c r="D287" s="195"/>
      <c r="E287" s="195"/>
      <c r="F287" s="195"/>
      <c r="G287" s="195"/>
    </row>
    <row r="288" spans="2:7" ht="12" customHeight="1" x14ac:dyDescent="0.25">
      <c r="B288" s="195" t="s">
        <v>55</v>
      </c>
      <c r="C288" s="195"/>
      <c r="D288" s="195"/>
      <c r="E288" s="195"/>
      <c r="F288" s="195"/>
      <c r="G288" s="195"/>
    </row>
    <row r="289" spans="2:7" ht="12" customHeight="1" x14ac:dyDescent="0.25">
      <c r="B289" s="195" t="s">
        <v>64</v>
      </c>
      <c r="C289" s="195"/>
      <c r="D289" s="195"/>
      <c r="E289" s="195"/>
      <c r="F289" s="195"/>
      <c r="G289" s="195"/>
    </row>
    <row r="290" spans="2:7" ht="12" customHeight="1" thickBot="1" x14ac:dyDescent="0.3">
      <c r="B290" s="196" t="s">
        <v>15</v>
      </c>
      <c r="C290" s="196"/>
      <c r="D290" s="196"/>
      <c r="E290" s="196"/>
      <c r="F290" s="196"/>
      <c r="G290" s="196"/>
    </row>
    <row r="291" spans="2:7" ht="30" customHeight="1" thickBot="1" x14ac:dyDescent="0.3">
      <c r="B291" s="41" t="s">
        <v>14</v>
      </c>
      <c r="C291" s="42" t="s">
        <v>50</v>
      </c>
      <c r="D291" s="42" t="s">
        <v>3</v>
      </c>
      <c r="E291" s="110" t="s">
        <v>2</v>
      </c>
      <c r="F291" s="43" t="s">
        <v>1</v>
      </c>
      <c r="G291" s="29" t="s">
        <v>4</v>
      </c>
    </row>
    <row r="292" spans="2:7" ht="25.05" customHeight="1" x14ac:dyDescent="0.25">
      <c r="B292" s="7">
        <v>44651</v>
      </c>
      <c r="C292" s="8"/>
      <c r="D292" s="145" t="s">
        <v>13</v>
      </c>
      <c r="E292" s="78"/>
      <c r="F292" s="132"/>
      <c r="G292" s="65">
        <v>0</v>
      </c>
    </row>
    <row r="293" spans="2:7" ht="25.05" customHeight="1" x14ac:dyDescent="0.25">
      <c r="B293" s="45"/>
      <c r="C293" s="34"/>
      <c r="D293" s="146"/>
      <c r="E293" s="76">
        <v>0</v>
      </c>
      <c r="F293" s="133">
        <v>0</v>
      </c>
      <c r="G293" s="66">
        <f>G292-E293</f>
        <v>0</v>
      </c>
    </row>
    <row r="294" spans="2:7" ht="30" customHeight="1" thickBot="1" x14ac:dyDescent="0.3">
      <c r="B294" s="67">
        <v>44681</v>
      </c>
      <c r="C294" s="47"/>
      <c r="D294" s="162" t="s">
        <v>65</v>
      </c>
      <c r="E294" s="48"/>
      <c r="F294" s="134"/>
      <c r="G294" s="68">
        <f>G293</f>
        <v>0</v>
      </c>
    </row>
    <row r="295" spans="2:7" x14ac:dyDescent="0.25">
      <c r="B295" s="21"/>
      <c r="C295" s="22"/>
      <c r="D295" s="158"/>
      <c r="E295" s="103"/>
      <c r="F295" s="129"/>
      <c r="G295" s="69"/>
    </row>
    <row r="296" spans="2:7" x14ac:dyDescent="0.25">
      <c r="B296" s="21"/>
      <c r="C296" s="22"/>
      <c r="D296" s="158"/>
      <c r="E296" s="103"/>
      <c r="F296" s="129"/>
      <c r="G296" s="69"/>
    </row>
    <row r="297" spans="2:7" x14ac:dyDescent="0.25">
      <c r="B297" s="21"/>
      <c r="C297" s="22"/>
      <c r="D297" s="158"/>
      <c r="E297" s="103"/>
      <c r="F297" s="129"/>
      <c r="G297" s="69"/>
    </row>
    <row r="298" spans="2:7" x14ac:dyDescent="0.25">
      <c r="B298" s="21"/>
      <c r="C298" s="22"/>
      <c r="D298" s="158"/>
      <c r="E298" s="103"/>
      <c r="F298" s="129"/>
      <c r="G298" s="69"/>
    </row>
    <row r="299" spans="2:7" x14ac:dyDescent="0.25">
      <c r="B299" s="21"/>
      <c r="C299" s="22"/>
      <c r="D299" s="158"/>
      <c r="E299" s="103"/>
      <c r="F299" s="129"/>
      <c r="G299" s="69"/>
    </row>
    <row r="300" spans="2:7" x14ac:dyDescent="0.25">
      <c r="B300" s="21"/>
      <c r="C300" s="22"/>
      <c r="D300" s="158"/>
      <c r="E300" s="103"/>
      <c r="F300" s="129"/>
      <c r="G300" s="69"/>
    </row>
    <row r="301" spans="2:7" x14ac:dyDescent="0.25">
      <c r="B301" s="21"/>
      <c r="C301" s="22"/>
      <c r="D301" s="158"/>
      <c r="E301" s="103"/>
      <c r="F301" s="129"/>
      <c r="G301" s="69"/>
    </row>
    <row r="302" spans="2:7" x14ac:dyDescent="0.25">
      <c r="B302" s="21"/>
      <c r="C302" s="22"/>
      <c r="D302" s="158"/>
      <c r="E302" s="103"/>
      <c r="F302" s="129"/>
      <c r="G302" s="69"/>
    </row>
    <row r="303" spans="2:7" x14ac:dyDescent="0.25">
      <c r="B303" s="21"/>
      <c r="C303" s="22"/>
      <c r="D303" s="158"/>
      <c r="E303" s="103"/>
      <c r="F303" s="129"/>
      <c r="G303" s="69"/>
    </row>
    <row r="304" spans="2:7" x14ac:dyDescent="0.25">
      <c r="B304" s="21"/>
      <c r="C304" s="22"/>
      <c r="D304" s="158"/>
      <c r="E304" s="103"/>
      <c r="F304" s="129"/>
      <c r="G304" s="69"/>
    </row>
    <row r="305" spans="2:9" x14ac:dyDescent="0.25">
      <c r="B305" s="21"/>
      <c r="C305" s="22"/>
      <c r="D305" s="158"/>
      <c r="E305" s="103"/>
      <c r="F305" s="129"/>
      <c r="G305" s="69"/>
    </row>
    <row r="306" spans="2:9" x14ac:dyDescent="0.25">
      <c r="B306" s="22"/>
      <c r="C306" s="22"/>
      <c r="D306" s="158"/>
      <c r="E306" s="103"/>
      <c r="F306" s="129"/>
      <c r="G306" s="70"/>
    </row>
    <row r="307" spans="2:9" x14ac:dyDescent="0.25">
      <c r="B307" s="22"/>
      <c r="C307" s="22"/>
      <c r="D307" s="158"/>
      <c r="E307" s="103"/>
      <c r="F307" s="129"/>
      <c r="G307" s="70"/>
    </row>
    <row r="308" spans="2:9" x14ac:dyDescent="0.25">
      <c r="B308" s="22"/>
      <c r="C308" s="22"/>
      <c r="D308" s="158"/>
      <c r="E308" s="103"/>
      <c r="F308" s="129"/>
      <c r="G308" s="52"/>
    </row>
    <row r="309" spans="2:9" x14ac:dyDescent="0.25">
      <c r="F309" s="127"/>
      <c r="G309" s="58"/>
    </row>
    <row r="310" spans="2:9" x14ac:dyDescent="0.25">
      <c r="E310" s="194" t="s">
        <v>60</v>
      </c>
      <c r="F310" s="194"/>
      <c r="G310" s="194"/>
    </row>
    <row r="311" spans="2:9" x14ac:dyDescent="0.25">
      <c r="B311" s="202" t="s">
        <v>6</v>
      </c>
      <c r="C311" s="202"/>
      <c r="F311" s="204" t="s">
        <v>8</v>
      </c>
      <c r="G311" s="204"/>
      <c r="I311" s="71"/>
    </row>
    <row r="312" spans="2:9" x14ac:dyDescent="0.25">
      <c r="B312" s="193" t="s">
        <v>201</v>
      </c>
      <c r="C312" s="193"/>
      <c r="F312" s="197" t="s">
        <v>9</v>
      </c>
      <c r="G312" s="197"/>
    </row>
    <row r="313" spans="2:9" x14ac:dyDescent="0.25">
      <c r="B313" s="194" t="s">
        <v>7</v>
      </c>
      <c r="C313" s="194"/>
      <c r="F313" s="198" t="s">
        <v>10</v>
      </c>
      <c r="G313" s="198"/>
    </row>
    <row r="319" spans="2:9" ht="12.6" customHeight="1" x14ac:dyDescent="0.25"/>
    <row r="320" spans="2:9" ht="12" customHeight="1" x14ac:dyDescent="0.25"/>
    <row r="321" spans="1:7" ht="12" customHeight="1" x14ac:dyDescent="0.25">
      <c r="G321" s="61"/>
    </row>
    <row r="322" spans="1:7" ht="12" customHeight="1" x14ac:dyDescent="0.25">
      <c r="D322" s="61"/>
      <c r="F322" s="130"/>
      <c r="G322" s="61"/>
    </row>
    <row r="323" spans="1:7" ht="12" customHeight="1" x14ac:dyDescent="0.25">
      <c r="D323" s="61"/>
      <c r="F323" s="130"/>
      <c r="G323" s="61"/>
    </row>
    <row r="324" spans="1:7" ht="12" customHeight="1" x14ac:dyDescent="0.25">
      <c r="D324" s="61"/>
      <c r="F324" s="130"/>
      <c r="G324" s="61"/>
    </row>
    <row r="325" spans="1:7" ht="12" customHeight="1" x14ac:dyDescent="0.25">
      <c r="A325" s="72"/>
      <c r="D325" s="61"/>
      <c r="F325" s="130"/>
      <c r="G325" s="61"/>
    </row>
    <row r="326" spans="1:7" ht="12" customHeight="1" x14ac:dyDescent="0.25">
      <c r="D326" s="61"/>
      <c r="F326" s="130"/>
      <c r="G326" s="61"/>
    </row>
    <row r="327" spans="1:7" ht="12" customHeight="1" x14ac:dyDescent="0.25">
      <c r="D327" s="61"/>
      <c r="F327" s="130"/>
      <c r="G327" s="61"/>
    </row>
    <row r="328" spans="1:7" ht="30" customHeight="1" x14ac:dyDescent="0.25">
      <c r="D328" s="61"/>
      <c r="F328" s="130"/>
      <c r="G328" s="61"/>
    </row>
    <row r="329" spans="1:7" ht="25.2" customHeight="1" x14ac:dyDescent="0.25">
      <c r="D329" s="61"/>
      <c r="F329" s="130"/>
      <c r="G329" s="61"/>
    </row>
    <row r="330" spans="1:7" x14ac:dyDescent="0.25">
      <c r="D330" s="61"/>
      <c r="F330" s="130"/>
      <c r="G330" s="61"/>
    </row>
    <row r="331" spans="1:7" ht="25.65" customHeight="1" x14ac:dyDescent="0.25">
      <c r="D331" s="61"/>
      <c r="F331" s="130"/>
      <c r="G331" s="64"/>
    </row>
    <row r="332" spans="1:7" ht="12" customHeight="1" x14ac:dyDescent="0.25">
      <c r="B332" s="200" t="s">
        <v>198</v>
      </c>
      <c r="C332" s="200"/>
      <c r="D332" s="200"/>
      <c r="E332" s="200"/>
      <c r="F332" s="200"/>
      <c r="G332" s="200"/>
    </row>
    <row r="333" spans="1:7" ht="12" customHeight="1" x14ac:dyDescent="0.25">
      <c r="B333" s="195" t="s">
        <v>0</v>
      </c>
      <c r="C333" s="195"/>
      <c r="D333" s="195"/>
      <c r="E333" s="195"/>
      <c r="F333" s="195"/>
      <c r="G333" s="195"/>
    </row>
    <row r="334" spans="1:7" ht="12" customHeight="1" x14ac:dyDescent="0.25">
      <c r="B334" s="195" t="s">
        <v>56</v>
      </c>
      <c r="C334" s="195"/>
      <c r="D334" s="195"/>
      <c r="E334" s="195"/>
      <c r="F334" s="195"/>
      <c r="G334" s="195"/>
    </row>
    <row r="335" spans="1:7" ht="12" customHeight="1" x14ac:dyDescent="0.25">
      <c r="B335" s="195" t="s">
        <v>64</v>
      </c>
      <c r="C335" s="195"/>
      <c r="D335" s="195"/>
      <c r="E335" s="195"/>
      <c r="F335" s="195"/>
      <c r="G335" s="195"/>
    </row>
    <row r="336" spans="1:7" ht="12" customHeight="1" thickBot="1" x14ac:dyDescent="0.3">
      <c r="B336" s="196" t="s">
        <v>15</v>
      </c>
      <c r="C336" s="196"/>
      <c r="D336" s="196"/>
      <c r="E336" s="196"/>
      <c r="F336" s="196"/>
      <c r="G336" s="196"/>
    </row>
    <row r="337" spans="2:7" ht="30" customHeight="1" thickBot="1" x14ac:dyDescent="0.3">
      <c r="B337" s="41" t="s">
        <v>14</v>
      </c>
      <c r="C337" s="42" t="s">
        <v>50</v>
      </c>
      <c r="D337" s="42" t="s">
        <v>3</v>
      </c>
      <c r="E337" s="110" t="s">
        <v>2</v>
      </c>
      <c r="F337" s="43" t="s">
        <v>1</v>
      </c>
      <c r="G337" s="29" t="s">
        <v>4</v>
      </c>
    </row>
    <row r="338" spans="2:7" ht="24" customHeight="1" x14ac:dyDescent="0.25">
      <c r="B338" s="7">
        <v>44651</v>
      </c>
      <c r="C338" s="8"/>
      <c r="D338" s="160" t="s">
        <v>13</v>
      </c>
      <c r="E338" s="78"/>
      <c r="F338" s="116"/>
      <c r="G338" s="73">
        <v>120593.29</v>
      </c>
    </row>
    <row r="339" spans="2:7" ht="25.05" customHeight="1" x14ac:dyDescent="0.25">
      <c r="B339" s="74"/>
      <c r="C339" s="34"/>
      <c r="D339" s="146"/>
      <c r="E339" s="76">
        <v>0</v>
      </c>
      <c r="F339" s="33">
        <v>0</v>
      </c>
      <c r="G339" s="66">
        <f>G338-E339</f>
        <v>120593.29</v>
      </c>
    </row>
    <row r="340" spans="2:7" ht="30" customHeight="1" thickBot="1" x14ac:dyDescent="0.3">
      <c r="B340" s="67">
        <v>44681</v>
      </c>
      <c r="C340" s="47"/>
      <c r="D340" s="162" t="s">
        <v>65</v>
      </c>
      <c r="E340" s="48"/>
      <c r="F340" s="135"/>
      <c r="G340" s="75">
        <f>G339</f>
        <v>120593.29</v>
      </c>
    </row>
    <row r="341" spans="2:7" x14ac:dyDescent="0.25">
      <c r="B341" s="22"/>
      <c r="C341" s="22"/>
      <c r="D341" s="158"/>
      <c r="E341" s="103"/>
      <c r="F341" s="129"/>
      <c r="G341" s="59"/>
    </row>
    <row r="342" spans="2:7" x14ac:dyDescent="0.25">
      <c r="B342" s="22"/>
      <c r="C342" s="22"/>
      <c r="D342" s="158"/>
      <c r="E342" s="103"/>
      <c r="F342" s="129"/>
      <c r="G342" s="59"/>
    </row>
    <row r="343" spans="2:7" x14ac:dyDescent="0.25">
      <c r="B343" s="22"/>
      <c r="C343" s="22"/>
      <c r="D343" s="158"/>
      <c r="E343" s="103"/>
      <c r="F343" s="129"/>
      <c r="G343" s="59"/>
    </row>
    <row r="344" spans="2:7" x14ac:dyDescent="0.25">
      <c r="B344" s="22"/>
      <c r="C344" s="22"/>
      <c r="D344" s="158"/>
      <c r="E344" s="103"/>
      <c r="F344" s="129"/>
      <c r="G344" s="59"/>
    </row>
    <row r="345" spans="2:7" x14ac:dyDescent="0.25">
      <c r="B345" s="22"/>
      <c r="C345" s="22"/>
      <c r="D345" s="158"/>
      <c r="E345" s="103"/>
      <c r="F345" s="129"/>
      <c r="G345" s="59"/>
    </row>
    <row r="346" spans="2:7" x14ac:dyDescent="0.25">
      <c r="B346" s="22"/>
      <c r="C346" s="22"/>
      <c r="D346" s="158"/>
      <c r="E346" s="103"/>
      <c r="F346" s="129"/>
      <c r="G346" s="59"/>
    </row>
    <row r="347" spans="2:7" x14ac:dyDescent="0.25">
      <c r="B347" s="22"/>
      <c r="C347" s="22"/>
      <c r="D347" s="158"/>
      <c r="E347" s="103"/>
      <c r="F347" s="129"/>
      <c r="G347" s="52"/>
    </row>
    <row r="348" spans="2:7" x14ac:dyDescent="0.25">
      <c r="F348" s="127"/>
      <c r="G348" s="52"/>
    </row>
    <row r="349" spans="2:7" x14ac:dyDescent="0.25">
      <c r="F349" s="127"/>
      <c r="G349" s="58"/>
    </row>
    <row r="350" spans="2:7" x14ac:dyDescent="0.25">
      <c r="B350" s="194"/>
      <c r="C350" s="194"/>
      <c r="E350" s="194" t="s">
        <v>61</v>
      </c>
      <c r="F350" s="194"/>
      <c r="G350" s="194"/>
    </row>
    <row r="351" spans="2:7" x14ac:dyDescent="0.25">
      <c r="B351" s="202" t="s">
        <v>6</v>
      </c>
      <c r="C351" s="202"/>
      <c r="F351" s="131" t="s">
        <v>8</v>
      </c>
      <c r="G351" s="60"/>
    </row>
    <row r="352" spans="2:7" ht="14.4" customHeight="1" x14ac:dyDescent="0.25">
      <c r="B352" s="193" t="s">
        <v>201</v>
      </c>
      <c r="C352" s="193"/>
      <c r="E352" s="197" t="s">
        <v>9</v>
      </c>
      <c r="F352" s="197"/>
      <c r="G352" s="197"/>
    </row>
    <row r="353" spans="2:7" ht="14.4" customHeight="1" x14ac:dyDescent="0.25">
      <c r="B353" s="194" t="s">
        <v>7</v>
      </c>
      <c r="C353" s="194"/>
      <c r="E353" s="198" t="s">
        <v>10</v>
      </c>
      <c r="F353" s="198"/>
      <c r="G353" s="198"/>
    </row>
    <row r="363" spans="2:7" x14ac:dyDescent="0.25">
      <c r="G363" s="61"/>
    </row>
    <row r="364" spans="2:7" x14ac:dyDescent="0.25">
      <c r="D364" s="61"/>
      <c r="F364" s="130"/>
      <c r="G364" s="61"/>
    </row>
    <row r="365" spans="2:7" ht="12" customHeight="1" x14ac:dyDescent="0.25">
      <c r="D365" s="61"/>
      <c r="F365" s="130"/>
      <c r="G365" s="61"/>
    </row>
    <row r="366" spans="2:7" ht="12" customHeight="1" x14ac:dyDescent="0.25">
      <c r="D366" s="61"/>
      <c r="F366" s="130"/>
      <c r="G366" s="61"/>
    </row>
    <row r="367" spans="2:7" ht="12" customHeight="1" x14ac:dyDescent="0.25">
      <c r="D367" s="61"/>
      <c r="F367" s="130"/>
      <c r="G367" s="61"/>
    </row>
    <row r="368" spans="2:7" ht="12" customHeight="1" x14ac:dyDescent="0.25">
      <c r="D368" s="61"/>
      <c r="F368" s="130"/>
      <c r="G368" s="61"/>
    </row>
    <row r="369" spans="2:7" ht="12" customHeight="1" x14ac:dyDescent="0.25">
      <c r="D369" s="61"/>
      <c r="F369" s="130"/>
      <c r="G369" s="61"/>
    </row>
    <row r="370" spans="2:7" ht="12" customHeight="1" x14ac:dyDescent="0.25">
      <c r="D370" s="61"/>
      <c r="F370" s="130"/>
      <c r="G370" s="61"/>
    </row>
    <row r="371" spans="2:7" ht="12" customHeight="1" x14ac:dyDescent="0.25">
      <c r="D371" s="61"/>
      <c r="F371" s="130"/>
      <c r="G371" s="61"/>
    </row>
    <row r="372" spans="2:7" ht="30.6" customHeight="1" x14ac:dyDescent="0.25">
      <c r="D372" s="61"/>
      <c r="F372" s="130"/>
      <c r="G372" s="61"/>
    </row>
    <row r="373" spans="2:7" ht="25.95" customHeight="1" x14ac:dyDescent="0.25">
      <c r="D373" s="61"/>
      <c r="F373" s="130"/>
      <c r="G373" s="64"/>
    </row>
    <row r="374" spans="2:7" ht="12" customHeight="1" x14ac:dyDescent="0.25">
      <c r="B374" s="200" t="s">
        <v>198</v>
      </c>
      <c r="C374" s="200"/>
      <c r="D374" s="200"/>
      <c r="E374" s="200"/>
      <c r="F374" s="200"/>
      <c r="G374" s="200"/>
    </row>
    <row r="375" spans="2:7" ht="12" customHeight="1" x14ac:dyDescent="0.25">
      <c r="B375" s="195" t="s">
        <v>0</v>
      </c>
      <c r="C375" s="195"/>
      <c r="D375" s="195"/>
      <c r="E375" s="195"/>
      <c r="F375" s="195"/>
      <c r="G375" s="195"/>
    </row>
    <row r="376" spans="2:7" ht="12" customHeight="1" x14ac:dyDescent="0.25">
      <c r="B376" s="195" t="s">
        <v>57</v>
      </c>
      <c r="C376" s="195"/>
      <c r="D376" s="195"/>
      <c r="E376" s="195"/>
      <c r="F376" s="195"/>
      <c r="G376" s="195"/>
    </row>
    <row r="377" spans="2:7" ht="12" customHeight="1" x14ac:dyDescent="0.25">
      <c r="B377" s="195" t="s">
        <v>64</v>
      </c>
      <c r="C377" s="195"/>
      <c r="D377" s="195"/>
      <c r="E377" s="195"/>
      <c r="F377" s="195"/>
      <c r="G377" s="195"/>
    </row>
    <row r="378" spans="2:7" ht="12" customHeight="1" thickBot="1" x14ac:dyDescent="0.3">
      <c r="B378" s="196" t="s">
        <v>15</v>
      </c>
      <c r="C378" s="196"/>
      <c r="D378" s="196"/>
      <c r="E378" s="196"/>
      <c r="F378" s="196"/>
      <c r="G378" s="196"/>
    </row>
    <row r="379" spans="2:7" ht="30" customHeight="1" thickBot="1" x14ac:dyDescent="0.3">
      <c r="B379" s="169" t="s">
        <v>14</v>
      </c>
      <c r="C379" s="170" t="s">
        <v>50</v>
      </c>
      <c r="D379" s="170" t="s">
        <v>3</v>
      </c>
      <c r="E379" s="171" t="s">
        <v>2</v>
      </c>
      <c r="F379" s="172" t="s">
        <v>1</v>
      </c>
      <c r="G379" s="173" t="s">
        <v>4</v>
      </c>
    </row>
    <row r="380" spans="2:7" ht="25.05" customHeight="1" x14ac:dyDescent="0.25">
      <c r="B380" s="7">
        <v>44651</v>
      </c>
      <c r="C380" s="8"/>
      <c r="D380" s="145" t="s">
        <v>13</v>
      </c>
      <c r="E380" s="78"/>
      <c r="F380" s="116"/>
      <c r="G380" s="9">
        <v>-116951.73000000021</v>
      </c>
    </row>
    <row r="381" spans="2:7" ht="25.05" customHeight="1" x14ac:dyDescent="0.25">
      <c r="B381" s="10">
        <v>44669</v>
      </c>
      <c r="C381" s="34" t="s">
        <v>73</v>
      </c>
      <c r="D381" s="146" t="s">
        <v>71</v>
      </c>
      <c r="E381" s="76"/>
      <c r="F381" s="33">
        <v>1219616</v>
      </c>
      <c r="G381" s="77">
        <f>G380+F381</f>
        <v>1102664.2699999998</v>
      </c>
    </row>
    <row r="382" spans="2:7" ht="25.05" customHeight="1" x14ac:dyDescent="0.25">
      <c r="B382" s="10" t="s">
        <v>70</v>
      </c>
      <c r="C382" s="34" t="s">
        <v>72</v>
      </c>
      <c r="D382" s="35" t="s">
        <v>67</v>
      </c>
      <c r="E382" s="76">
        <v>1219616</v>
      </c>
      <c r="F382" s="33"/>
      <c r="G382" s="77">
        <f>G381-E382</f>
        <v>-116951.73000000021</v>
      </c>
    </row>
    <row r="383" spans="2:7" ht="25.05" customHeight="1" x14ac:dyDescent="0.25">
      <c r="B383" s="10">
        <v>44681</v>
      </c>
      <c r="C383" s="34"/>
      <c r="D383" s="146" t="s">
        <v>5</v>
      </c>
      <c r="E383" s="76">
        <v>175</v>
      </c>
      <c r="F383" s="33"/>
      <c r="G383" s="77">
        <f>G382-E383</f>
        <v>-117126.73000000021</v>
      </c>
    </row>
    <row r="384" spans="2:7" ht="30" customHeight="1" thickBot="1" x14ac:dyDescent="0.3">
      <c r="B384" s="67">
        <v>44681</v>
      </c>
      <c r="C384" s="47"/>
      <c r="D384" s="167" t="s">
        <v>65</v>
      </c>
      <c r="E384" s="48"/>
      <c r="F384" s="135"/>
      <c r="G384" s="101">
        <f>G383-E384</f>
        <v>-117126.73000000021</v>
      </c>
    </row>
    <row r="385" spans="2:7" x14ac:dyDescent="0.25">
      <c r="B385" s="21"/>
      <c r="C385" s="22"/>
      <c r="D385" s="158"/>
      <c r="E385" s="103"/>
      <c r="F385" s="129"/>
      <c r="G385" s="59"/>
    </row>
    <row r="386" spans="2:7" x14ac:dyDescent="0.25">
      <c r="B386" s="21"/>
      <c r="C386" s="22"/>
      <c r="D386" s="158"/>
      <c r="E386" s="103"/>
      <c r="F386" s="129"/>
      <c r="G386" s="59"/>
    </row>
    <row r="387" spans="2:7" x14ac:dyDescent="0.25">
      <c r="B387" s="21"/>
      <c r="C387" s="22"/>
      <c r="D387" s="158"/>
      <c r="E387" s="103"/>
      <c r="F387" s="129"/>
      <c r="G387" s="59"/>
    </row>
    <row r="388" spans="2:7" x14ac:dyDescent="0.25">
      <c r="F388" s="127"/>
      <c r="G388" s="52"/>
    </row>
    <row r="389" spans="2:7" x14ac:dyDescent="0.25">
      <c r="F389" s="127"/>
      <c r="G389" s="52"/>
    </row>
    <row r="390" spans="2:7" x14ac:dyDescent="0.25">
      <c r="F390" s="127"/>
      <c r="G390" s="52"/>
    </row>
    <row r="391" spans="2:7" x14ac:dyDescent="0.25">
      <c r="F391" s="127"/>
      <c r="G391" s="52"/>
    </row>
    <row r="392" spans="2:7" x14ac:dyDescent="0.25">
      <c r="F392" s="127"/>
      <c r="G392" s="52"/>
    </row>
    <row r="393" spans="2:7" x14ac:dyDescent="0.25">
      <c r="F393" s="127"/>
      <c r="G393" s="52"/>
    </row>
    <row r="394" spans="2:7" x14ac:dyDescent="0.25">
      <c r="B394" s="174"/>
      <c r="C394" s="174"/>
      <c r="E394" s="201" t="s">
        <v>60</v>
      </c>
      <c r="F394" s="201"/>
      <c r="G394" s="201"/>
    </row>
    <row r="395" spans="2:7" x14ac:dyDescent="0.25">
      <c r="B395" s="202" t="s">
        <v>6</v>
      </c>
      <c r="C395" s="202"/>
      <c r="F395" s="144" t="s">
        <v>8</v>
      </c>
      <c r="G395" s="97"/>
    </row>
    <row r="396" spans="2:7" ht="14.4" customHeight="1" x14ac:dyDescent="0.25">
      <c r="B396" s="193" t="s">
        <v>201</v>
      </c>
      <c r="C396" s="193"/>
      <c r="E396" s="197" t="s">
        <v>9</v>
      </c>
      <c r="F396" s="197"/>
      <c r="G396" s="197"/>
    </row>
    <row r="397" spans="2:7" x14ac:dyDescent="0.25">
      <c r="B397" s="194" t="s">
        <v>7</v>
      </c>
      <c r="C397" s="194"/>
      <c r="F397" s="119" t="s">
        <v>10</v>
      </c>
      <c r="G397" s="25"/>
    </row>
    <row r="398" spans="2:7" x14ac:dyDescent="0.25">
      <c r="B398" s="61"/>
      <c r="C398" s="61"/>
      <c r="F398" s="119"/>
      <c r="G398" s="25"/>
    </row>
    <row r="399" spans="2:7" x14ac:dyDescent="0.25">
      <c r="B399" s="61"/>
      <c r="C399" s="61"/>
      <c r="F399" s="119"/>
      <c r="G399" s="25"/>
    </row>
    <row r="400" spans="2:7" x14ac:dyDescent="0.25">
      <c r="B400" s="61"/>
      <c r="C400" s="61"/>
      <c r="F400" s="119"/>
      <c r="G400" s="25"/>
    </row>
    <row r="401" spans="2:7" x14ac:dyDescent="0.25">
      <c r="B401" s="61"/>
      <c r="C401" s="61"/>
      <c r="F401" s="119"/>
      <c r="G401" s="25"/>
    </row>
    <row r="402" spans="2:7" x14ac:dyDescent="0.25">
      <c r="B402" s="61"/>
      <c r="C402" s="61"/>
      <c r="F402" s="119"/>
      <c r="G402" s="25"/>
    </row>
    <row r="403" spans="2:7" x14ac:dyDescent="0.25">
      <c r="B403" s="61"/>
      <c r="C403" s="61"/>
      <c r="F403" s="119"/>
      <c r="G403" s="25"/>
    </row>
    <row r="404" spans="2:7" x14ac:dyDescent="0.25">
      <c r="F404" s="119"/>
      <c r="G404" s="25"/>
    </row>
    <row r="405" spans="2:7" x14ac:dyDescent="0.25">
      <c r="F405" s="119"/>
      <c r="G405" s="25"/>
    </row>
    <row r="406" spans="2:7" x14ac:dyDescent="0.25">
      <c r="D406" s="61"/>
      <c r="F406" s="130"/>
      <c r="G406" s="61"/>
    </row>
    <row r="407" spans="2:7" x14ac:dyDescent="0.25">
      <c r="D407" s="61"/>
      <c r="F407" s="130"/>
      <c r="G407" s="61"/>
    </row>
    <row r="408" spans="2:7" x14ac:dyDescent="0.25">
      <c r="D408" s="61"/>
      <c r="F408" s="130"/>
      <c r="G408" s="61"/>
    </row>
    <row r="409" spans="2:7" ht="12" customHeight="1" x14ac:dyDescent="0.25">
      <c r="D409" s="61"/>
      <c r="F409" s="130"/>
      <c r="G409" s="61"/>
    </row>
    <row r="410" spans="2:7" ht="12" customHeight="1" x14ac:dyDescent="0.25">
      <c r="D410" s="61"/>
      <c r="F410" s="130"/>
      <c r="G410" s="61"/>
    </row>
    <row r="411" spans="2:7" ht="12" customHeight="1" x14ac:dyDescent="0.25">
      <c r="D411" s="61"/>
      <c r="F411" s="130"/>
      <c r="G411" s="61"/>
    </row>
    <row r="412" spans="2:7" ht="12" customHeight="1" x14ac:dyDescent="0.25">
      <c r="D412" s="61"/>
      <c r="F412" s="130"/>
      <c r="G412" s="61"/>
    </row>
    <row r="413" spans="2:7" ht="12" customHeight="1" x14ac:dyDescent="0.25">
      <c r="D413" s="61"/>
      <c r="F413" s="130"/>
      <c r="G413" s="61"/>
    </row>
    <row r="414" spans="2:7" ht="12" customHeight="1" x14ac:dyDescent="0.25">
      <c r="D414" s="61"/>
      <c r="F414" s="130"/>
      <c r="G414" s="61"/>
    </row>
    <row r="415" spans="2:7" ht="12" customHeight="1" x14ac:dyDescent="0.25">
      <c r="D415" s="61"/>
      <c r="F415" s="130"/>
      <c r="G415" s="61"/>
    </row>
    <row r="416" spans="2:7" ht="12" customHeight="1" x14ac:dyDescent="0.25">
      <c r="B416" s="200" t="s">
        <v>198</v>
      </c>
      <c r="C416" s="200"/>
      <c r="D416" s="200"/>
      <c r="E416" s="200"/>
      <c r="F416" s="200"/>
      <c r="G416" s="200"/>
    </row>
    <row r="417" spans="2:7" ht="12" customHeight="1" x14ac:dyDescent="0.25">
      <c r="B417" s="200" t="s">
        <v>139</v>
      </c>
      <c r="C417" s="200"/>
      <c r="D417" s="200"/>
      <c r="E417" s="200"/>
      <c r="F417" s="200"/>
      <c r="G417" s="200"/>
    </row>
    <row r="418" spans="2:7" ht="12" customHeight="1" x14ac:dyDescent="0.25">
      <c r="B418" s="195" t="s">
        <v>51</v>
      </c>
      <c r="C418" s="195"/>
      <c r="D418" s="195"/>
      <c r="E418" s="195"/>
      <c r="F418" s="195"/>
      <c r="G418" s="195"/>
    </row>
    <row r="419" spans="2:7" ht="12" customHeight="1" x14ac:dyDescent="0.25">
      <c r="B419" s="195" t="s">
        <v>64</v>
      </c>
      <c r="C419" s="195"/>
      <c r="D419" s="195"/>
      <c r="E419" s="195"/>
      <c r="F419" s="195"/>
      <c r="G419" s="195"/>
    </row>
    <row r="420" spans="2:7" ht="12" customHeight="1" thickBot="1" x14ac:dyDescent="0.3">
      <c r="B420" s="196" t="s">
        <v>15</v>
      </c>
      <c r="C420" s="196"/>
      <c r="D420" s="196"/>
      <c r="E420" s="196"/>
      <c r="F420" s="196"/>
      <c r="G420" s="196"/>
    </row>
    <row r="421" spans="2:7" ht="30" customHeight="1" thickBot="1" x14ac:dyDescent="0.3">
      <c r="B421" s="41" t="s">
        <v>14</v>
      </c>
      <c r="C421" s="42" t="s">
        <v>199</v>
      </c>
      <c r="D421" s="42" t="s">
        <v>3</v>
      </c>
      <c r="E421" s="110" t="s">
        <v>2</v>
      </c>
      <c r="F421" s="43" t="s">
        <v>1</v>
      </c>
      <c r="G421" s="43" t="s">
        <v>4</v>
      </c>
    </row>
    <row r="422" spans="2:7" ht="15" customHeight="1" x14ac:dyDescent="0.25">
      <c r="B422" s="7">
        <v>44651</v>
      </c>
      <c r="C422" s="8"/>
      <c r="D422" s="145" t="s">
        <v>11</v>
      </c>
      <c r="E422" s="78"/>
      <c r="F422" s="116"/>
      <c r="G422" s="9">
        <v>6514087.3000000007</v>
      </c>
    </row>
    <row r="423" spans="2:7" ht="15" customHeight="1" x14ac:dyDescent="0.25">
      <c r="B423" s="79">
        <v>44679</v>
      </c>
      <c r="C423" s="80"/>
      <c r="D423" s="35" t="s">
        <v>75</v>
      </c>
      <c r="E423" s="81"/>
      <c r="F423" s="33">
        <v>3235.93</v>
      </c>
      <c r="G423" s="12">
        <f>G422+F423</f>
        <v>6517323.2300000004</v>
      </c>
    </row>
    <row r="424" spans="2:7" ht="15" customHeight="1" x14ac:dyDescent="0.25">
      <c r="B424" s="79">
        <v>44679</v>
      </c>
      <c r="C424" s="80"/>
      <c r="D424" s="35" t="s">
        <v>75</v>
      </c>
      <c r="E424" s="81"/>
      <c r="F424" s="33">
        <v>151.31</v>
      </c>
      <c r="G424" s="12">
        <f t="shared" ref="G424:G427" si="3">G423+F424</f>
        <v>6517474.54</v>
      </c>
    </row>
    <row r="425" spans="2:7" ht="15" customHeight="1" x14ac:dyDescent="0.25">
      <c r="B425" s="79">
        <v>44679</v>
      </c>
      <c r="C425" s="80"/>
      <c r="D425" s="35" t="s">
        <v>75</v>
      </c>
      <c r="E425" s="81"/>
      <c r="F425" s="33">
        <v>1543.89</v>
      </c>
      <c r="G425" s="12">
        <f t="shared" si="3"/>
        <v>6519018.4299999997</v>
      </c>
    </row>
    <row r="426" spans="2:7" ht="15" customHeight="1" x14ac:dyDescent="0.25">
      <c r="B426" s="79">
        <v>44680</v>
      </c>
      <c r="C426" s="80"/>
      <c r="D426" s="35" t="s">
        <v>75</v>
      </c>
      <c r="E426" s="81"/>
      <c r="F426" s="33">
        <v>5637.85</v>
      </c>
      <c r="G426" s="12">
        <f t="shared" si="3"/>
        <v>6524656.2799999993</v>
      </c>
    </row>
    <row r="427" spans="2:7" ht="15" customHeight="1" x14ac:dyDescent="0.25">
      <c r="B427" s="79">
        <v>44680</v>
      </c>
      <c r="C427" s="80"/>
      <c r="D427" s="163" t="s">
        <v>75</v>
      </c>
      <c r="E427" s="81"/>
      <c r="F427" s="33">
        <v>820.91</v>
      </c>
      <c r="G427" s="12">
        <f t="shared" si="3"/>
        <v>6525477.1899999995</v>
      </c>
    </row>
    <row r="428" spans="2:7" ht="15" customHeight="1" x14ac:dyDescent="0.25">
      <c r="B428" s="79">
        <v>44657</v>
      </c>
      <c r="C428" s="82"/>
      <c r="D428" s="35" t="s">
        <v>100</v>
      </c>
      <c r="E428" s="81"/>
      <c r="F428" s="33">
        <v>31745855.059999999</v>
      </c>
      <c r="G428" s="12">
        <f>G427+F428</f>
        <v>38271332.25</v>
      </c>
    </row>
    <row r="429" spans="2:7" ht="15" customHeight="1" x14ac:dyDescent="0.25">
      <c r="B429" s="83">
        <v>44652</v>
      </c>
      <c r="C429" s="80">
        <v>2987</v>
      </c>
      <c r="D429" s="164" t="s">
        <v>37</v>
      </c>
      <c r="E429" s="81">
        <v>55460.94</v>
      </c>
      <c r="F429" s="33"/>
      <c r="G429" s="12">
        <f>G428-E429</f>
        <v>38215871.310000002</v>
      </c>
    </row>
    <row r="430" spans="2:7" ht="15" customHeight="1" x14ac:dyDescent="0.25">
      <c r="B430" s="83">
        <v>44656</v>
      </c>
      <c r="C430" s="80">
        <v>2988</v>
      </c>
      <c r="D430" s="16" t="s">
        <v>31</v>
      </c>
      <c r="E430" s="81">
        <v>541808.03</v>
      </c>
      <c r="F430" s="33"/>
      <c r="G430" s="12">
        <f t="shared" ref="G430:G490" si="4">G429-E430</f>
        <v>37674063.280000001</v>
      </c>
    </row>
    <row r="431" spans="2:7" ht="15" customHeight="1" x14ac:dyDescent="0.25">
      <c r="B431" s="83">
        <v>44656</v>
      </c>
      <c r="C431" s="80">
        <v>2989</v>
      </c>
      <c r="D431" s="16" t="s">
        <v>38</v>
      </c>
      <c r="E431" s="81">
        <v>36127.620000000003</v>
      </c>
      <c r="F431" s="33"/>
      <c r="G431" s="12">
        <f t="shared" si="4"/>
        <v>37637935.660000004</v>
      </c>
    </row>
    <row r="432" spans="2:7" ht="15" customHeight="1" x14ac:dyDescent="0.25">
      <c r="B432" s="83">
        <v>44658</v>
      </c>
      <c r="C432" s="80">
        <v>2990</v>
      </c>
      <c r="D432" s="16" t="s">
        <v>34</v>
      </c>
      <c r="E432" s="81">
        <v>901999.04</v>
      </c>
      <c r="F432" s="33"/>
      <c r="G432" s="12">
        <f t="shared" si="4"/>
        <v>36735936.620000005</v>
      </c>
    </row>
    <row r="433" spans="2:7" ht="15" customHeight="1" x14ac:dyDescent="0.25">
      <c r="B433" s="83">
        <v>44658</v>
      </c>
      <c r="C433" s="80">
        <v>2991</v>
      </c>
      <c r="D433" s="16" t="s">
        <v>12</v>
      </c>
      <c r="E433" s="81">
        <v>949131.38</v>
      </c>
      <c r="F433" s="33"/>
      <c r="G433" s="12">
        <f t="shared" si="4"/>
        <v>35786805.240000002</v>
      </c>
    </row>
    <row r="434" spans="2:7" ht="15" customHeight="1" x14ac:dyDescent="0.25">
      <c r="B434" s="83">
        <v>44658</v>
      </c>
      <c r="C434" s="80">
        <v>2992</v>
      </c>
      <c r="D434" s="16" t="s">
        <v>36</v>
      </c>
      <c r="E434" s="81">
        <v>202442.09</v>
      </c>
      <c r="F434" s="33"/>
      <c r="G434" s="12">
        <f t="shared" si="4"/>
        <v>35584363.149999999</v>
      </c>
    </row>
    <row r="435" spans="2:7" ht="15" customHeight="1" x14ac:dyDescent="0.25">
      <c r="B435" s="83">
        <v>44658</v>
      </c>
      <c r="C435" s="80">
        <v>2993</v>
      </c>
      <c r="D435" s="16" t="s">
        <v>32</v>
      </c>
      <c r="E435" s="81">
        <v>57997.86</v>
      </c>
      <c r="F435" s="33"/>
      <c r="G435" s="12">
        <f t="shared" si="4"/>
        <v>35526365.289999999</v>
      </c>
    </row>
    <row r="436" spans="2:7" ht="15" customHeight="1" x14ac:dyDescent="0.25">
      <c r="B436" s="83">
        <v>44659</v>
      </c>
      <c r="C436" s="80">
        <v>2994</v>
      </c>
      <c r="D436" s="16" t="s">
        <v>27</v>
      </c>
      <c r="E436" s="81">
        <v>70136.08</v>
      </c>
      <c r="F436" s="33"/>
      <c r="G436" s="12">
        <f t="shared" si="4"/>
        <v>35456229.210000001</v>
      </c>
    </row>
    <row r="437" spans="2:7" ht="15" customHeight="1" x14ac:dyDescent="0.25">
      <c r="B437" s="83">
        <v>44659</v>
      </c>
      <c r="C437" s="80">
        <v>2995</v>
      </c>
      <c r="D437" s="16" t="s">
        <v>76</v>
      </c>
      <c r="E437" s="81">
        <v>1203195</v>
      </c>
      <c r="F437" s="33"/>
      <c r="G437" s="12">
        <f t="shared" si="4"/>
        <v>34253034.210000001</v>
      </c>
    </row>
    <row r="438" spans="2:7" ht="15" customHeight="1" x14ac:dyDescent="0.25">
      <c r="B438" s="83">
        <v>44664</v>
      </c>
      <c r="C438" s="80">
        <v>2996</v>
      </c>
      <c r="D438" s="16" t="s">
        <v>35</v>
      </c>
      <c r="E438" s="81">
        <v>14957.43</v>
      </c>
      <c r="F438" s="33"/>
      <c r="G438" s="12">
        <f t="shared" si="4"/>
        <v>34238076.780000001</v>
      </c>
    </row>
    <row r="439" spans="2:7" ht="15" customHeight="1" x14ac:dyDescent="0.25">
      <c r="B439" s="83">
        <v>44664</v>
      </c>
      <c r="C439" s="80">
        <v>2997</v>
      </c>
      <c r="D439" s="16" t="s">
        <v>40</v>
      </c>
      <c r="E439" s="81">
        <v>13190.96</v>
      </c>
      <c r="F439" s="33"/>
      <c r="G439" s="12">
        <f t="shared" si="4"/>
        <v>34224885.82</v>
      </c>
    </row>
    <row r="440" spans="2:7" ht="15" customHeight="1" x14ac:dyDescent="0.25">
      <c r="B440" s="83">
        <v>44669</v>
      </c>
      <c r="C440" s="80">
        <v>2998</v>
      </c>
      <c r="D440" s="16" t="s">
        <v>29</v>
      </c>
      <c r="E440" s="81">
        <v>54331.21</v>
      </c>
      <c r="F440" s="33"/>
      <c r="G440" s="12">
        <f t="shared" si="4"/>
        <v>34170554.609999999</v>
      </c>
    </row>
    <row r="441" spans="2:7" ht="15" customHeight="1" x14ac:dyDescent="0.25">
      <c r="B441" s="83">
        <v>44671</v>
      </c>
      <c r="C441" s="80">
        <v>2999</v>
      </c>
      <c r="D441" s="16" t="s">
        <v>46</v>
      </c>
      <c r="E441" s="81">
        <v>47517.5</v>
      </c>
      <c r="F441" s="33"/>
      <c r="G441" s="12">
        <f t="shared" si="4"/>
        <v>34123037.109999999</v>
      </c>
    </row>
    <row r="442" spans="2:7" ht="15" customHeight="1" x14ac:dyDescent="0.25">
      <c r="B442" s="83">
        <v>44671</v>
      </c>
      <c r="C442" s="80">
        <v>3000</v>
      </c>
      <c r="D442" s="16" t="s">
        <v>77</v>
      </c>
      <c r="E442" s="81">
        <v>3800000</v>
      </c>
      <c r="F442" s="33"/>
      <c r="G442" s="12">
        <f t="shared" si="4"/>
        <v>30323037.109999999</v>
      </c>
    </row>
    <row r="443" spans="2:7" ht="15" customHeight="1" x14ac:dyDescent="0.25">
      <c r="B443" s="83">
        <v>44671</v>
      </c>
      <c r="C443" s="80">
        <v>3001</v>
      </c>
      <c r="D443" s="16" t="s">
        <v>77</v>
      </c>
      <c r="E443" s="81">
        <v>808588.61</v>
      </c>
      <c r="F443" s="33"/>
      <c r="G443" s="12">
        <f t="shared" si="4"/>
        <v>29514448.5</v>
      </c>
    </row>
    <row r="444" spans="2:7" ht="15" customHeight="1" x14ac:dyDescent="0.25">
      <c r="B444" s="84">
        <v>44671</v>
      </c>
      <c r="C444" s="34">
        <v>3002</v>
      </c>
      <c r="D444" s="16" t="s">
        <v>28</v>
      </c>
      <c r="E444" s="76">
        <v>20262.84</v>
      </c>
      <c r="F444" s="136"/>
      <c r="G444" s="12">
        <f t="shared" si="4"/>
        <v>29494185.66</v>
      </c>
    </row>
    <row r="445" spans="2:7" ht="15" customHeight="1" x14ac:dyDescent="0.25">
      <c r="B445" s="84">
        <v>44676</v>
      </c>
      <c r="C445" s="34">
        <v>3003</v>
      </c>
      <c r="D445" s="16" t="s">
        <v>78</v>
      </c>
      <c r="E445" s="76">
        <v>108202.27</v>
      </c>
      <c r="F445" s="136"/>
      <c r="G445" s="12">
        <f t="shared" si="4"/>
        <v>29385983.390000001</v>
      </c>
    </row>
    <row r="446" spans="2:7" ht="15" customHeight="1" x14ac:dyDescent="0.25">
      <c r="B446" s="83">
        <v>44676</v>
      </c>
      <c r="C446" s="80">
        <v>3004</v>
      </c>
      <c r="D446" s="16" t="s">
        <v>30</v>
      </c>
      <c r="E446" s="81">
        <v>27229</v>
      </c>
      <c r="F446" s="33"/>
      <c r="G446" s="12">
        <f t="shared" si="4"/>
        <v>29358754.390000001</v>
      </c>
    </row>
    <row r="447" spans="2:7" ht="15" customHeight="1" x14ac:dyDescent="0.25">
      <c r="B447" s="83">
        <v>44676</v>
      </c>
      <c r="C447" s="80">
        <v>3005</v>
      </c>
      <c r="D447" s="16" t="s">
        <v>39</v>
      </c>
      <c r="E447" s="81">
        <v>33479.519999999997</v>
      </c>
      <c r="F447" s="33"/>
      <c r="G447" s="12">
        <f t="shared" si="4"/>
        <v>29325274.870000001</v>
      </c>
    </row>
    <row r="448" spans="2:7" ht="15" customHeight="1" x14ac:dyDescent="0.25">
      <c r="B448" s="83">
        <v>44676</v>
      </c>
      <c r="C448" s="80">
        <v>3006</v>
      </c>
      <c r="D448" s="16" t="s">
        <v>79</v>
      </c>
      <c r="E448" s="81">
        <v>112373.33</v>
      </c>
      <c r="F448" s="33"/>
      <c r="G448" s="12">
        <f t="shared" si="4"/>
        <v>29212901.540000003</v>
      </c>
    </row>
    <row r="449" spans="1:7" ht="15" customHeight="1" x14ac:dyDescent="0.25">
      <c r="A449" s="62" t="s">
        <v>0</v>
      </c>
      <c r="B449" s="83">
        <v>44676</v>
      </c>
      <c r="C449" s="80">
        <v>3007</v>
      </c>
      <c r="D449" s="16" t="s">
        <v>33</v>
      </c>
      <c r="E449" s="81">
        <v>227264.22</v>
      </c>
      <c r="F449" s="33"/>
      <c r="G449" s="12">
        <f t="shared" si="4"/>
        <v>28985637.320000004</v>
      </c>
    </row>
    <row r="450" spans="1:7" ht="15" customHeight="1" x14ac:dyDescent="0.25">
      <c r="A450" s="62"/>
      <c r="B450" s="83">
        <v>44676</v>
      </c>
      <c r="C450" s="80">
        <v>3008</v>
      </c>
      <c r="D450" s="35" t="s">
        <v>80</v>
      </c>
      <c r="E450" s="81">
        <v>27000</v>
      </c>
      <c r="F450" s="33"/>
      <c r="G450" s="12">
        <f t="shared" si="4"/>
        <v>28958637.320000004</v>
      </c>
    </row>
    <row r="451" spans="1:7" ht="15" customHeight="1" x14ac:dyDescent="0.25">
      <c r="B451" s="83">
        <v>44676</v>
      </c>
      <c r="C451" s="80">
        <v>3009</v>
      </c>
      <c r="D451" s="35" t="s">
        <v>81</v>
      </c>
      <c r="E451" s="81">
        <v>27000</v>
      </c>
      <c r="F451" s="33"/>
      <c r="G451" s="12">
        <f t="shared" si="4"/>
        <v>28931637.320000004</v>
      </c>
    </row>
    <row r="452" spans="1:7" ht="15" customHeight="1" x14ac:dyDescent="0.25">
      <c r="B452" s="83">
        <v>44676</v>
      </c>
      <c r="C452" s="80">
        <v>3010</v>
      </c>
      <c r="D452" s="35" t="s">
        <v>82</v>
      </c>
      <c r="E452" s="81">
        <v>27000</v>
      </c>
      <c r="F452" s="33"/>
      <c r="G452" s="12">
        <f t="shared" si="4"/>
        <v>28904637.320000004</v>
      </c>
    </row>
    <row r="453" spans="1:7" ht="15" customHeight="1" x14ac:dyDescent="0.25">
      <c r="B453" s="83">
        <v>44676</v>
      </c>
      <c r="C453" s="80">
        <v>3011</v>
      </c>
      <c r="D453" s="16" t="s">
        <v>83</v>
      </c>
      <c r="E453" s="81">
        <v>27000</v>
      </c>
      <c r="F453" s="33"/>
      <c r="G453" s="12">
        <f t="shared" si="4"/>
        <v>28877637.320000004</v>
      </c>
    </row>
    <row r="454" spans="1:7" ht="15" customHeight="1" x14ac:dyDescent="0.25">
      <c r="B454" s="83">
        <v>44676</v>
      </c>
      <c r="C454" s="80">
        <v>3012</v>
      </c>
      <c r="D454" s="35" t="s">
        <v>84</v>
      </c>
      <c r="E454" s="81">
        <v>27000</v>
      </c>
      <c r="F454" s="33"/>
      <c r="G454" s="12">
        <f t="shared" si="4"/>
        <v>28850637.320000004</v>
      </c>
    </row>
    <row r="455" spans="1:7" ht="15" customHeight="1" x14ac:dyDescent="0.25">
      <c r="B455" s="83">
        <v>44676</v>
      </c>
      <c r="C455" s="80">
        <v>3013</v>
      </c>
      <c r="D455" s="35" t="s">
        <v>85</v>
      </c>
      <c r="E455" s="81">
        <v>27000</v>
      </c>
      <c r="F455" s="33"/>
      <c r="G455" s="12">
        <f t="shared" si="4"/>
        <v>28823637.320000004</v>
      </c>
    </row>
    <row r="456" spans="1:7" ht="15" customHeight="1" x14ac:dyDescent="0.25">
      <c r="B456" s="83">
        <v>44676</v>
      </c>
      <c r="C456" s="80">
        <v>3014</v>
      </c>
      <c r="D456" s="35" t="s">
        <v>86</v>
      </c>
      <c r="E456" s="81">
        <v>27000</v>
      </c>
      <c r="F456" s="33"/>
      <c r="G456" s="12">
        <f t="shared" si="4"/>
        <v>28796637.320000004</v>
      </c>
    </row>
    <row r="457" spans="1:7" ht="15" customHeight="1" x14ac:dyDescent="0.25">
      <c r="B457" s="83">
        <v>44676</v>
      </c>
      <c r="C457" s="80">
        <v>3015</v>
      </c>
      <c r="D457" s="35" t="s">
        <v>87</v>
      </c>
      <c r="E457" s="81">
        <v>27000</v>
      </c>
      <c r="F457" s="33"/>
      <c r="G457" s="12">
        <f t="shared" si="4"/>
        <v>28769637.320000004</v>
      </c>
    </row>
    <row r="458" spans="1:7" ht="15" customHeight="1" x14ac:dyDescent="0.25">
      <c r="B458" s="83">
        <v>44676</v>
      </c>
      <c r="C458" s="80">
        <v>3016</v>
      </c>
      <c r="D458" s="35" t="s">
        <v>88</v>
      </c>
      <c r="E458" s="81">
        <v>27000</v>
      </c>
      <c r="F458" s="33"/>
      <c r="G458" s="12">
        <f t="shared" si="4"/>
        <v>28742637.320000004</v>
      </c>
    </row>
    <row r="459" spans="1:7" ht="15" customHeight="1" x14ac:dyDescent="0.25">
      <c r="B459" s="83">
        <v>44676</v>
      </c>
      <c r="C459" s="80">
        <v>3017</v>
      </c>
      <c r="D459" s="163" t="s">
        <v>89</v>
      </c>
      <c r="E459" s="81">
        <v>27000</v>
      </c>
      <c r="F459" s="33"/>
      <c r="G459" s="12">
        <f t="shared" si="4"/>
        <v>28715637.320000004</v>
      </c>
    </row>
    <row r="460" spans="1:7" ht="15" customHeight="1" x14ac:dyDescent="0.25">
      <c r="B460" s="83">
        <v>44676</v>
      </c>
      <c r="C460" s="80">
        <v>3018</v>
      </c>
      <c r="D460" s="35" t="s">
        <v>90</v>
      </c>
      <c r="E460" s="81">
        <v>27000</v>
      </c>
      <c r="F460" s="33"/>
      <c r="G460" s="12">
        <f t="shared" si="4"/>
        <v>28688637.320000004</v>
      </c>
    </row>
    <row r="461" spans="1:7" ht="15" customHeight="1" x14ac:dyDescent="0.25">
      <c r="B461" s="83">
        <v>44676</v>
      </c>
      <c r="C461" s="80">
        <v>3019</v>
      </c>
      <c r="D461" s="35" t="s">
        <v>91</v>
      </c>
      <c r="E461" s="81">
        <v>27000</v>
      </c>
      <c r="F461" s="33"/>
      <c r="G461" s="12">
        <f t="shared" si="4"/>
        <v>28661637.320000004</v>
      </c>
    </row>
    <row r="462" spans="1:7" ht="15" customHeight="1" x14ac:dyDescent="0.25">
      <c r="B462" s="83">
        <v>44676</v>
      </c>
      <c r="C462" s="80">
        <v>3020</v>
      </c>
      <c r="D462" s="35" t="s">
        <v>92</v>
      </c>
      <c r="E462" s="81">
        <v>27000</v>
      </c>
      <c r="F462" s="33"/>
      <c r="G462" s="12">
        <f t="shared" si="4"/>
        <v>28634637.320000004</v>
      </c>
    </row>
    <row r="463" spans="1:7" ht="15" customHeight="1" x14ac:dyDescent="0.25">
      <c r="B463" s="83">
        <v>44676</v>
      </c>
      <c r="C463" s="80">
        <v>3021</v>
      </c>
      <c r="D463" s="35" t="s">
        <v>93</v>
      </c>
      <c r="E463" s="81">
        <v>27000</v>
      </c>
      <c r="F463" s="33"/>
      <c r="G463" s="12">
        <f t="shared" si="4"/>
        <v>28607637.320000004</v>
      </c>
    </row>
    <row r="464" spans="1:7" ht="15" customHeight="1" x14ac:dyDescent="0.25">
      <c r="B464" s="83">
        <v>44676</v>
      </c>
      <c r="C464" s="80">
        <v>3022</v>
      </c>
      <c r="D464" s="35" t="s">
        <v>94</v>
      </c>
      <c r="E464" s="81">
        <v>27000</v>
      </c>
      <c r="F464" s="33"/>
      <c r="G464" s="12">
        <f t="shared" si="4"/>
        <v>28580637.320000004</v>
      </c>
    </row>
    <row r="465" spans="2:7" ht="15" customHeight="1" x14ac:dyDescent="0.25">
      <c r="B465" s="83">
        <v>44676</v>
      </c>
      <c r="C465" s="80">
        <v>3023</v>
      </c>
      <c r="D465" s="165" t="s">
        <v>95</v>
      </c>
      <c r="E465" s="81">
        <v>468450</v>
      </c>
      <c r="F465" s="33"/>
      <c r="G465" s="12">
        <f t="shared" si="4"/>
        <v>28112187.320000004</v>
      </c>
    </row>
    <row r="466" spans="2:7" ht="15" customHeight="1" x14ac:dyDescent="0.25">
      <c r="B466" s="83">
        <v>44676</v>
      </c>
      <c r="C466" s="80">
        <v>3024</v>
      </c>
      <c r="D466" s="35" t="s">
        <v>96</v>
      </c>
      <c r="E466" s="81">
        <v>151038.56</v>
      </c>
      <c r="F466" s="33"/>
      <c r="G466" s="12">
        <f t="shared" si="4"/>
        <v>27961148.760000005</v>
      </c>
    </row>
    <row r="467" spans="2:7" ht="15" customHeight="1" x14ac:dyDescent="0.25">
      <c r="B467" s="83">
        <v>44678</v>
      </c>
      <c r="C467" s="80">
        <v>3026</v>
      </c>
      <c r="D467" s="35" t="s">
        <v>97</v>
      </c>
      <c r="E467" s="81">
        <v>23323.98</v>
      </c>
      <c r="F467" s="33"/>
      <c r="G467" s="12">
        <f t="shared" si="4"/>
        <v>27937824.780000005</v>
      </c>
    </row>
    <row r="468" spans="2:7" ht="15" customHeight="1" x14ac:dyDescent="0.25">
      <c r="B468" s="83">
        <v>44678</v>
      </c>
      <c r="C468" s="80">
        <v>3025</v>
      </c>
      <c r="D468" s="35" t="s">
        <v>98</v>
      </c>
      <c r="E468" s="81">
        <v>148036.56</v>
      </c>
      <c r="F468" s="33"/>
      <c r="G468" s="12">
        <f t="shared" si="4"/>
        <v>27789788.220000006</v>
      </c>
    </row>
    <row r="469" spans="2:7" ht="15" customHeight="1" x14ac:dyDescent="0.25">
      <c r="B469" s="83">
        <v>44679</v>
      </c>
      <c r="C469" s="80">
        <v>3027</v>
      </c>
      <c r="D469" s="35" t="s">
        <v>99</v>
      </c>
      <c r="E469" s="81">
        <v>17402.43</v>
      </c>
      <c r="F469" s="33"/>
      <c r="G469" s="12">
        <f t="shared" si="4"/>
        <v>27772385.790000007</v>
      </c>
    </row>
    <row r="470" spans="2:7" ht="15" customHeight="1" x14ac:dyDescent="0.25">
      <c r="B470" s="84">
        <v>44673</v>
      </c>
      <c r="C470" s="34" t="s">
        <v>120</v>
      </c>
      <c r="D470" s="35" t="s">
        <v>101</v>
      </c>
      <c r="E470" s="76">
        <v>8300</v>
      </c>
      <c r="F470" s="137"/>
      <c r="G470" s="85">
        <f t="shared" si="4"/>
        <v>27764085.790000007</v>
      </c>
    </row>
    <row r="471" spans="2:7" ht="15" customHeight="1" x14ac:dyDescent="0.25">
      <c r="B471" s="84">
        <v>44673</v>
      </c>
      <c r="C471" s="34" t="s">
        <v>121</v>
      </c>
      <c r="D471" s="35" t="s">
        <v>102</v>
      </c>
      <c r="E471" s="86">
        <v>10100</v>
      </c>
      <c r="F471" s="138"/>
      <c r="G471" s="85">
        <f t="shared" si="4"/>
        <v>27753985.790000007</v>
      </c>
    </row>
    <row r="472" spans="2:7" ht="15" customHeight="1" x14ac:dyDescent="0.25">
      <c r="B472" s="84">
        <v>44659</v>
      </c>
      <c r="C472" s="34" t="s">
        <v>122</v>
      </c>
      <c r="D472" s="35" t="s">
        <v>103</v>
      </c>
      <c r="E472" s="86">
        <v>11650</v>
      </c>
      <c r="F472" s="138"/>
      <c r="G472" s="85">
        <f t="shared" si="4"/>
        <v>27742335.790000007</v>
      </c>
    </row>
    <row r="473" spans="2:7" ht="15" customHeight="1" x14ac:dyDescent="0.25">
      <c r="B473" s="83">
        <v>44659</v>
      </c>
      <c r="C473" s="80" t="s">
        <v>123</v>
      </c>
      <c r="D473" s="35" t="s">
        <v>104</v>
      </c>
      <c r="E473" s="87">
        <v>23900</v>
      </c>
      <c r="F473" s="139"/>
      <c r="G473" s="12">
        <f t="shared" si="4"/>
        <v>27718435.790000007</v>
      </c>
    </row>
    <row r="474" spans="2:7" ht="15" customHeight="1" x14ac:dyDescent="0.25">
      <c r="B474" s="83">
        <v>44673</v>
      </c>
      <c r="C474" s="80" t="s">
        <v>124</v>
      </c>
      <c r="D474" s="35" t="s">
        <v>105</v>
      </c>
      <c r="E474" s="87">
        <v>49000</v>
      </c>
      <c r="F474" s="139"/>
      <c r="G474" s="12">
        <f t="shared" si="4"/>
        <v>27669435.790000007</v>
      </c>
    </row>
    <row r="475" spans="2:7" ht="15" customHeight="1" x14ac:dyDescent="0.25">
      <c r="B475" s="83">
        <v>44673</v>
      </c>
      <c r="C475" s="80" t="s">
        <v>125</v>
      </c>
      <c r="D475" s="35" t="s">
        <v>106</v>
      </c>
      <c r="E475" s="87">
        <v>99950</v>
      </c>
      <c r="F475" s="139"/>
      <c r="G475" s="12">
        <f t="shared" si="4"/>
        <v>27569485.790000007</v>
      </c>
    </row>
    <row r="476" spans="2:7" ht="15" customHeight="1" x14ac:dyDescent="0.25">
      <c r="B476" s="84">
        <v>44659</v>
      </c>
      <c r="C476" s="34" t="s">
        <v>126</v>
      </c>
      <c r="D476" s="35" t="s">
        <v>107</v>
      </c>
      <c r="E476" s="86">
        <v>109300</v>
      </c>
      <c r="F476" s="138"/>
      <c r="G476" s="85">
        <f t="shared" si="4"/>
        <v>27460185.790000007</v>
      </c>
    </row>
    <row r="477" spans="2:7" ht="15" customHeight="1" x14ac:dyDescent="0.25">
      <c r="B477" s="84">
        <v>44670</v>
      </c>
      <c r="C477" s="34" t="s">
        <v>127</v>
      </c>
      <c r="D477" s="35" t="s">
        <v>108</v>
      </c>
      <c r="E477" s="86">
        <v>120700</v>
      </c>
      <c r="F477" s="138"/>
      <c r="G477" s="85">
        <f t="shared" si="4"/>
        <v>27339485.790000007</v>
      </c>
    </row>
    <row r="478" spans="2:7" ht="15" customHeight="1" x14ac:dyDescent="0.25">
      <c r="B478" s="84">
        <v>44664</v>
      </c>
      <c r="C478" s="34" t="s">
        <v>128</v>
      </c>
      <c r="D478" s="35" t="s">
        <v>109</v>
      </c>
      <c r="E478" s="86">
        <v>177841.86</v>
      </c>
      <c r="F478" s="138"/>
      <c r="G478" s="85">
        <f t="shared" si="4"/>
        <v>27161643.930000007</v>
      </c>
    </row>
    <row r="479" spans="2:7" ht="15" customHeight="1" x14ac:dyDescent="0.25">
      <c r="B479" s="84">
        <v>44673</v>
      </c>
      <c r="C479" s="34" t="s">
        <v>129</v>
      </c>
      <c r="D479" s="35" t="s">
        <v>110</v>
      </c>
      <c r="E479" s="86">
        <v>201555</v>
      </c>
      <c r="F479" s="138"/>
      <c r="G479" s="85">
        <f t="shared" si="4"/>
        <v>26960088.930000007</v>
      </c>
    </row>
    <row r="480" spans="2:7" ht="15" customHeight="1" x14ac:dyDescent="0.25">
      <c r="B480" s="84">
        <v>44664</v>
      </c>
      <c r="C480" s="34" t="s">
        <v>130</v>
      </c>
      <c r="D480" s="35" t="s">
        <v>111</v>
      </c>
      <c r="E480" s="86">
        <v>205422.5</v>
      </c>
      <c r="F480" s="138"/>
      <c r="G480" s="85">
        <f t="shared" si="4"/>
        <v>26754666.430000007</v>
      </c>
    </row>
    <row r="481" spans="2:8" ht="15" customHeight="1" x14ac:dyDescent="0.25">
      <c r="B481" s="84">
        <v>44673</v>
      </c>
      <c r="C481" s="34" t="s">
        <v>131</v>
      </c>
      <c r="D481" s="35" t="s">
        <v>112</v>
      </c>
      <c r="E481" s="86">
        <v>208050</v>
      </c>
      <c r="F481" s="138"/>
      <c r="G481" s="85">
        <f t="shared" si="4"/>
        <v>26546616.430000007</v>
      </c>
    </row>
    <row r="482" spans="2:8" ht="15" customHeight="1" x14ac:dyDescent="0.25">
      <c r="B482" s="84">
        <v>44670</v>
      </c>
      <c r="C482" s="34" t="s">
        <v>132</v>
      </c>
      <c r="D482" s="35" t="s">
        <v>113</v>
      </c>
      <c r="E482" s="86">
        <v>282360</v>
      </c>
      <c r="F482" s="138"/>
      <c r="G482" s="85">
        <f t="shared" si="4"/>
        <v>26264256.430000007</v>
      </c>
    </row>
    <row r="483" spans="2:8" ht="15" customHeight="1" x14ac:dyDescent="0.25">
      <c r="B483" s="84">
        <v>44673</v>
      </c>
      <c r="C483" s="34" t="s">
        <v>133</v>
      </c>
      <c r="D483" s="35" t="s">
        <v>114</v>
      </c>
      <c r="E483" s="86">
        <v>319485</v>
      </c>
      <c r="F483" s="138"/>
      <c r="G483" s="85">
        <f t="shared" si="4"/>
        <v>25944771.430000007</v>
      </c>
    </row>
    <row r="484" spans="2:8" ht="15" customHeight="1" x14ac:dyDescent="0.25">
      <c r="B484" s="84">
        <v>44673</v>
      </c>
      <c r="C484" s="34" t="s">
        <v>134</v>
      </c>
      <c r="D484" s="35" t="s">
        <v>115</v>
      </c>
      <c r="E484" s="86">
        <v>330788</v>
      </c>
      <c r="F484" s="138"/>
      <c r="G484" s="85">
        <f t="shared" si="4"/>
        <v>25613983.430000007</v>
      </c>
    </row>
    <row r="485" spans="2:8" ht="15" customHeight="1" x14ac:dyDescent="0.25">
      <c r="B485" s="84">
        <v>44656</v>
      </c>
      <c r="C485" s="34" t="s">
        <v>135</v>
      </c>
      <c r="D485" s="35" t="s">
        <v>116</v>
      </c>
      <c r="E485" s="86">
        <v>794103.02</v>
      </c>
      <c r="F485" s="138"/>
      <c r="G485" s="85">
        <f t="shared" si="4"/>
        <v>24819880.410000008</v>
      </c>
    </row>
    <row r="486" spans="2:8" ht="15" customHeight="1" x14ac:dyDescent="0.25">
      <c r="B486" s="83">
        <v>44659</v>
      </c>
      <c r="C486" s="80" t="s">
        <v>136</v>
      </c>
      <c r="D486" s="35" t="s">
        <v>117</v>
      </c>
      <c r="E486" s="87">
        <v>1844920</v>
      </c>
      <c r="F486" s="139"/>
      <c r="G486" s="12">
        <f t="shared" si="4"/>
        <v>22974960.410000008</v>
      </c>
      <c r="H486" s="72"/>
    </row>
    <row r="487" spans="2:8" ht="15" customHeight="1" x14ac:dyDescent="0.25">
      <c r="B487" s="84">
        <v>44674</v>
      </c>
      <c r="C487" s="34" t="s">
        <v>137</v>
      </c>
      <c r="D487" s="35" t="s">
        <v>118</v>
      </c>
      <c r="E487" s="86">
        <v>8290142.6500000004</v>
      </c>
      <c r="F487" s="138"/>
      <c r="G487" s="85">
        <f t="shared" si="4"/>
        <v>14684817.760000007</v>
      </c>
      <c r="H487" s="72"/>
    </row>
    <row r="488" spans="2:8" ht="15" customHeight="1" x14ac:dyDescent="0.25">
      <c r="B488" s="84">
        <v>44670</v>
      </c>
      <c r="C488" s="34" t="s">
        <v>138</v>
      </c>
      <c r="D488" s="35" t="s">
        <v>119</v>
      </c>
      <c r="E488" s="86">
        <v>10786870</v>
      </c>
      <c r="F488" s="138"/>
      <c r="G488" s="85">
        <f t="shared" si="4"/>
        <v>3897947.7600000072</v>
      </c>
      <c r="H488" s="72"/>
    </row>
    <row r="489" spans="2:8" ht="15" customHeight="1" x14ac:dyDescent="0.25">
      <c r="B489" s="88">
        <v>44681</v>
      </c>
      <c r="C489" s="22"/>
      <c r="D489" s="89" t="s">
        <v>48</v>
      </c>
      <c r="E489" s="90">
        <v>54251.99</v>
      </c>
      <c r="F489" s="140"/>
      <c r="G489" s="85">
        <f t="shared" si="4"/>
        <v>3843695.770000007</v>
      </c>
    </row>
    <row r="490" spans="2:8" ht="15" customHeight="1" thickBot="1" x14ac:dyDescent="0.3">
      <c r="B490" s="10">
        <v>44681</v>
      </c>
      <c r="C490" s="34"/>
      <c r="D490" s="166" t="s">
        <v>5</v>
      </c>
      <c r="E490" s="76">
        <v>675</v>
      </c>
      <c r="F490" s="141"/>
      <c r="G490" s="12">
        <f t="shared" si="4"/>
        <v>3843020.770000007</v>
      </c>
    </row>
    <row r="491" spans="2:8" ht="30" customHeight="1" thickBot="1" x14ac:dyDescent="0.3">
      <c r="B491" s="91">
        <v>44681</v>
      </c>
      <c r="C491" s="92"/>
      <c r="D491" s="168" t="s">
        <v>65</v>
      </c>
      <c r="E491" s="113"/>
      <c r="F491" s="142"/>
      <c r="G491" s="93">
        <f>G490</f>
        <v>3843020.770000007</v>
      </c>
    </row>
    <row r="492" spans="2:8" ht="15.75" customHeight="1" x14ac:dyDescent="0.25">
      <c r="B492" s="94"/>
      <c r="C492" s="22"/>
      <c r="D492" s="159"/>
      <c r="E492" s="103"/>
      <c r="F492" s="129"/>
      <c r="G492" s="24"/>
    </row>
    <row r="493" spans="2:8" ht="15.75" customHeight="1" x14ac:dyDescent="0.25">
      <c r="B493" s="94"/>
      <c r="C493" s="22"/>
      <c r="D493" s="159"/>
      <c r="E493" s="103"/>
      <c r="F493" s="129"/>
      <c r="G493" s="24"/>
    </row>
    <row r="494" spans="2:8" ht="15.75" customHeight="1" x14ac:dyDescent="0.25">
      <c r="B494" s="94"/>
      <c r="C494" s="22"/>
      <c r="D494" s="159"/>
      <c r="E494" s="103"/>
      <c r="F494" s="129"/>
      <c r="G494" s="24"/>
    </row>
    <row r="495" spans="2:8" ht="15.75" customHeight="1" x14ac:dyDescent="0.25">
      <c r="B495" s="94"/>
      <c r="C495" s="22"/>
      <c r="D495" s="159"/>
      <c r="E495" s="103"/>
      <c r="F495" s="129"/>
      <c r="G495" s="24"/>
    </row>
    <row r="496" spans="2:8" ht="15.75" customHeight="1" x14ac:dyDescent="0.25">
      <c r="B496" s="94"/>
      <c r="C496" s="22"/>
      <c r="D496" s="159"/>
      <c r="E496" s="103"/>
      <c r="F496" s="129"/>
      <c r="G496" s="24"/>
    </row>
    <row r="497" spans="2:7" x14ac:dyDescent="0.25">
      <c r="B497" s="22"/>
      <c r="C497" s="22"/>
      <c r="E497" s="103"/>
      <c r="F497" s="129"/>
      <c r="G497" s="23"/>
    </row>
    <row r="498" spans="2:7" ht="12.6" thickBot="1" x14ac:dyDescent="0.3">
      <c r="B498" s="95"/>
      <c r="C498" s="96"/>
      <c r="E498" s="111"/>
      <c r="F498" s="143"/>
      <c r="G498" s="96"/>
    </row>
    <row r="499" spans="2:7" x14ac:dyDescent="0.25">
      <c r="B499" s="207" t="s">
        <v>6</v>
      </c>
      <c r="C499" s="207"/>
      <c r="F499" s="144" t="s">
        <v>8</v>
      </c>
      <c r="G499" s="97"/>
    </row>
    <row r="500" spans="2:7" ht="14.4" customHeight="1" x14ac:dyDescent="0.25">
      <c r="B500" s="193" t="s">
        <v>201</v>
      </c>
      <c r="C500" s="193"/>
      <c r="E500" s="197" t="s">
        <v>9</v>
      </c>
      <c r="F500" s="197"/>
      <c r="G500" s="197"/>
    </row>
    <row r="501" spans="2:7" x14ac:dyDescent="0.25">
      <c r="B501" s="194" t="s">
        <v>7</v>
      </c>
      <c r="C501" s="194"/>
      <c r="F501" s="119" t="s">
        <v>10</v>
      </c>
      <c r="G501" s="25"/>
    </row>
    <row r="503" spans="2:7" ht="17.25" customHeight="1" x14ac:dyDescent="0.25"/>
    <row r="504" spans="2:7" ht="17.25" customHeight="1" x14ac:dyDescent="0.25"/>
    <row r="505" spans="2:7" ht="17.25" customHeight="1" x14ac:dyDescent="0.25"/>
    <row r="506" spans="2:7" ht="17.25" customHeight="1" x14ac:dyDescent="0.25"/>
    <row r="507" spans="2:7" ht="17.25" customHeight="1" x14ac:dyDescent="0.25"/>
    <row r="508" spans="2:7" ht="17.25" customHeight="1" x14ac:dyDescent="0.25"/>
    <row r="509" spans="2:7" ht="15" customHeight="1" x14ac:dyDescent="0.25"/>
    <row r="510" spans="2:7" s="98" customFormat="1" ht="15" customHeight="1" x14ac:dyDescent="0.25">
      <c r="B510" s="2"/>
      <c r="C510" s="2"/>
      <c r="D510" s="151"/>
      <c r="E510" s="104"/>
      <c r="F510" s="120"/>
      <c r="G510" s="26"/>
    </row>
    <row r="511" spans="2:7" ht="15" customHeight="1" x14ac:dyDescent="0.25"/>
    <row r="512" spans="2:7" ht="15" customHeight="1" x14ac:dyDescent="0.25"/>
    <row r="513" spans="2:7" ht="15" customHeight="1" x14ac:dyDescent="0.25"/>
    <row r="514" spans="2:7" ht="15" customHeight="1" x14ac:dyDescent="0.25">
      <c r="D514" s="61"/>
      <c r="F514" s="130"/>
      <c r="G514" s="61"/>
    </row>
    <row r="515" spans="2:7" ht="15" customHeight="1" x14ac:dyDescent="0.25">
      <c r="D515" s="61"/>
      <c r="F515" s="130"/>
      <c r="G515" s="61"/>
    </row>
    <row r="516" spans="2:7" ht="15" customHeight="1" x14ac:dyDescent="0.25">
      <c r="D516" s="61"/>
      <c r="F516" s="130"/>
      <c r="G516" s="61"/>
    </row>
    <row r="517" spans="2:7" ht="12" customHeight="1" x14ac:dyDescent="0.25">
      <c r="B517" s="195" t="s">
        <v>198</v>
      </c>
      <c r="C517" s="195"/>
      <c r="D517" s="195"/>
      <c r="E517" s="195"/>
      <c r="F517" s="195"/>
      <c r="G517" s="195"/>
    </row>
    <row r="518" spans="2:7" ht="12" customHeight="1" x14ac:dyDescent="0.25">
      <c r="B518" s="195" t="s">
        <v>139</v>
      </c>
      <c r="C518" s="195"/>
      <c r="D518" s="195"/>
      <c r="E518" s="195"/>
      <c r="F518" s="195"/>
      <c r="G518" s="195"/>
    </row>
    <row r="519" spans="2:7" ht="12" customHeight="1" x14ac:dyDescent="0.25">
      <c r="B519" s="195" t="s">
        <v>195</v>
      </c>
      <c r="C519" s="195"/>
      <c r="D519" s="195"/>
      <c r="E519" s="195"/>
      <c r="F519" s="195"/>
      <c r="G519" s="195"/>
    </row>
    <row r="520" spans="2:7" ht="12" customHeight="1" x14ac:dyDescent="0.25">
      <c r="B520" s="195" t="s">
        <v>62</v>
      </c>
      <c r="C520" s="195"/>
      <c r="D520" s="195"/>
      <c r="E520" s="195"/>
      <c r="F520" s="195"/>
      <c r="G520" s="195"/>
    </row>
    <row r="521" spans="2:7" ht="12" customHeight="1" thickBot="1" x14ac:dyDescent="0.3">
      <c r="B521" s="196" t="s">
        <v>15</v>
      </c>
      <c r="C521" s="196"/>
      <c r="D521" s="196"/>
      <c r="E521" s="196"/>
      <c r="F521" s="196"/>
      <c r="G521" s="196"/>
    </row>
    <row r="522" spans="2:7" ht="30" customHeight="1" thickBot="1" x14ac:dyDescent="0.3">
      <c r="B522" s="41" t="s">
        <v>14</v>
      </c>
      <c r="C522" s="42" t="s">
        <v>50</v>
      </c>
      <c r="D522" s="42" t="s">
        <v>3</v>
      </c>
      <c r="E522" s="110" t="s">
        <v>2</v>
      </c>
      <c r="F522" s="123" t="s">
        <v>1</v>
      </c>
      <c r="G522" s="44" t="s">
        <v>4</v>
      </c>
    </row>
    <row r="523" spans="2:7" ht="15.75" customHeight="1" x14ac:dyDescent="0.25">
      <c r="B523" s="7">
        <v>44651</v>
      </c>
      <c r="C523" s="8"/>
      <c r="D523" s="145" t="s">
        <v>11</v>
      </c>
      <c r="E523" s="78"/>
      <c r="F523" s="116"/>
      <c r="G523" s="9">
        <v>63682.559999999998</v>
      </c>
    </row>
    <row r="524" spans="2:7" ht="25.05" customHeight="1" x14ac:dyDescent="0.25">
      <c r="B524" s="88">
        <v>44671</v>
      </c>
      <c r="C524" s="99" t="s">
        <v>72</v>
      </c>
      <c r="D524" s="187" t="s">
        <v>67</v>
      </c>
      <c r="E524" s="86"/>
      <c r="F524" s="139">
        <v>1219616</v>
      </c>
      <c r="G524" s="100">
        <f>G523+F524</f>
        <v>1283298.56</v>
      </c>
    </row>
    <row r="525" spans="2:7" ht="25.05" customHeight="1" x14ac:dyDescent="0.25">
      <c r="B525" s="10" t="s">
        <v>69</v>
      </c>
      <c r="C525" s="34" t="s">
        <v>74</v>
      </c>
      <c r="D525" s="188" t="s">
        <v>68</v>
      </c>
      <c r="E525" s="76">
        <v>1219616</v>
      </c>
      <c r="F525" s="33"/>
      <c r="G525" s="77">
        <f>G524-E525</f>
        <v>63682.560000000056</v>
      </c>
    </row>
    <row r="526" spans="2:7" ht="25.05" customHeight="1" x14ac:dyDescent="0.25">
      <c r="B526" s="10">
        <v>44671</v>
      </c>
      <c r="C526" s="34"/>
      <c r="D526" s="189" t="s">
        <v>48</v>
      </c>
      <c r="E526" s="76">
        <v>1829.42</v>
      </c>
      <c r="F526" s="141"/>
      <c r="G526" s="77">
        <f>G525-E526</f>
        <v>61853.140000000058</v>
      </c>
    </row>
    <row r="527" spans="2:7" ht="25.05" customHeight="1" x14ac:dyDescent="0.25">
      <c r="B527" s="10">
        <v>44681</v>
      </c>
      <c r="C527" s="34"/>
      <c r="D527" s="190" t="s">
        <v>5</v>
      </c>
      <c r="E527" s="114">
        <v>175</v>
      </c>
      <c r="F527" s="141"/>
      <c r="G527" s="77">
        <f t="shared" ref="G527" si="5">G526-E527</f>
        <v>61678.140000000058</v>
      </c>
    </row>
    <row r="528" spans="2:7" ht="30" customHeight="1" thickBot="1" x14ac:dyDescent="0.3">
      <c r="B528" s="67">
        <v>44681</v>
      </c>
      <c r="C528" s="47"/>
      <c r="D528" s="167" t="s">
        <v>65</v>
      </c>
      <c r="E528" s="48"/>
      <c r="F528" s="135"/>
      <c r="G528" s="101">
        <f>G527-E528</f>
        <v>61678.140000000058</v>
      </c>
    </row>
    <row r="529" spans="2:7" x14ac:dyDescent="0.25">
      <c r="B529" s="21"/>
      <c r="C529" s="22"/>
      <c r="D529" s="159"/>
      <c r="E529" s="103"/>
      <c r="F529" s="129"/>
      <c r="G529" s="59"/>
    </row>
    <row r="530" spans="2:7" ht="21.75" customHeight="1" x14ac:dyDescent="0.25">
      <c r="B530" s="21"/>
      <c r="C530" s="22"/>
      <c r="D530" s="159"/>
      <c r="E530" s="103"/>
      <c r="F530" s="129"/>
      <c r="G530" s="59"/>
    </row>
    <row r="531" spans="2:7" x14ac:dyDescent="0.25">
      <c r="B531" s="21"/>
      <c r="C531" s="22"/>
      <c r="D531" s="159"/>
      <c r="E531" s="103"/>
      <c r="F531" s="129"/>
      <c r="G531" s="59"/>
    </row>
    <row r="532" spans="2:7" ht="15.75" customHeight="1" x14ac:dyDescent="0.25">
      <c r="B532" s="21"/>
      <c r="C532" s="22"/>
      <c r="D532" s="159"/>
      <c r="E532" s="103"/>
      <c r="F532" s="129"/>
      <c r="G532" s="59"/>
    </row>
    <row r="533" spans="2:7" ht="10.5" customHeight="1" x14ac:dyDescent="0.25">
      <c r="F533" s="127"/>
      <c r="G533" s="52"/>
    </row>
    <row r="534" spans="2:7" ht="15" customHeight="1" x14ac:dyDescent="0.25"/>
    <row r="535" spans="2:7" ht="12.6" thickBot="1" x14ac:dyDescent="0.3">
      <c r="B535" s="191"/>
      <c r="C535" s="191"/>
      <c r="E535" s="111"/>
      <c r="F535" s="143"/>
      <c r="G535" s="96"/>
    </row>
    <row r="536" spans="2:7" x14ac:dyDescent="0.25">
      <c r="B536" s="192" t="s">
        <v>6</v>
      </c>
      <c r="C536" s="192"/>
      <c r="F536" s="199" t="s">
        <v>8</v>
      </c>
      <c r="G536" s="199"/>
    </row>
    <row r="537" spans="2:7" x14ac:dyDescent="0.25">
      <c r="B537" s="193" t="s">
        <v>201</v>
      </c>
      <c r="C537" s="193"/>
      <c r="F537" s="197" t="s">
        <v>9</v>
      </c>
      <c r="G537" s="197"/>
    </row>
    <row r="538" spans="2:7" x14ac:dyDescent="0.25">
      <c r="B538" s="194" t="s">
        <v>7</v>
      </c>
      <c r="C538" s="194"/>
      <c r="F538" s="198" t="s">
        <v>10</v>
      </c>
      <c r="G538" s="198"/>
    </row>
    <row r="578" ht="12" customHeight="1" x14ac:dyDescent="0.25"/>
    <row r="579" ht="12" customHeight="1" x14ac:dyDescent="0.25"/>
    <row r="580" ht="12" customHeight="1" x14ac:dyDescent="0.25"/>
    <row r="581" ht="12" customHeight="1" x14ac:dyDescent="0.25"/>
    <row r="582" ht="15" customHeight="1" x14ac:dyDescent="0.25"/>
    <row r="583" ht="30" customHeight="1" x14ac:dyDescent="0.25"/>
    <row r="584" ht="15" customHeight="1" x14ac:dyDescent="0.25"/>
    <row r="585" ht="69.75" customHeight="1" x14ac:dyDescent="0.25"/>
    <row r="586" ht="27" customHeight="1" x14ac:dyDescent="0.25"/>
    <row r="587" ht="15" customHeight="1" x14ac:dyDescent="0.25"/>
    <row r="588" ht="15" customHeight="1" x14ac:dyDescent="0.25"/>
    <row r="589" ht="15" customHeight="1" x14ac:dyDescent="0.25"/>
    <row r="590" ht="25.2" customHeight="1" x14ac:dyDescent="0.25"/>
    <row r="591" ht="25.2" customHeight="1" x14ac:dyDescent="0.25"/>
    <row r="592" ht="25.2" customHeight="1" x14ac:dyDescent="0.25"/>
    <row r="593" ht="25.2" customHeight="1" x14ac:dyDescent="0.25"/>
    <row r="594" ht="25.2" customHeight="1" x14ac:dyDescent="0.25"/>
  </sheetData>
  <mergeCells count="156">
    <mergeCell ref="B499:C499"/>
    <mergeCell ref="B4:G4"/>
    <mergeCell ref="B5:G5"/>
    <mergeCell ref="B6:G6"/>
    <mergeCell ref="B7:G7"/>
    <mergeCell ref="B8:G8"/>
    <mergeCell ref="B9:G9"/>
    <mergeCell ref="B501:C501"/>
    <mergeCell ref="B417:G417"/>
    <mergeCell ref="B236:G236"/>
    <mergeCell ref="B200:G200"/>
    <mergeCell ref="B201:G201"/>
    <mergeCell ref="B72:G72"/>
    <mergeCell ref="B17:G17"/>
    <mergeCell ref="B18:G18"/>
    <mergeCell ref="B44:C44"/>
    <mergeCell ref="F44:G44"/>
    <mergeCell ref="B45:C45"/>
    <mergeCell ref="F45:G45"/>
    <mergeCell ref="B10:G10"/>
    <mergeCell ref="B11:G11"/>
    <mergeCell ref="C12:G12"/>
    <mergeCell ref="B13:G13"/>
    <mergeCell ref="B14:G14"/>
    <mergeCell ref="B15:G15"/>
    <mergeCell ref="B65:G65"/>
    <mergeCell ref="B66:G66"/>
    <mergeCell ref="B67:G67"/>
    <mergeCell ref="B68:G68"/>
    <mergeCell ref="B46:C46"/>
    <mergeCell ref="F46:G46"/>
    <mergeCell ref="F47:G47"/>
    <mergeCell ref="B62:G62"/>
    <mergeCell ref="B63:G63"/>
    <mergeCell ref="B64:G64"/>
    <mergeCell ref="B16:G16"/>
    <mergeCell ref="B128:C128"/>
    <mergeCell ref="F128:G128"/>
    <mergeCell ref="B129:C129"/>
    <mergeCell ref="F129:G129"/>
    <mergeCell ref="B130:C130"/>
    <mergeCell ref="F130:G130"/>
    <mergeCell ref="B69:G69"/>
    <mergeCell ref="B70:G70"/>
    <mergeCell ref="B71:G71"/>
    <mergeCell ref="B73:G73"/>
    <mergeCell ref="B74:G74"/>
    <mergeCell ref="B145:G145"/>
    <mergeCell ref="B146:G146"/>
    <mergeCell ref="B147:G147"/>
    <mergeCell ref="B148:G148"/>
    <mergeCell ref="C149:G149"/>
    <mergeCell ref="B150:G150"/>
    <mergeCell ref="B135:C135"/>
    <mergeCell ref="F135:G135"/>
    <mergeCell ref="B141:G141"/>
    <mergeCell ref="B142:G142"/>
    <mergeCell ref="B143:G143"/>
    <mergeCell ref="B144:G144"/>
    <mergeCell ref="B172:C172"/>
    <mergeCell ref="F172:G172"/>
    <mergeCell ref="B173:C173"/>
    <mergeCell ref="F173:G173"/>
    <mergeCell ref="B174:C174"/>
    <mergeCell ref="F174:G174"/>
    <mergeCell ref="B151:G151"/>
    <mergeCell ref="B152:G152"/>
    <mergeCell ref="B153:G153"/>
    <mergeCell ref="B154:G154"/>
    <mergeCell ref="B171:C171"/>
    <mergeCell ref="F171:G171"/>
    <mergeCell ref="B194:G194"/>
    <mergeCell ref="B195:G195"/>
    <mergeCell ref="C196:G196"/>
    <mergeCell ref="B197:G197"/>
    <mergeCell ref="B198:G198"/>
    <mergeCell ref="B199:G199"/>
    <mergeCell ref="B188:G188"/>
    <mergeCell ref="B189:G189"/>
    <mergeCell ref="B190:G190"/>
    <mergeCell ref="B191:G191"/>
    <mergeCell ref="B192:G192"/>
    <mergeCell ref="B193:G193"/>
    <mergeCell ref="B234:G234"/>
    <mergeCell ref="B235:G235"/>
    <mergeCell ref="B237:G237"/>
    <mergeCell ref="B238:G238"/>
    <mergeCell ref="B257:C257"/>
    <mergeCell ref="E257:G257"/>
    <mergeCell ref="B202:G202"/>
    <mergeCell ref="B214:C214"/>
    <mergeCell ref="E214:G214"/>
    <mergeCell ref="B215:C215"/>
    <mergeCell ref="B216:C216"/>
    <mergeCell ref="B217:C217"/>
    <mergeCell ref="F216:G216"/>
    <mergeCell ref="F215:G215"/>
    <mergeCell ref="F217:G217"/>
    <mergeCell ref="B289:G289"/>
    <mergeCell ref="B290:G290"/>
    <mergeCell ref="E310:G310"/>
    <mergeCell ref="B311:C311"/>
    <mergeCell ref="B312:C312"/>
    <mergeCell ref="B313:C313"/>
    <mergeCell ref="B258:C258"/>
    <mergeCell ref="B259:C259"/>
    <mergeCell ref="B260:C260"/>
    <mergeCell ref="B286:G286"/>
    <mergeCell ref="B287:G287"/>
    <mergeCell ref="B288:G288"/>
    <mergeCell ref="F259:G259"/>
    <mergeCell ref="F258:G258"/>
    <mergeCell ref="F260:G260"/>
    <mergeCell ref="F312:G312"/>
    <mergeCell ref="F311:G311"/>
    <mergeCell ref="F313:G313"/>
    <mergeCell ref="B351:C351"/>
    <mergeCell ref="B352:C352"/>
    <mergeCell ref="B353:C353"/>
    <mergeCell ref="B374:G374"/>
    <mergeCell ref="B375:G375"/>
    <mergeCell ref="B376:G376"/>
    <mergeCell ref="B332:G332"/>
    <mergeCell ref="B333:G333"/>
    <mergeCell ref="B334:G334"/>
    <mergeCell ref="B335:G335"/>
    <mergeCell ref="B336:G336"/>
    <mergeCell ref="B350:C350"/>
    <mergeCell ref="E350:G350"/>
    <mergeCell ref="E352:G352"/>
    <mergeCell ref="E353:G353"/>
    <mergeCell ref="B416:G416"/>
    <mergeCell ref="B418:G418"/>
    <mergeCell ref="B419:G419"/>
    <mergeCell ref="B420:G420"/>
    <mergeCell ref="B377:G377"/>
    <mergeCell ref="B378:G378"/>
    <mergeCell ref="E394:G394"/>
    <mergeCell ref="B395:C395"/>
    <mergeCell ref="B396:C396"/>
    <mergeCell ref="B397:C397"/>
    <mergeCell ref="E396:G396"/>
    <mergeCell ref="B535:C535"/>
    <mergeCell ref="B536:C536"/>
    <mergeCell ref="B537:C537"/>
    <mergeCell ref="B538:C538"/>
    <mergeCell ref="B500:C500"/>
    <mergeCell ref="B517:G517"/>
    <mergeCell ref="B518:G518"/>
    <mergeCell ref="B519:G519"/>
    <mergeCell ref="B520:G520"/>
    <mergeCell ref="B521:G521"/>
    <mergeCell ref="E500:G500"/>
    <mergeCell ref="F537:G537"/>
    <mergeCell ref="F538:G538"/>
    <mergeCell ref="F536:G536"/>
  </mergeCells>
  <pageMargins left="0.23622047244094491" right="0.19685039370078741" top="0.74803149606299213" bottom="0.74803149606299213" header="0.31496062992125984" footer="0.31496062992125984"/>
  <pageSetup scale="8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ABRIL-2022 </vt:lpstr>
      <vt:lpstr>'ABRIL-2022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Trinidad Jerez</dc:creator>
  <cp:lastModifiedBy>Candida Maria Azcona Pimentel</cp:lastModifiedBy>
  <cp:lastPrinted>2022-05-13T14:36:44Z</cp:lastPrinted>
  <dcterms:created xsi:type="dcterms:W3CDTF">2022-01-11T13:18:07Z</dcterms:created>
  <dcterms:modified xsi:type="dcterms:W3CDTF">2022-05-13T14:41:52Z</dcterms:modified>
</cp:coreProperties>
</file>