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massiel.segura\Desktop\"/>
    </mc:Choice>
  </mc:AlternateContent>
  <xr:revisionPtr revIDLastSave="0" documentId="13_ncr:1_{6FE04F80-1635-4940-83D7-6284CBB97814}" xr6:coauthVersionLast="47" xr6:coauthVersionMax="47" xr10:uidLastSave="{00000000-0000-0000-0000-000000000000}"/>
  <bookViews>
    <workbookView xWindow="-120" yWindow="-120" windowWidth="29040" windowHeight="15840" xr2:uid="{66F21007-8322-441D-8FF3-AD818E144869}"/>
  </bookViews>
  <sheets>
    <sheet name="LIBRO BANCO ENERO 2023" sheetId="1" r:id="rId1"/>
  </sheets>
  <definedNames>
    <definedName name="_xlnm.Print_Area" localSheetId="0">'LIBRO BANCO ENERO 2023'!$A$1:$F$482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5" i="1" l="1"/>
  <c r="F346" i="1" s="1"/>
  <c r="F347" i="1" s="1"/>
  <c r="F348" i="1" s="1"/>
  <c r="F349" i="1" s="1"/>
  <c r="F350" i="1" s="1"/>
  <c r="F351" i="1" s="1"/>
  <c r="F352" i="1" s="1"/>
  <c r="F353" i="1" s="1"/>
  <c r="F354" i="1" s="1"/>
  <c r="F355" i="1" s="1"/>
  <c r="F356" i="1" s="1"/>
  <c r="F357" i="1" s="1"/>
  <c r="F358" i="1" s="1"/>
  <c r="F359" i="1" s="1"/>
  <c r="F360" i="1" s="1"/>
  <c r="F361" i="1" s="1"/>
  <c r="F362" i="1" s="1"/>
  <c r="F363" i="1" s="1"/>
  <c r="F364" i="1" s="1"/>
  <c r="F365" i="1" s="1"/>
  <c r="F366" i="1" s="1"/>
  <c r="F367" i="1" s="1"/>
  <c r="F368" i="1" s="1"/>
  <c r="F369" i="1" s="1"/>
  <c r="F370" i="1" s="1"/>
  <c r="F371" i="1" s="1"/>
  <c r="F372" i="1" s="1"/>
  <c r="F373" i="1" s="1"/>
  <c r="F374" i="1" s="1"/>
  <c r="F375" i="1" s="1"/>
  <c r="F376" i="1" s="1"/>
  <c r="F377" i="1" l="1"/>
  <c r="F378" i="1" s="1"/>
  <c r="F379" i="1" s="1"/>
  <c r="F380" i="1" s="1"/>
  <c r="F381" i="1" s="1"/>
  <c r="F382" i="1" s="1"/>
  <c r="F383" i="1" s="1"/>
  <c r="F384" i="1" s="1"/>
  <c r="F385" i="1" s="1"/>
  <c r="F386" i="1" s="1"/>
  <c r="F291" i="1"/>
  <c r="F292" i="1" s="1"/>
  <c r="F293" i="1" s="1"/>
  <c r="F294" i="1" s="1"/>
  <c r="F387" i="1" l="1"/>
  <c r="F388" i="1" s="1"/>
  <c r="F389" i="1" s="1"/>
  <c r="F390" i="1" s="1"/>
  <c r="F391" i="1" s="1"/>
  <c r="F392" i="1" s="1"/>
  <c r="F393" i="1" s="1"/>
  <c r="F394" i="1" s="1"/>
  <c r="F395" i="1" s="1"/>
  <c r="F396" i="1" s="1"/>
  <c r="F397" i="1" s="1"/>
  <c r="F398" i="1" s="1"/>
  <c r="F399" i="1" s="1"/>
  <c r="F400" i="1" s="1"/>
  <c r="F401" i="1" s="1"/>
  <c r="F402" i="1" s="1"/>
  <c r="F403" i="1" s="1"/>
  <c r="F404" i="1" s="1"/>
  <c r="F405" i="1" s="1"/>
  <c r="F406" i="1" s="1"/>
  <c r="F407" i="1" s="1"/>
  <c r="F408" i="1" s="1"/>
  <c r="F409" i="1" s="1"/>
  <c r="F410" i="1" s="1"/>
  <c r="F411" i="1" s="1"/>
  <c r="F412" i="1" s="1"/>
  <c r="F413" i="1" s="1"/>
  <c r="F414" i="1" s="1"/>
  <c r="F415" i="1" s="1"/>
  <c r="F416" i="1" s="1"/>
  <c r="F48" i="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15" i="1" l="1"/>
  <c r="F16" i="1" s="1"/>
  <c r="F17" i="1" l="1"/>
  <c r="F18" i="1" s="1"/>
  <c r="F464" i="1"/>
  <c r="F465" i="1" s="1"/>
  <c r="F251" i="1" l="1"/>
  <c r="F252" i="1" s="1"/>
  <c r="F206" i="1"/>
  <c r="F207" i="1" s="1"/>
  <c r="F167" i="1"/>
  <c r="F168" i="1" s="1"/>
  <c r="F133" i="1"/>
  <c r="F134" i="1" s="1"/>
  <c r="F101" i="1"/>
  <c r="F102" i="1" s="1"/>
  <c r="F19" i="1"/>
  <c r="F20" i="1" s="1"/>
  <c r="F21" i="1" s="1"/>
  <c r="F22" i="1" s="1"/>
  <c r="F23" i="1" s="1"/>
</calcChain>
</file>

<file path=xl/sharedStrings.xml><?xml version="1.0" encoding="utf-8"?>
<sst xmlns="http://schemas.openxmlformats.org/spreadsheetml/2006/main" count="353" uniqueCount="161">
  <si>
    <t>DIRECCIÓN DE CONTABILIDAD</t>
  </si>
  <si>
    <t xml:space="preserve">LIBRO DE BANCO </t>
  </si>
  <si>
    <t>CUENTA N°010-391767-5</t>
  </si>
  <si>
    <t>VALORES EN RD$</t>
  </si>
  <si>
    <t>FECHA</t>
  </si>
  <si>
    <t>No. CK/TRANSF.</t>
  </si>
  <si>
    <t>DESCRIPCIÓN</t>
  </si>
  <si>
    <t>DEBITO</t>
  </si>
  <si>
    <t>CREDITO</t>
  </si>
  <si>
    <t>BALANCE</t>
  </si>
  <si>
    <t>BALANCE ANTERIOR</t>
  </si>
  <si>
    <t>COMISION POR MANEJO CUENTA</t>
  </si>
  <si>
    <t>Preparado por:</t>
  </si>
  <si>
    <t>Autorizado por</t>
  </si>
  <si>
    <t xml:space="preserve">Contadora </t>
  </si>
  <si>
    <t xml:space="preserve">    Ramon Augusto Salazar</t>
  </si>
  <si>
    <t>Encargado de área en Contabilidad</t>
  </si>
  <si>
    <t xml:space="preserve">LIBRO BANCO </t>
  </si>
  <si>
    <t>CUENTA N°240-01850-9</t>
  </si>
  <si>
    <t xml:space="preserve">COMISION BANCO CENTRAL 0.15% SEGÚN ESTADO BANCARIO </t>
  </si>
  <si>
    <t>WENDY T. JEREZ</t>
  </si>
  <si>
    <t xml:space="preserve">        Ramon Augusto Salazar</t>
  </si>
  <si>
    <t>DIRECCIÓN  DE CONTABILIDAD</t>
  </si>
  <si>
    <t>CUENTA N°240-016233-0</t>
  </si>
  <si>
    <t>BALANCE MES ANTERIOR</t>
  </si>
  <si>
    <t>CUENTA N°240-012319-0</t>
  </si>
  <si>
    <t>CUENTA N°010-246281-0</t>
  </si>
  <si>
    <t>CUENTA N°010-249316-2</t>
  </si>
  <si>
    <t>CUENTA N°240-013639-9</t>
  </si>
  <si>
    <t>010-239930-1</t>
  </si>
  <si>
    <t>COMISIONES BANCARIAS</t>
  </si>
  <si>
    <t>LIBRO BANCO</t>
  </si>
  <si>
    <t>CUENTA N°240-016550-0</t>
  </si>
  <si>
    <t>No. CK/TRANS.</t>
  </si>
  <si>
    <t>ROSANNI NOELIA MEDINA VALERIO</t>
  </si>
  <si>
    <t>COLECTOR DE IMPUESTOS INTERNOS</t>
  </si>
  <si>
    <t>VIERKA CIPRIAN ROSARIO</t>
  </si>
  <si>
    <t>CAROLIN ALICIA GOMEZ ARIAS</t>
  </si>
  <si>
    <t>CUENTA N°010-391680-6</t>
  </si>
  <si>
    <t xml:space="preserve">COMISION MANEJO DE CUENTA </t>
  </si>
  <si>
    <t>Wendy T. Jerez</t>
  </si>
  <si>
    <t>Nilson Daniel Moya Maceo</t>
  </si>
  <si>
    <t>Director</t>
  </si>
  <si>
    <t>AMINMARIALEX PEÑA SMITH DE RAMOS</t>
  </si>
  <si>
    <t>GERALDINE SEPTIMO MARTINEZ</t>
  </si>
  <si>
    <t>YOLAIMA MARIEL DEL ROSARIO CRUZ</t>
  </si>
  <si>
    <t>JAIME ERNESTO TOLENTINO</t>
  </si>
  <si>
    <t>DEL 01 AL 31 DE ENERO 2023</t>
  </si>
  <si>
    <t>2301060051900 10307</t>
  </si>
  <si>
    <t>BALANCE AL 31/1/2023</t>
  </si>
  <si>
    <t>DEVOLUCION SOBRANTE ANTICIPO TRANSFE DGEA-207-2022  REG.1300</t>
  </si>
  <si>
    <t>DEVOLUCION RECURSO ACT. NO EJECUTADA DEL AÑO 2022 REG.16</t>
  </si>
  <si>
    <t>DEVOL SOBRANTE TALLER DIRECTORES Y DOCENTE REG.07 OFIC#001</t>
  </si>
  <si>
    <t>DEVOL SOBRANTE VIATICOS REGIONAL 08 DGEA-207-2022</t>
  </si>
  <si>
    <t>DEVOL SOBRANTE VIATICOS REGIONAL 02 DGEA 207-2022</t>
  </si>
  <si>
    <t>DEVOL SOBRANTE D. JOV Y AD REG04 SAN CRIST  DRE04SC-</t>
  </si>
  <si>
    <t>DEVOLUCION SOBRANTE ANTICIPOS VARIAS ACTIVIDAD REG.15</t>
  </si>
  <si>
    <t>DEVOL RECURSOS NO EJECUTADOS A REGIONAL 05 DGEA-207-2022</t>
  </si>
  <si>
    <t>DEVOL SOBRANTE VIATICOS REGIONAL 03 REA-OFC-325-2022</t>
  </si>
  <si>
    <t>DEPOSITOS DE CHEQUES CUENTA CORRIENTE</t>
  </si>
  <si>
    <t>DENNIS ESTHER RAMIREZ BRITO</t>
  </si>
  <si>
    <t>UGO  DEL CARMEN BISONO GUZMAN</t>
  </si>
  <si>
    <t>KATHERINE CEPEDA DE CARTAGENA</t>
  </si>
  <si>
    <t>CARMEN ROSA ALMANZAR MONEGRO</t>
  </si>
  <si>
    <t>NIRELIS ESTHER PUELLO VENTURA</t>
  </si>
  <si>
    <t>SAULY MARLENNY MORA GARCIA</t>
  </si>
  <si>
    <t>PETRA NATALIA FELIZ FELIZ</t>
  </si>
  <si>
    <t>JORGE LUIS SANTOS HILARIO</t>
  </si>
  <si>
    <t>MAURA FERNANDA DIVERNA TELEMACO</t>
  </si>
  <si>
    <t>YANIBEL LOPEZ HERNANDEZ</t>
  </si>
  <si>
    <t>YISSEL PEREZ SALVADOR</t>
  </si>
  <si>
    <t>NISAIRIS SANCHEZ MENDEZ</t>
  </si>
  <si>
    <t>SUANNY  CAROLINA BAEZ ALVAREZ</t>
  </si>
  <si>
    <t>ELSIA BERENICE PEÑA DIAZ</t>
  </si>
  <si>
    <t>DEL 01 AL 31 DE ENERO  2023</t>
  </si>
  <si>
    <t>31/12/202</t>
  </si>
  <si>
    <t>SOLICITUD PAGO DE PENSION ALIMENTICIA CORRESPONDIENTE AL MES DE DICIEMBRE DEL 2022, POR UN MONTO DE RD$ 1,536,599.00 PESOS, A SER PAGADO MEDIANTE TRANSFERENCIA ELECTRONICA, A FAVOR DE LAS 198 PERSONAS BENEFICIARIAS, SEGUN MUESTRA EL ANEXO Y OF-DRRHH-2023-N-00002 D/F 6 DE ENERO DEL 2023.</t>
  </si>
  <si>
    <t>DRRHH-2023-N-00002</t>
  </si>
  <si>
    <t>DEVOL SOBRANTE VIATICOS REGIONAL 08 DIGAR-420-2022</t>
  </si>
  <si>
    <t>DEVOL SOBRANTE VIATICOS REGIONAL 02 DIGAR-420-2022</t>
  </si>
  <si>
    <t>DEVOL SOBRANTE GESTION RIESGOA REG04 SAN CRISTOBAL  DRE04SC-</t>
  </si>
  <si>
    <t>DEVOL SOBRANTE VIATICOS REGIONAL 03 REA-OFC-326-2022</t>
  </si>
  <si>
    <t>DEVOL SOBRANTE VIATICOS DESC VDP-1241-2022</t>
  </si>
  <si>
    <t>PAGOS ACH CTA CTE</t>
  </si>
  <si>
    <t>NELSON ANTONIO PAULINO RODRÍGUEZ</t>
  </si>
  <si>
    <t>FERNANDO ISELCIO HICIANO PEREZ</t>
  </si>
  <si>
    <t>AMAYLINE JOSEFINA BATISTA CHANG</t>
  </si>
  <si>
    <t>KERSI CATALINA RODRIGUEZ VIDAL</t>
  </si>
  <si>
    <t>EMELY CAROLINA MARTINEZ CORPORAN</t>
  </si>
  <si>
    <t>MATIAS CORREA HICIANO</t>
  </si>
  <si>
    <t>RAFAEL YOVANNY ORTIZ ARIAS</t>
  </si>
  <si>
    <t>KEIRY ELIANA PAULINO</t>
  </si>
  <si>
    <t>AMANDA INES DE LEON MARTINEZ</t>
  </si>
  <si>
    <t>LIZCAR YMALAY QUINTANA ARTILES</t>
  </si>
  <si>
    <t>EDELIS ROSALMA GONZALEZ</t>
  </si>
  <si>
    <t>ESTEPHANY LISBETH PORTORREAL DIAZ</t>
  </si>
  <si>
    <t>JOSE LUIS CRUZ GUZMAN</t>
  </si>
  <si>
    <t>STANLEY MANUEL RODRIGUEZ RINCON</t>
  </si>
  <si>
    <t>GINA JOCELYN DE LA ALT. LAHOZ GUERRERO</t>
  </si>
  <si>
    <t>WENSEL ANASIMANDRO MAHFOUD RODRIGUEZ</t>
  </si>
  <si>
    <t>LEONIDAS MONTERO VALDEZ</t>
  </si>
  <si>
    <t>YOLANNY STEFANY LORENZO ARIAS</t>
  </si>
  <si>
    <t>ANGELICA VERONICA SOTO VELAZQUEZ</t>
  </si>
  <si>
    <t>GREY CATALINE FELIZ FELIZ</t>
  </si>
  <si>
    <t>MARILEYDA ALTAGRACIA FELIZ DE PIMENTEL</t>
  </si>
  <si>
    <t>CAROL LISBETH PUJOLS CASTILLO</t>
  </si>
  <si>
    <t>JULIAN AMAURYS GERMAN BENCOSME</t>
  </si>
  <si>
    <t>LORENZO  MERAN PEREZ</t>
  </si>
  <si>
    <t>FRANCISCO FERRER CASTILLO</t>
  </si>
  <si>
    <t>LUCHY  CRISTINA RODRIGUEZ LARA</t>
  </si>
  <si>
    <t>ANA CECILIA DE LA CRUZ SANTOS</t>
  </si>
  <si>
    <t>PEDRO FELIX LUCIANO ABREU</t>
  </si>
  <si>
    <t>MIRIAN MERCEDES GUTIERREZ GUZMAN DE PEREZ</t>
  </si>
  <si>
    <t>JOSE  FRANCISCO RAMIREZ STEPAN</t>
  </si>
  <si>
    <t>ROSA MARIA PEREZ</t>
  </si>
  <si>
    <t>LEIDY ELISABET GUILLEN DE LA CRUZ</t>
  </si>
  <si>
    <t>PAGO DE VIATICOS AL PERSONAL DEL DEPARTAMENTO DE PATRIMONIO Y CONTROL DE ACTIVOS FIJOS, LO CUAL REALIZARON LA JORNADA DE DESCARGOS MASIVOS DE ACTIVOS FIJOS E INVENTARIO DE COCINAS INDUSTRIALES EN LA REGIONAL NO.04 SAN CRISTOBAL, REGIONAL NO.10, SANTO DOMINGO II ZONA ORIENTAL Y LA REGIONAL NO.17 MONTE PLATA, ESTA ACTIVIDAD SE REALIZO LOS DIAS 20 DE OCTUBRE, 1 Y 2 DE NOVIEMBRE 2022. SEGÚN OFICIO NO. DPCAF 364-2022.</t>
  </si>
  <si>
    <t>PAGO DE VIATICOS, DE LA DIRECCION DE GESTION HUMANA,  DEL PERSONAL QUE PARTICIPO EN EL LEVANTAMIENTO DEL PERSONAL DOCENTE Y ADMINISTRATIVO DEL MINERD EN LA OFICINA DISTRITAL 13-05 LOMA DE CABRERA, PERTENECIENTE A LA REGIONAL 13 MONTECRISTI, EN LOS DIAS 8 Y 9 DEL MES DE DICIEMBRE 2022, SEGUN OFIC.#DRRHH-0380/2022.</t>
  </si>
  <si>
    <t>PAGO DE VIATICOS Y PEAJES, PARA EL PERSONAL DE APOYO, DE LA DIRECCION GENERAL DE MANTENIMIENTO DE INFRAESTRUCTURA ESCOLAR, SEGUN OFIC.#DGMIE-2562/2022.</t>
  </si>
  <si>
    <t>PAGO VIÁTICOS AL PERSONAL DEL DEPARTAMENTO DE PATRIMONIO Y CONTROL DE ACTIVOS FIJOS, QUE PARTICIPÓ EN LA JORNADA DE INVENTARIO DE COCINAS INDUSTRIALES  EN LA REGIONAL 02 SAN JUAN, 05 SAN PEDRO, 17 MONTE PLATA, LOS DIAS 8,10,15,22 DE NOVIEMBRE 2022, OFIC.DPCAF-393/2022.</t>
  </si>
  <si>
    <t>PAGO DE VIÁTICO Y PEAJE, PARA EL PERSONAL DE APOYO DE LA DIRECCIÓN GENERAL DE MANTENIEMIENTO DE INFRAESTRUCTUTA ESCOLAR, POR REALIZAR LOS TRABAJOS DE SUPERVISIÓN Y EVALUACIÓN DE PROGRAMA DE LAS AULAS INICIALES EN DIFERENTES REGIONALES DEL PAIS, OFIC.DGMIE-2625/2022.</t>
  </si>
  <si>
    <t>PAGO DE VIATICOS Y PEAJE PARA EL PERSONAL QUE REALIZARON TRABAJOS ELECTRICOS Y SUPERVICION DE CENTROS EDUCATIVOS, SOLICITADO POR LA DIRECCION DE MANTENIMIENTO E INFRAESTRUCTURA ESCOLAR, SEGUN OFICIO # DGMIE-2499-2022, DE FECHA 06/12/2022.</t>
  </si>
  <si>
    <t>PAGO DE VIATICOS Y PEAJES, PARA EL PERSONAL DE APOYO DE LA DIRECCION GENERAL DE MANTENIMIENTO DE INFRAESTRUCTURA ESCOLAR, SEGUN OFIC.#DGMIE-2563/2022.</t>
  </si>
  <si>
    <t>PAGO VIÁTICOS Y PEAJE, AL PERSONAL QUE VIAJÓ A DIFERENTES PROVINCIAS PARA LA COBERTURA PERIODÍSTICA DE ACTIVIDADES ACOMPAÑANDO AL MINISTRO DE EDUCACIÓN. SOLICITADO POR LA DIRECCIÓN GENERAL DE COMUNICACIÓN Y RELACIONES PÚBLICAS; SEGÚN OFICIO DGCRP N°338-2023.</t>
  </si>
  <si>
    <t>PAGO POR CONCEPTO DE VIATICOS Y PEAJES PARA EL PERSONAL DE APOYO DE LA DIRECCION GENERAL DE MANTENIMIENTO DE INFRAESTRUCTURA ESCOLAR, SEGUN OFICIO # 2626/2022.</t>
  </si>
  <si>
    <t>PAGO DE VIATICOS Y PEAJES PARA EL PERSONAL DE LA DIRECCION GENERAL DE COMUNICACION Y RELACIONES PUBLICAS, QUE VIAJO A DIFERENTES PROVINCIAS PARA LA COBERTURA PERIODISTICA DE ACTIVIDADES ACOMPAÑANDO AL MINISTRO DE EDUCACION Y COBERTURA DE AUDIO VISUALES MOTIVO DE LA NAVIDAD Y OTRAS CAPSULAS DE TEMPORADA, SEGUN OFICIO # DGCRP-341-2023.</t>
  </si>
  <si>
    <t>VIÁTICOS, AL PERSONAL QUE PARTICIPÓ EN LAS RUTAS PARA LAS ENTREGAS DE EQUIPOS DE ROBÓTICA EDUCATIVA EN DIFERENTES REGIONALES DEL PAÍS; LLEVADO A CABO DESDE EL 08 AL 16 DE DICIEMBRE 2022. SOLICITADO POR LA DIRECCIÓN DE INFORMÁTICA EDUCATIVA. SEGÚN OFICIO DIE N°139-2022.</t>
  </si>
  <si>
    <t>PAGO POR CONCEPTO DE VIATICOS Y PEAJES, SOLICITADO POR LA DIRECCION GENERAL DE MANTENIMIENTO DE INFRAESTRUTURA ESCOLAR PARA EL PERSONAL DE APOYO DE LA UNIDAD DE FISCALIZACION, DEL PROGRAMA UF-MINERD, PARA FISCALIZACION DE OBRAS, SEGUN OFICIO DGMIE # 2602/2022.</t>
  </si>
  <si>
    <t>PAGO VIÁTICOS Y COMBUSTIBLE, AL PERSONAL ESTUVO EN EL LEVANTAMIENTO, SUPERVISIÓN DEL MONTAJE Y DESMONTE DE LA INAUGURACIÓN DE LA ESCUELA BÁSICA RAMÓN MARÍA RAMÍREZ EN CONSTANZA, EN FECHA 18 DE DICIEMBRE 2022. SOLICITADO POR EL DEPARTAMENTO DE EVENTOS; SEGÚN OFICIO EV N°227-2022.</t>
  </si>
  <si>
    <t>PAGO DE VIATICOS Y PEAJES, A LA DIRECCION GENERAL DE MANTENIMIENTO DE INFRAESTRUCTURA ESCOLAR, PARA EL PERSONAL DE APOYO DE LA UNIDAD DE FISCALIZACION, DEL PROGRAMA UF-MINERD, SEGUN OFICIO DGMIE#2566/2022.</t>
  </si>
  <si>
    <t>PAGO DE VIATICOS AL DEPARTAMENTO DE PATRIMONIO Y CONTROL DE ACTIVOS FIJOS, PARA LA JORNADA DE INVENTARIO DE COCINAS INDUSTRIALES EN LA REGIONAL NO.03 AZUA, REGIONAL NO.12 HIGUEY Y LA REGIONAL NO.15 SANTO DOMINGO, SE REALIZO EL 30 DE NOVIEMBRE, 06, 08 Y 13 DE DICIEMBRE DEL 2022, SEGUN OFICIO DPCAF#398/2023.</t>
  </si>
  <si>
    <t>PAGO DE VIATICOS AL PERSONAL DE LA DIRECCION DE GESTION HUMANA PARA ENCUENTRO CON DIRECTORES REGIONALES, DISTRITALES Y REPRESENTANTES DE LA ADP, EN LA REGIONAL 12 HIGUEY Y DISTRITO 06-06 MOCA, EN FECHA 22 DE NOVIEMBRE Y 02 DE DICIEMBRE DEL 2022, RESPECTIVAMENTE, SEGUN OFICIO # 00355/2022.</t>
  </si>
  <si>
    <t>PAGO DE VIATICO Y PEAJE, PARA EL PERSONAL DE APOYO DE LA UNIDAD DE FISCALIZACION DEL PROGRAMA UF-MINERD, EN LA CUBICACION DE CIERRE Y FISCALIZACION DE OBRA, OFICIO DGMIE-2601-2022.
NOTA: COMPLETIVO EMPLEADO DESVINCULADO SR. RAFAEL YOVANNY ORTIZ ARIAS, CED. 01300256763, ORDEN DE  PAG00377827 Y DG197052, POR UN MONTO DE RD$4,467.50</t>
  </si>
  <si>
    <t>PAG00374899</t>
  </si>
  <si>
    <t>PAG00376751</t>
  </si>
  <si>
    <t>PAG00376893</t>
  </si>
  <si>
    <t>PAG00377202</t>
  </si>
  <si>
    <t>PAG00377577</t>
  </si>
  <si>
    <t>PAG00377105</t>
  </si>
  <si>
    <t>PAG00376949</t>
  </si>
  <si>
    <t>PAG00377818</t>
  </si>
  <si>
    <t>PAG00377792</t>
  </si>
  <si>
    <t>PAG00377832</t>
  </si>
  <si>
    <t>PAG00377630</t>
  </si>
  <si>
    <t>PAG00377063</t>
  </si>
  <si>
    <t>PAG00377082</t>
  </si>
  <si>
    <t>PAG00377059</t>
  </si>
  <si>
    <t>PAG00377819</t>
  </si>
  <si>
    <t>PAG00377786</t>
  </si>
  <si>
    <t>PAG00377829</t>
  </si>
  <si>
    <t>COBRO IMP 0.15% DGII CTA CTE</t>
  </si>
  <si>
    <t>31/12/20122</t>
  </si>
  <si>
    <t>DEVOL. SOBRANTE VIATICOS COMB. Y PEAJE DIGEDED-08-2023</t>
  </si>
  <si>
    <t>DEV. SOBRANTE ANTICIPO DPTO. MANEJO  EMERGENCIA OFIC#DIGAR002-23</t>
  </si>
  <si>
    <t>DEVOL. SOBRANTE ARQUEO FONDO VIATICOS  OFIC. DPN-007-2023</t>
  </si>
  <si>
    <t>DEV. SOBRA CIERRE FONDO ESPECIAL POLIC ESC OFIC. DC-0020-2023</t>
  </si>
  <si>
    <t>TRANSFERENCIA DE JULIO CESAR DE LOS SANTOS</t>
  </si>
  <si>
    <t>DEV. SOBRANTE ANTICIPO DPTO SOSTENIB. AMBIENTAL OFIC#DIGAR001-23</t>
  </si>
  <si>
    <t>DEPOSITO_x0002_REEMBOLSO PAGO VIATICOS</t>
  </si>
  <si>
    <t>BALANCE AL 31/01/2023</t>
  </si>
  <si>
    <t>CANCELADO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</si>
</sst>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 _P_t_s_-;\-* #,##0.00\ _P_t_s_-;_-* &quot;-&quot;??\ _P_t_s_-;_-@_-"/>
    <numFmt numFmtId="165" formatCode="dd/mm/yyyy;@"/>
    <numFmt numFmtId="166" formatCode="dd/mm/yy;@"/>
  </numFmts>
  <fonts count="11" x14ac:knownFonts="1">
    <font>
      <sz val="11"/>
      <color theme="1"/>
      <name val="Calibri"/>
      <family val="2"/>
      <scheme val="minor"/>
    </font>
    <font>
      <sz val="11"/>
      <color theme="1"/>
      <name val="Calibri"/>
      <family val="2"/>
      <scheme val="minor"/>
    </font>
    <font>
      <sz val="9"/>
      <color theme="1"/>
      <name val="Bookman Old Style"/>
      <family val="1"/>
    </font>
    <font>
      <b/>
      <sz val="9"/>
      <color theme="1"/>
      <name val="Bookman Old Style"/>
      <family val="1"/>
    </font>
    <font>
      <b/>
      <sz val="9"/>
      <name val="Bookman Old Style"/>
      <family val="1"/>
    </font>
    <font>
      <sz val="11"/>
      <color indexed="8"/>
      <name val="Calibri"/>
      <family val="2"/>
    </font>
    <font>
      <sz val="10"/>
      <name val="Arial"/>
      <family val="2"/>
    </font>
    <font>
      <b/>
      <i/>
      <sz val="9"/>
      <color theme="1"/>
      <name val="Bookman Old Style"/>
      <family val="1"/>
    </font>
    <font>
      <u/>
      <sz val="9"/>
      <color theme="1"/>
      <name val="Bookman Old Style"/>
      <family val="1"/>
    </font>
    <font>
      <sz val="9"/>
      <name val="Bookman Old Style"/>
      <family val="1"/>
    </font>
    <font>
      <sz val="9"/>
      <name val="Calibri"/>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0" fontId="5" fillId="0" borderId="0"/>
    <xf numFmtId="164" fontId="6" fillId="0" borderId="0" applyFont="0" applyFill="0" applyBorder="0" applyAlignment="0" applyProtection="0"/>
    <xf numFmtId="0" fontId="1" fillId="0" borderId="0"/>
  </cellStyleXfs>
  <cellXfs count="140">
    <xf numFmtId="0" fontId="0" fillId="0" borderId="0" xfId="0"/>
    <xf numFmtId="0" fontId="2" fillId="0" borderId="0" xfId="0" applyFont="1"/>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0" xfId="0" applyFont="1" applyAlignment="1">
      <alignment wrapText="1"/>
    </xf>
    <xf numFmtId="43" fontId="2" fillId="0" borderId="2" xfId="1" applyFont="1" applyBorder="1" applyAlignment="1">
      <alignment horizontal="right"/>
    </xf>
    <xf numFmtId="43" fontId="2" fillId="0" borderId="2" xfId="1" applyFont="1" applyBorder="1" applyAlignment="1">
      <alignment horizontal="right" wrapText="1"/>
    </xf>
    <xf numFmtId="43" fontId="2" fillId="0" borderId="0" xfId="1" applyFont="1" applyAlignment="1">
      <alignment horizontal="right"/>
    </xf>
    <xf numFmtId="43" fontId="2" fillId="0" borderId="0" xfId="1" applyFont="1" applyAlignment="1">
      <alignment horizontal="right" wrapText="1"/>
    </xf>
    <xf numFmtId="43" fontId="2" fillId="0" borderId="0" xfId="1" applyFont="1" applyAlignment="1">
      <alignment wrapText="1"/>
    </xf>
    <xf numFmtId="43" fontId="3" fillId="0" borderId="0" xfId="1" applyFont="1" applyAlignment="1">
      <alignment horizontal="right"/>
    </xf>
    <xf numFmtId="43" fontId="2" fillId="0" borderId="0" xfId="1" applyFont="1" applyAlignment="1">
      <alignment horizontal="center"/>
    </xf>
    <xf numFmtId="43" fontId="2" fillId="0" borderId="0" xfId="1" applyFont="1" applyBorder="1" applyAlignment="1">
      <alignment horizontal="right"/>
    </xf>
    <xf numFmtId="43" fontId="7" fillId="0" borderId="0" xfId="1" applyFont="1" applyAlignment="1">
      <alignment horizontal="right"/>
    </xf>
    <xf numFmtId="43" fontId="2" fillId="0" borderId="0" xfId="1" applyFont="1" applyBorder="1" applyAlignment="1">
      <alignment wrapText="1"/>
    </xf>
    <xf numFmtId="14" fontId="3" fillId="0" borderId="0" xfId="0" applyNumberFormat="1" applyFont="1" applyAlignment="1">
      <alignment horizontal="center" vertical="center"/>
    </xf>
    <xf numFmtId="43" fontId="2" fillId="0" borderId="0" xfId="1" applyFont="1" applyBorder="1" applyAlignment="1">
      <alignment horizontal="right" wrapText="1"/>
    </xf>
    <xf numFmtId="43" fontId="3" fillId="0" borderId="0" xfId="1" applyFont="1" applyBorder="1" applyAlignment="1">
      <alignment wrapText="1"/>
    </xf>
    <xf numFmtId="43" fontId="2" fillId="0" borderId="0" xfId="0" applyNumberFormat="1" applyFont="1" applyAlignment="1">
      <alignment wrapText="1"/>
    </xf>
    <xf numFmtId="43" fontId="3" fillId="0" borderId="0" xfId="0" applyNumberFormat="1" applyFont="1" applyAlignment="1">
      <alignment wrapText="1"/>
    </xf>
    <xf numFmtId="43" fontId="2" fillId="0" borderId="0" xfId="1" applyFont="1"/>
    <xf numFmtId="43" fontId="2" fillId="0" borderId="0" xfId="0" applyNumberFormat="1" applyFont="1"/>
    <xf numFmtId="0" fontId="8" fillId="0" borderId="0" xfId="0" applyFont="1" applyAlignment="1">
      <alignment horizontal="center" vertical="center"/>
    </xf>
    <xf numFmtId="14" fontId="3" fillId="0" borderId="0" xfId="0" applyNumberFormat="1" applyFont="1" applyAlignment="1">
      <alignment horizontal="right" vertical="top" wrapText="1"/>
    </xf>
    <xf numFmtId="0" fontId="3" fillId="0" borderId="0" xfId="0" applyFont="1"/>
    <xf numFmtId="43" fontId="2" fillId="0" borderId="6" xfId="1" applyFont="1" applyBorder="1" applyAlignment="1">
      <alignment horizontal="right" wrapText="1"/>
    </xf>
    <xf numFmtId="0" fontId="2" fillId="0" borderId="6" xfId="0" applyFont="1" applyBorder="1" applyAlignment="1">
      <alignment wrapText="1"/>
    </xf>
    <xf numFmtId="43" fontId="2" fillId="0" borderId="6" xfId="1" applyFont="1" applyBorder="1" applyAlignment="1">
      <alignment wrapText="1"/>
    </xf>
    <xf numFmtId="14" fontId="3" fillId="0" borderId="4" xfId="0" applyNumberFormat="1" applyFont="1" applyBorder="1" applyAlignment="1">
      <alignment horizontal="center" vertical="center"/>
    </xf>
    <xf numFmtId="43" fontId="2" fillId="0" borderId="2" xfId="1" applyFont="1" applyBorder="1" applyAlignment="1">
      <alignment horizontal="left" vertical="center" wrapText="1"/>
    </xf>
    <xf numFmtId="0" fontId="2" fillId="0" borderId="0" xfId="0" applyFont="1" applyAlignment="1">
      <alignment horizontal="left" vertical="top" wrapText="1"/>
    </xf>
    <xf numFmtId="0" fontId="3" fillId="0" borderId="0" xfId="0" applyFont="1" applyAlignment="1">
      <alignment horizontal="left" vertical="top" wrapText="1"/>
    </xf>
    <xf numFmtId="43" fontId="2" fillId="0" borderId="0" xfId="1" applyFont="1" applyAlignment="1">
      <alignment horizontal="left" wrapText="1"/>
    </xf>
    <xf numFmtId="43" fontId="2" fillId="0" borderId="0" xfId="1" applyFont="1" applyAlignment="1">
      <alignment horizontal="left"/>
    </xf>
    <xf numFmtId="49" fontId="2" fillId="0" borderId="0" xfId="1" applyNumberFormat="1" applyFont="1" applyAlignment="1">
      <alignment horizontal="left" wrapText="1"/>
    </xf>
    <xf numFmtId="0" fontId="3" fillId="0" borderId="2" xfId="0" applyFont="1" applyBorder="1" applyAlignment="1">
      <alignment horizontal="left" vertical="center" wrapText="1"/>
    </xf>
    <xf numFmtId="0" fontId="2" fillId="0" borderId="2" xfId="0" applyFont="1" applyBorder="1" applyAlignment="1">
      <alignment horizontal="left" vertical="top" wrapText="1"/>
    </xf>
    <xf numFmtId="0" fontId="4" fillId="0" borderId="0" xfId="0" applyFont="1" applyAlignment="1">
      <alignment horizontal="left" vertical="top" wrapText="1"/>
    </xf>
    <xf numFmtId="0" fontId="7" fillId="0" borderId="0" xfId="0" applyFont="1" applyAlignment="1">
      <alignment horizontal="left" vertical="top" wrapText="1"/>
    </xf>
    <xf numFmtId="43" fontId="3" fillId="0" borderId="0" xfId="1" applyFont="1" applyAlignment="1">
      <alignment horizontal="left" wrapText="1"/>
    </xf>
    <xf numFmtId="0" fontId="2" fillId="0" borderId="0" xfId="0" applyFont="1" applyAlignment="1">
      <alignment horizontal="left" wrapText="1"/>
    </xf>
    <xf numFmtId="0" fontId="2" fillId="0" borderId="2" xfId="0" applyFont="1" applyBorder="1" applyAlignment="1">
      <alignment horizontal="left" vertical="center" wrapText="1"/>
    </xf>
    <xf numFmtId="43" fontId="2" fillId="0" borderId="6" xfId="1" applyFont="1" applyBorder="1" applyAlignment="1">
      <alignment horizontal="left" wrapText="1"/>
    </xf>
    <xf numFmtId="43" fontId="2" fillId="0" borderId="2" xfId="1" applyFont="1" applyBorder="1" applyAlignment="1">
      <alignment horizontal="center"/>
    </xf>
    <xf numFmtId="0" fontId="2" fillId="0" borderId="2" xfId="0" applyFont="1" applyBorder="1" applyAlignment="1">
      <alignment vertical="center"/>
    </xf>
    <xf numFmtId="0" fontId="2" fillId="0" borderId="0" xfId="0" applyFont="1" applyAlignment="1">
      <alignment vertical="center"/>
    </xf>
    <xf numFmtId="0" fontId="8" fillId="0" borderId="0" xfId="0" applyFont="1" applyAlignment="1">
      <alignment vertical="center"/>
    </xf>
    <xf numFmtId="43" fontId="2" fillId="0" borderId="0" xfId="1" applyFont="1" applyBorder="1"/>
    <xf numFmtId="0" fontId="2" fillId="0" borderId="0" xfId="0" applyFont="1" applyAlignment="1">
      <alignment horizontal="center"/>
    </xf>
    <xf numFmtId="0" fontId="2" fillId="0" borderId="0" xfId="0" applyFont="1" applyAlignment="1">
      <alignment horizontal="center" wrapText="1"/>
    </xf>
    <xf numFmtId="43" fontId="3" fillId="0" borderId="0" xfId="1" applyFont="1" applyAlignment="1">
      <alignment horizontal="center" wrapText="1"/>
    </xf>
    <xf numFmtId="43" fontId="3" fillId="0" borderId="0" xfId="1" applyFont="1" applyAlignment="1">
      <alignment horizontal="center"/>
    </xf>
    <xf numFmtId="43" fontId="2" fillId="0" borderId="0" xfId="1" applyFont="1" applyBorder="1" applyAlignment="1">
      <alignment horizontal="center"/>
    </xf>
    <xf numFmtId="0" fontId="3" fillId="0" borderId="2" xfId="0" applyFont="1" applyBorder="1" applyAlignment="1">
      <alignment horizontal="center" vertical="center" wrapText="1"/>
    </xf>
    <xf numFmtId="165" fontId="2" fillId="0" borderId="2" xfId="0" applyNumberFormat="1" applyFont="1" applyBorder="1" applyAlignment="1">
      <alignment horizontal="center" vertical="center"/>
    </xf>
    <xf numFmtId="1" fontId="2" fillId="0" borderId="2" xfId="0" applyNumberFormat="1" applyFont="1" applyBorder="1" applyAlignment="1">
      <alignment horizontal="center" vertical="center"/>
    </xf>
    <xf numFmtId="43" fontId="2" fillId="0" borderId="2" xfId="1" applyFont="1" applyBorder="1" applyAlignment="1">
      <alignment horizontal="right" vertical="center"/>
    </xf>
    <xf numFmtId="43" fontId="2" fillId="0" borderId="2" xfId="1" applyFont="1" applyBorder="1" applyAlignment="1">
      <alignment vertical="center" wrapText="1"/>
    </xf>
    <xf numFmtId="49" fontId="2" fillId="0" borderId="2" xfId="0" applyNumberFormat="1" applyFont="1" applyBorder="1" applyAlignment="1">
      <alignment horizontal="left" vertical="center" wrapText="1"/>
    </xf>
    <xf numFmtId="43" fontId="2" fillId="0" borderId="2" xfId="1" applyFont="1" applyBorder="1" applyAlignment="1">
      <alignment vertical="center"/>
    </xf>
    <xf numFmtId="43" fontId="2" fillId="0" borderId="2" xfId="1" applyFont="1" applyBorder="1" applyAlignment="1">
      <alignment horizontal="center" vertical="center"/>
    </xf>
    <xf numFmtId="43" fontId="2" fillId="0" borderId="2" xfId="1" applyFont="1" applyBorder="1" applyAlignment="1">
      <alignment horizontal="right" vertical="center" wrapText="1"/>
    </xf>
    <xf numFmtId="0" fontId="2" fillId="0" borderId="2" xfId="0" applyFont="1" applyBorder="1" applyAlignment="1">
      <alignment horizontal="center" vertical="center" wrapText="1"/>
    </xf>
    <xf numFmtId="43" fontId="2" fillId="0" borderId="2" xfId="1" applyFont="1" applyBorder="1" applyAlignment="1">
      <alignment horizontal="center" vertical="center" wrapText="1"/>
    </xf>
    <xf numFmtId="43" fontId="2" fillId="0" borderId="2" xfId="3" applyNumberFormat="1" applyFont="1" applyBorder="1" applyAlignment="1">
      <alignment horizontal="right" vertical="center" wrapText="1"/>
    </xf>
    <xf numFmtId="165" fontId="2" fillId="0" borderId="4" xfId="0" applyNumberFormat="1" applyFont="1" applyBorder="1" applyAlignment="1">
      <alignment horizontal="center" vertical="center"/>
    </xf>
    <xf numFmtId="43" fontId="3" fillId="0" borderId="5" xfId="1" applyFont="1" applyBorder="1" applyAlignment="1">
      <alignment horizontal="right" vertical="center" wrapText="1"/>
    </xf>
    <xf numFmtId="43" fontId="2" fillId="0" borderId="5" xfId="3" applyNumberFormat="1" applyFont="1" applyBorder="1" applyAlignment="1">
      <alignment horizontal="right" vertical="center" wrapText="1"/>
    </xf>
    <xf numFmtId="43" fontId="3" fillId="0" borderId="10" xfId="1" applyFont="1" applyBorder="1" applyAlignment="1">
      <alignment horizontal="right" vertical="center" wrapText="1"/>
    </xf>
    <xf numFmtId="0" fontId="2" fillId="0" borderId="2" xfId="0" applyFont="1" applyBorder="1" applyAlignment="1">
      <alignment vertical="center" wrapText="1"/>
    </xf>
    <xf numFmtId="43" fontId="3" fillId="0" borderId="10" xfId="1" applyFont="1" applyBorder="1" applyAlignment="1">
      <alignment horizontal="center" vertical="center" wrapText="1"/>
    </xf>
    <xf numFmtId="43" fontId="3" fillId="0" borderId="5" xfId="1" applyFont="1" applyBorder="1" applyAlignment="1">
      <alignment vertical="center" wrapText="1"/>
    </xf>
    <xf numFmtId="165" fontId="3" fillId="0" borderId="4" xfId="0" applyNumberFormat="1" applyFont="1" applyBorder="1" applyAlignment="1">
      <alignment horizontal="center" vertical="center"/>
    </xf>
    <xf numFmtId="43" fontId="2" fillId="0" borderId="5" xfId="1" applyFont="1" applyBorder="1" applyAlignment="1">
      <alignment horizontal="right" vertical="center" wrapText="1"/>
    </xf>
    <xf numFmtId="43" fontId="2" fillId="0" borderId="5" xfId="0" applyNumberFormat="1" applyFont="1" applyBorder="1" applyAlignment="1">
      <alignment vertical="center" wrapText="1"/>
    </xf>
    <xf numFmtId="43" fontId="3" fillId="0" borderId="10" xfId="0" applyNumberFormat="1" applyFont="1" applyBorder="1" applyAlignment="1">
      <alignment vertical="center" wrapText="1"/>
    </xf>
    <xf numFmtId="0" fontId="3" fillId="0" borderId="2" xfId="0" applyFont="1" applyBorder="1" applyAlignment="1">
      <alignment vertical="center" wrapText="1"/>
    </xf>
    <xf numFmtId="43" fontId="2" fillId="0" borderId="5" xfId="0" applyNumberFormat="1" applyFont="1" applyBorder="1" applyAlignment="1">
      <alignment horizontal="center" vertical="center" wrapText="1"/>
    </xf>
    <xf numFmtId="0" fontId="3" fillId="0" borderId="4" xfId="0" applyFont="1" applyBorder="1" applyAlignment="1">
      <alignment horizontal="center" vertical="center"/>
    </xf>
    <xf numFmtId="0" fontId="2" fillId="0" borderId="2" xfId="0" applyFont="1" applyBorder="1" applyAlignment="1">
      <alignment horizontal="left" vertical="center"/>
    </xf>
    <xf numFmtId="14" fontId="3" fillId="0" borderId="4" xfId="0" applyNumberFormat="1" applyFont="1" applyBorder="1" applyAlignment="1">
      <alignment horizontal="left" vertical="center"/>
    </xf>
    <xf numFmtId="43" fontId="2" fillId="0" borderId="5" xfId="1" applyFont="1" applyBorder="1" applyAlignment="1">
      <alignment horizontal="right" vertical="center"/>
    </xf>
    <xf numFmtId="0" fontId="2" fillId="0" borderId="4" xfId="0" applyFont="1" applyBorder="1" applyAlignment="1">
      <alignment horizontal="left" vertical="center"/>
    </xf>
    <xf numFmtId="43" fontId="2" fillId="0" borderId="5" xfId="0" applyNumberFormat="1" applyFont="1" applyBorder="1" applyAlignment="1">
      <alignment horizontal="right" vertical="center"/>
    </xf>
    <xf numFmtId="43" fontId="2" fillId="0" borderId="10" xfId="0" applyNumberFormat="1" applyFont="1" applyBorder="1" applyAlignment="1">
      <alignment horizontal="right" vertical="center"/>
    </xf>
    <xf numFmtId="14" fontId="3" fillId="0" borderId="4" xfId="0" applyNumberFormat="1" applyFont="1" applyBorder="1" applyAlignment="1">
      <alignment vertical="center"/>
    </xf>
    <xf numFmtId="43" fontId="3" fillId="0" borderId="5" xfId="1" applyFont="1" applyBorder="1" applyAlignment="1">
      <alignment horizontal="right" vertical="center"/>
    </xf>
    <xf numFmtId="0" fontId="3" fillId="0" borderId="4" xfId="0" applyFont="1" applyBorder="1" applyAlignment="1">
      <alignment vertical="center"/>
    </xf>
    <xf numFmtId="43" fontId="3" fillId="0" borderId="10" xfId="0" applyNumberFormat="1" applyFont="1" applyBorder="1" applyAlignment="1">
      <alignment horizontal="right" vertical="center"/>
    </xf>
    <xf numFmtId="43" fontId="2" fillId="0" borderId="3" xfId="1" applyFont="1" applyBorder="1" applyAlignment="1">
      <alignment horizontal="center" wrapText="1"/>
    </xf>
    <xf numFmtId="43" fontId="2" fillId="0" borderId="0" xfId="1" applyFont="1" applyAlignment="1">
      <alignment horizontal="center" wrapText="1"/>
    </xf>
    <xf numFmtId="43" fontId="2" fillId="2" borderId="2" xfId="1" applyFont="1" applyFill="1" applyBorder="1" applyAlignment="1">
      <alignment horizontal="right" vertical="center"/>
    </xf>
    <xf numFmtId="43" fontId="2" fillId="2" borderId="2" xfId="1" applyFont="1" applyFill="1" applyBorder="1" applyAlignment="1">
      <alignment horizontal="right" vertical="center" wrapText="1"/>
    </xf>
    <xf numFmtId="43" fontId="3" fillId="2" borderId="5" xfId="1" applyFont="1" applyFill="1" applyBorder="1" applyAlignment="1">
      <alignment horizontal="right" vertical="center" wrapText="1"/>
    </xf>
    <xf numFmtId="4" fontId="2" fillId="0" borderId="2" xfId="1" applyNumberFormat="1" applyFont="1" applyBorder="1" applyAlignment="1">
      <alignment horizontal="right" vertical="center"/>
    </xf>
    <xf numFmtId="43" fontId="2" fillId="2" borderId="5" xfId="1" applyFont="1" applyFill="1" applyBorder="1" applyAlignment="1">
      <alignment horizontal="right" vertical="center" wrapText="1"/>
    </xf>
    <xf numFmtId="0" fontId="3" fillId="0" borderId="0" xfId="0" applyFont="1" applyAlignment="1">
      <alignment horizontal="center" vertical="center" wrapText="1"/>
    </xf>
    <xf numFmtId="166" fontId="3" fillId="0" borderId="4" xfId="0" applyNumberFormat="1" applyFont="1" applyBorder="1" applyAlignment="1">
      <alignment horizontal="center" vertical="center"/>
    </xf>
    <xf numFmtId="43" fontId="2" fillId="0" borderId="5" xfId="0" applyNumberFormat="1" applyFont="1" applyBorder="1" applyAlignment="1">
      <alignment horizontal="right" vertical="center" wrapText="1"/>
    </xf>
    <xf numFmtId="43" fontId="2" fillId="0" borderId="0" xfId="1" applyFont="1" applyBorder="1" applyAlignment="1">
      <alignment horizontal="center" wrapText="1"/>
    </xf>
    <xf numFmtId="43" fontId="9" fillId="0" borderId="2" xfId="1" applyFont="1" applyBorder="1"/>
    <xf numFmtId="1" fontId="10" fillId="0" borderId="2" xfId="0" applyNumberFormat="1" applyFont="1" applyBorder="1" applyAlignment="1">
      <alignment horizontal="center"/>
    </xf>
    <xf numFmtId="43" fontId="3" fillId="2" borderId="10" xfId="1" applyFont="1" applyFill="1" applyBorder="1" applyAlignment="1">
      <alignment horizontal="right" vertical="center" wrapText="1"/>
    </xf>
    <xf numFmtId="43" fontId="3" fillId="0" borderId="0" xfId="1" applyFont="1" applyBorder="1" applyAlignment="1">
      <alignment horizontal="right" vertical="center" wrapText="1"/>
    </xf>
    <xf numFmtId="43" fontId="3" fillId="0" borderId="10" xfId="0" applyNumberFormat="1" applyFont="1" applyBorder="1" applyAlignment="1">
      <alignment horizontal="right" vertical="center" wrapText="1"/>
    </xf>
    <xf numFmtId="165" fontId="2" fillId="2" borderId="4"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vertical="center" wrapText="1"/>
    </xf>
    <xf numFmtId="0" fontId="4" fillId="0" borderId="0" xfId="0" applyFont="1" applyAlignment="1">
      <alignment horizontal="center" vertical="center" wrapText="1"/>
    </xf>
    <xf numFmtId="43" fontId="3" fillId="0" borderId="0" xfId="1" applyFont="1" applyBorder="1" applyAlignment="1">
      <alignment horizontal="center" vertical="center" wrapText="1"/>
    </xf>
    <xf numFmtId="49" fontId="3" fillId="0" borderId="0" xfId="0" applyNumberFormat="1" applyFont="1" applyAlignment="1">
      <alignment horizontal="center" vertical="center" wrapText="1"/>
    </xf>
    <xf numFmtId="0" fontId="3" fillId="0" borderId="0" xfId="0" applyFont="1" applyAlignment="1">
      <alignment horizontal="center" wrapText="1"/>
    </xf>
    <xf numFmtId="43" fontId="3" fillId="0" borderId="0" xfId="1" applyFont="1" applyAlignment="1">
      <alignment horizontal="center" wrapText="1"/>
    </xf>
    <xf numFmtId="43" fontId="2" fillId="0" borderId="0" xfId="1" applyFont="1" applyAlignment="1">
      <alignment horizontal="center"/>
    </xf>
    <xf numFmtId="43" fontId="2" fillId="0" borderId="3" xfId="1" applyFont="1" applyBorder="1" applyAlignment="1">
      <alignment horizontal="center"/>
    </xf>
    <xf numFmtId="43" fontId="3" fillId="0" borderId="0" xfId="1" applyFont="1" applyAlignment="1">
      <alignment horizontal="center"/>
    </xf>
    <xf numFmtId="0" fontId="2"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xf>
    <xf numFmtId="0" fontId="4" fillId="0" borderId="1" xfId="0" applyFont="1" applyBorder="1" applyAlignment="1">
      <alignment horizontal="center"/>
    </xf>
    <xf numFmtId="0" fontId="2" fillId="0" borderId="3" xfId="0" applyFont="1" applyBorder="1" applyAlignment="1">
      <alignment horizontal="center" wrapText="1"/>
    </xf>
    <xf numFmtId="0" fontId="2" fillId="0" borderId="0" xfId="0" applyFont="1"/>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43" fontId="2" fillId="0" borderId="0" xfId="1" applyFont="1" applyBorder="1" applyAlignment="1">
      <alignment horizontal="center"/>
    </xf>
    <xf numFmtId="49" fontId="3"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43" fontId="3" fillId="0" borderId="0" xfId="1" applyFont="1" applyAlignment="1">
      <alignment horizontal="center" vertical="center"/>
    </xf>
    <xf numFmtId="0" fontId="3" fillId="0" borderId="0" xfId="0" applyFont="1" applyAlignment="1">
      <alignment horizontal="center"/>
    </xf>
    <xf numFmtId="0" fontId="2" fillId="0" borderId="6" xfId="0" applyFont="1" applyBorder="1" applyAlignment="1">
      <alignment horizont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wrapText="1"/>
    </xf>
    <xf numFmtId="43" fontId="3" fillId="3" borderId="8" xfId="1" applyFont="1" applyFill="1" applyBorder="1" applyAlignment="1">
      <alignment horizontal="center" vertical="center"/>
    </xf>
    <xf numFmtId="43" fontId="3" fillId="3" borderId="8" xfId="1" applyFont="1" applyFill="1" applyBorder="1" applyAlignment="1">
      <alignment horizontal="center" vertical="center" wrapText="1"/>
    </xf>
    <xf numFmtId="43" fontId="3" fillId="3" borderId="9" xfId="1" applyFont="1" applyFill="1" applyBorder="1" applyAlignment="1">
      <alignment horizontal="center" vertical="center" wrapText="1"/>
    </xf>
  </cellXfs>
  <cellStyles count="5">
    <cellStyle name="Millares" xfId="1" builtinId="3"/>
    <cellStyle name="Millares 177" xfId="3" xr:uid="{08EF8533-6251-4EDF-8DC7-3B6F84C00633}"/>
    <cellStyle name="Normal" xfId="0" builtinId="0"/>
    <cellStyle name="Normal 2 7" xfId="2" xr:uid="{5B52E978-1938-43CD-A4B6-6CE8314CBF16}"/>
    <cellStyle name="Normal 8" xfId="4" xr:uid="{D089CEAC-F197-4099-835D-27E1925D14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29845</xdr:colOff>
      <xdr:row>0</xdr:row>
      <xdr:rowOff>48895</xdr:rowOff>
    </xdr:from>
    <xdr:to>
      <xdr:col>3</xdr:col>
      <xdr:colOff>793750</xdr:colOff>
      <xdr:row>6</xdr:row>
      <xdr:rowOff>150784</xdr:rowOff>
    </xdr:to>
    <xdr:pic>
      <xdr:nvPicPr>
        <xdr:cNvPr id="2" name="Picture 1">
          <a:extLst>
            <a:ext uri="{FF2B5EF4-FFF2-40B4-BE49-F238E27FC236}">
              <a16:creationId xmlns:a16="http://schemas.microsoft.com/office/drawing/2014/main" id="{4E38EF45-F9F9-47D9-B079-29C18CF0DA5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525395" y="48895"/>
          <a:ext cx="3469005" cy="1073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85090</xdr:colOff>
      <xdr:row>35</xdr:row>
      <xdr:rowOff>154940</xdr:rowOff>
    </xdr:from>
    <xdr:ext cx="3383280" cy="1706880"/>
    <xdr:pic>
      <xdr:nvPicPr>
        <xdr:cNvPr id="3" name="Picture 1">
          <a:extLst>
            <a:ext uri="{FF2B5EF4-FFF2-40B4-BE49-F238E27FC236}">
              <a16:creationId xmlns:a16="http://schemas.microsoft.com/office/drawing/2014/main" id="{B2F1A8D6-2964-4CA1-BC9F-2B56C4011BAF}"/>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580640" y="8155940"/>
          <a:ext cx="3383280" cy="170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114935</xdr:colOff>
      <xdr:row>89</xdr:row>
      <xdr:rowOff>59690</xdr:rowOff>
    </xdr:from>
    <xdr:ext cx="3437890" cy="1643311"/>
    <xdr:pic>
      <xdr:nvPicPr>
        <xdr:cNvPr id="4" name="Picture 1">
          <a:extLst>
            <a:ext uri="{FF2B5EF4-FFF2-40B4-BE49-F238E27FC236}">
              <a16:creationId xmlns:a16="http://schemas.microsoft.com/office/drawing/2014/main" id="{17E9C9F9-5CCF-447B-B4A9-4A27E2EA37F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610485" y="23672165"/>
          <a:ext cx="3437890" cy="16433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1452880</xdr:colOff>
      <xdr:row>120</xdr:row>
      <xdr:rowOff>118745</xdr:rowOff>
    </xdr:from>
    <xdr:ext cx="3810000" cy="1821180"/>
    <xdr:pic>
      <xdr:nvPicPr>
        <xdr:cNvPr id="5" name="Picture 1">
          <a:extLst>
            <a:ext uri="{FF2B5EF4-FFF2-40B4-BE49-F238E27FC236}">
              <a16:creationId xmlns:a16="http://schemas.microsoft.com/office/drawing/2014/main" id="{A599605D-852F-477C-9B09-BCACED5FA3B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472055" y="32465645"/>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1457325</xdr:colOff>
      <xdr:row>152</xdr:row>
      <xdr:rowOff>114300</xdr:rowOff>
    </xdr:from>
    <xdr:ext cx="3676650" cy="1757439"/>
    <xdr:pic>
      <xdr:nvPicPr>
        <xdr:cNvPr id="6" name="Picture 1">
          <a:extLst>
            <a:ext uri="{FF2B5EF4-FFF2-40B4-BE49-F238E27FC236}">
              <a16:creationId xmlns:a16="http://schemas.microsoft.com/office/drawing/2014/main" id="{21CD5B1D-3295-4093-B4CC-070149012B4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476500" y="40824150"/>
          <a:ext cx="3676650" cy="1757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1442720</xdr:colOff>
      <xdr:row>190</xdr:row>
      <xdr:rowOff>47625</xdr:rowOff>
    </xdr:from>
    <xdr:ext cx="3653155" cy="1746208"/>
    <xdr:pic>
      <xdr:nvPicPr>
        <xdr:cNvPr id="7" name="Picture 1">
          <a:extLst>
            <a:ext uri="{FF2B5EF4-FFF2-40B4-BE49-F238E27FC236}">
              <a16:creationId xmlns:a16="http://schemas.microsoft.com/office/drawing/2014/main" id="{720557B5-1124-49D4-A401-D10EC60933B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461895" y="49291875"/>
          <a:ext cx="3653155" cy="17462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19686</xdr:colOff>
      <xdr:row>236</xdr:row>
      <xdr:rowOff>95251</xdr:rowOff>
    </xdr:from>
    <xdr:ext cx="3571240" cy="1707052"/>
    <xdr:pic>
      <xdr:nvPicPr>
        <xdr:cNvPr id="8" name="Picture 1">
          <a:extLst>
            <a:ext uri="{FF2B5EF4-FFF2-40B4-BE49-F238E27FC236}">
              <a16:creationId xmlns:a16="http://schemas.microsoft.com/office/drawing/2014/main" id="{754EB4BE-D8B0-4CA0-8982-00BB0806DAF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515236" y="59712226"/>
          <a:ext cx="3571240" cy="1707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1358265</xdr:colOff>
      <xdr:row>274</xdr:row>
      <xdr:rowOff>85725</xdr:rowOff>
    </xdr:from>
    <xdr:ext cx="3810000" cy="1821180"/>
    <xdr:pic>
      <xdr:nvPicPr>
        <xdr:cNvPr id="9" name="Picture 1">
          <a:extLst>
            <a:ext uri="{FF2B5EF4-FFF2-40B4-BE49-F238E27FC236}">
              <a16:creationId xmlns:a16="http://schemas.microsoft.com/office/drawing/2014/main" id="{A09D5703-AACF-4CE8-BA2B-4C5E8D627E8C}"/>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377440" y="67894200"/>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1445895</xdr:colOff>
      <xdr:row>327</xdr:row>
      <xdr:rowOff>102870</xdr:rowOff>
    </xdr:from>
    <xdr:ext cx="3697605" cy="1597365"/>
    <xdr:pic>
      <xdr:nvPicPr>
        <xdr:cNvPr id="10" name="Picture 1">
          <a:extLst>
            <a:ext uri="{FF2B5EF4-FFF2-40B4-BE49-F238E27FC236}">
              <a16:creationId xmlns:a16="http://schemas.microsoft.com/office/drawing/2014/main" id="{C631EACB-5351-4113-A01D-D3E11372F58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465070" y="77960220"/>
          <a:ext cx="3697605" cy="1597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1396365</xdr:colOff>
      <xdr:row>447</xdr:row>
      <xdr:rowOff>255270</xdr:rowOff>
    </xdr:from>
    <xdr:ext cx="3810000" cy="1821180"/>
    <xdr:pic>
      <xdr:nvPicPr>
        <xdr:cNvPr id="11" name="Picture 1">
          <a:extLst>
            <a:ext uri="{FF2B5EF4-FFF2-40B4-BE49-F238E27FC236}">
              <a16:creationId xmlns:a16="http://schemas.microsoft.com/office/drawing/2014/main" id="{8A38BB11-DAD0-45FD-AC30-F9D88EC2A3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415540" y="115298220"/>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83E6E-CF7D-4E37-9ED8-2EC0780650B0}">
  <dimension ref="A1:I875"/>
  <sheetViews>
    <sheetView tabSelected="1" zoomScaleNormal="100" workbookViewId="0">
      <selection activeCell="A462" sqref="A462:F462"/>
    </sheetView>
  </sheetViews>
  <sheetFormatPr baseColWidth="10" defaultColWidth="11.625" defaultRowHeight="12.75" x14ac:dyDescent="0.25"/>
  <cols>
    <col min="1" max="1" width="15.25" style="2" customWidth="1"/>
    <col min="2" max="2" width="22.125" style="45" customWidth="1"/>
    <col min="3" max="3" width="40.625" style="30" customWidth="1"/>
    <col min="4" max="4" width="14.375" style="7" customWidth="1"/>
    <col min="5" max="5" width="14.25" style="8" customWidth="1"/>
    <col min="6" max="6" width="21.875" style="9" customWidth="1"/>
    <col min="7" max="16384" width="11.625" style="1"/>
  </cols>
  <sheetData>
    <row r="1" spans="1:6" x14ac:dyDescent="0.25">
      <c r="A1" s="116"/>
      <c r="B1" s="116"/>
      <c r="C1" s="116"/>
      <c r="D1" s="116"/>
      <c r="E1" s="116"/>
      <c r="F1" s="116"/>
    </row>
    <row r="2" spans="1:6" x14ac:dyDescent="0.25">
      <c r="A2" s="116"/>
      <c r="B2" s="116"/>
      <c r="C2" s="116"/>
      <c r="D2" s="116"/>
      <c r="E2" s="116"/>
      <c r="F2" s="116"/>
    </row>
    <row r="3" spans="1:6" x14ac:dyDescent="0.25">
      <c r="A3" s="116"/>
      <c r="B3" s="116"/>
      <c r="C3" s="116"/>
      <c r="D3" s="116"/>
      <c r="E3" s="116"/>
      <c r="F3" s="116"/>
    </row>
    <row r="4" spans="1:6" x14ac:dyDescent="0.25">
      <c r="A4" s="116"/>
      <c r="B4" s="116"/>
      <c r="C4" s="116"/>
      <c r="D4" s="116"/>
      <c r="E4" s="116"/>
      <c r="F4" s="116"/>
    </row>
    <row r="5" spans="1:6" x14ac:dyDescent="0.25">
      <c r="A5" s="116"/>
      <c r="B5" s="116"/>
      <c r="C5" s="116"/>
      <c r="D5" s="116"/>
      <c r="E5" s="116"/>
      <c r="F5" s="116"/>
    </row>
    <row r="6" spans="1:6" x14ac:dyDescent="0.25">
      <c r="A6" s="116"/>
      <c r="B6" s="116"/>
      <c r="C6" s="116"/>
      <c r="D6" s="116"/>
      <c r="E6" s="116"/>
      <c r="F6" s="116"/>
    </row>
    <row r="7" spans="1:6" x14ac:dyDescent="0.25">
      <c r="A7" s="121"/>
      <c r="B7" s="121"/>
      <c r="C7" s="121"/>
      <c r="D7" s="121"/>
      <c r="E7" s="121"/>
      <c r="F7" s="121"/>
    </row>
    <row r="8" spans="1:6" ht="15" customHeight="1" x14ac:dyDescent="0.25">
      <c r="A8" s="111" t="s">
        <v>0</v>
      </c>
      <c r="B8" s="111"/>
      <c r="C8" s="111"/>
      <c r="D8" s="111"/>
      <c r="E8" s="111"/>
      <c r="F8" s="111"/>
    </row>
    <row r="9" spans="1:6" ht="15" customHeight="1" x14ac:dyDescent="0.25">
      <c r="A9" s="118" t="s">
        <v>1</v>
      </c>
      <c r="B9" s="118"/>
      <c r="C9" s="118"/>
      <c r="D9" s="118"/>
      <c r="E9" s="118"/>
      <c r="F9" s="118"/>
    </row>
    <row r="10" spans="1:6" ht="15" customHeight="1" x14ac:dyDescent="0.25">
      <c r="A10" s="118" t="s">
        <v>2</v>
      </c>
      <c r="B10" s="118"/>
      <c r="C10" s="118"/>
      <c r="D10" s="118"/>
      <c r="E10" s="118"/>
      <c r="F10" s="118"/>
    </row>
    <row r="11" spans="1:6" ht="15" customHeight="1" x14ac:dyDescent="0.25">
      <c r="A11" s="118" t="s">
        <v>47</v>
      </c>
      <c r="B11" s="118"/>
      <c r="C11" s="118"/>
      <c r="D11" s="118"/>
      <c r="E11" s="118"/>
      <c r="F11" s="118"/>
    </row>
    <row r="12" spans="1:6" ht="15" customHeight="1" thickBot="1" x14ac:dyDescent="0.3">
      <c r="A12" s="119" t="s">
        <v>3</v>
      </c>
      <c r="B12" s="119"/>
      <c r="C12" s="119"/>
      <c r="D12" s="119"/>
      <c r="E12" s="119"/>
      <c r="F12" s="119"/>
    </row>
    <row r="13" spans="1:6" ht="24.95" customHeight="1" x14ac:dyDescent="0.25">
      <c r="A13" s="135" t="s">
        <v>4</v>
      </c>
      <c r="B13" s="136" t="s">
        <v>5</v>
      </c>
      <c r="C13" s="136" t="s">
        <v>6</v>
      </c>
      <c r="D13" s="137" t="s">
        <v>7</v>
      </c>
      <c r="E13" s="138" t="s">
        <v>8</v>
      </c>
      <c r="F13" s="139" t="s">
        <v>9</v>
      </c>
    </row>
    <row r="14" spans="1:6" ht="24.95" customHeight="1" x14ac:dyDescent="0.25">
      <c r="A14" s="54">
        <v>44926</v>
      </c>
      <c r="B14" s="55"/>
      <c r="C14" s="41" t="s">
        <v>10</v>
      </c>
      <c r="D14" s="43"/>
      <c r="E14" s="63"/>
      <c r="F14" s="63">
        <v>19111319.699999999</v>
      </c>
    </row>
    <row r="15" spans="1:6" ht="24.95" customHeight="1" x14ac:dyDescent="0.25">
      <c r="A15" s="54">
        <v>44929</v>
      </c>
      <c r="B15" s="55">
        <v>23010300330002</v>
      </c>
      <c r="C15" s="41" t="s">
        <v>152</v>
      </c>
      <c r="D15" s="43"/>
      <c r="E15" s="60">
        <v>59200</v>
      </c>
      <c r="F15" s="63">
        <f t="shared" ref="F15:F21" si="0">F14+E15</f>
        <v>19170519.699999999</v>
      </c>
    </row>
    <row r="16" spans="1:6" ht="24.95" customHeight="1" x14ac:dyDescent="0.25">
      <c r="A16" s="54">
        <v>44929</v>
      </c>
      <c r="B16" s="55">
        <v>230103003300020</v>
      </c>
      <c r="C16" s="41" t="s">
        <v>153</v>
      </c>
      <c r="D16" s="43"/>
      <c r="E16" s="60">
        <v>1140513</v>
      </c>
      <c r="F16" s="63">
        <f t="shared" si="0"/>
        <v>20311032.699999999</v>
      </c>
    </row>
    <row r="17" spans="1:6" ht="24.95" customHeight="1" x14ac:dyDescent="0.25">
      <c r="A17" s="54">
        <v>44931</v>
      </c>
      <c r="B17" s="55">
        <v>546734900</v>
      </c>
      <c r="C17" s="41" t="s">
        <v>154</v>
      </c>
      <c r="D17" s="43"/>
      <c r="E17" s="60">
        <v>60</v>
      </c>
      <c r="F17" s="63">
        <f t="shared" si="0"/>
        <v>20311092.699999999</v>
      </c>
    </row>
    <row r="18" spans="1:6" ht="24.95" customHeight="1" x14ac:dyDescent="0.25">
      <c r="A18" s="54">
        <v>44931</v>
      </c>
      <c r="B18" s="55">
        <v>230105000130050</v>
      </c>
      <c r="C18" s="41" t="s">
        <v>155</v>
      </c>
      <c r="D18" s="43"/>
      <c r="E18" s="60">
        <v>37589</v>
      </c>
      <c r="F18" s="63">
        <f t="shared" si="0"/>
        <v>20348681.699999999</v>
      </c>
    </row>
    <row r="19" spans="1:6" ht="24.95" customHeight="1" x14ac:dyDescent="0.25">
      <c r="A19" s="54">
        <v>44931</v>
      </c>
      <c r="B19" s="55">
        <v>29188602752</v>
      </c>
      <c r="C19" s="41" t="s">
        <v>156</v>
      </c>
      <c r="D19" s="43"/>
      <c r="E19" s="60">
        <v>23165</v>
      </c>
      <c r="F19" s="63">
        <f t="shared" si="0"/>
        <v>20371846.699999999</v>
      </c>
    </row>
    <row r="20" spans="1:6" ht="24.95" customHeight="1" x14ac:dyDescent="0.25">
      <c r="A20" s="54">
        <v>44932</v>
      </c>
      <c r="B20" s="55">
        <v>230103003300020</v>
      </c>
      <c r="C20" s="41" t="s">
        <v>157</v>
      </c>
      <c r="D20" s="43"/>
      <c r="E20" s="60">
        <v>47709</v>
      </c>
      <c r="F20" s="63">
        <f t="shared" si="0"/>
        <v>20419555.699999999</v>
      </c>
    </row>
    <row r="21" spans="1:6" ht="24.95" customHeight="1" x14ac:dyDescent="0.25">
      <c r="A21" s="54">
        <v>44932</v>
      </c>
      <c r="B21" s="55" t="s">
        <v>48</v>
      </c>
      <c r="C21" s="41" t="s">
        <v>158</v>
      </c>
      <c r="D21" s="43"/>
      <c r="E21" s="60">
        <v>30000</v>
      </c>
      <c r="F21" s="63">
        <f t="shared" si="0"/>
        <v>20449555.699999999</v>
      </c>
    </row>
    <row r="22" spans="1:6" ht="24.95" customHeight="1" x14ac:dyDescent="0.25">
      <c r="A22" s="54">
        <v>44957</v>
      </c>
      <c r="B22" s="101"/>
      <c r="C22" s="41" t="s">
        <v>11</v>
      </c>
      <c r="D22" s="60">
        <v>175</v>
      </c>
      <c r="E22" s="63"/>
      <c r="F22" s="63">
        <f>F21-D22</f>
        <v>20449380.699999999</v>
      </c>
    </row>
    <row r="23" spans="1:6" ht="24.95" customHeight="1" thickBot="1" x14ac:dyDescent="0.3">
      <c r="A23" s="122" t="s">
        <v>159</v>
      </c>
      <c r="B23" s="123"/>
      <c r="C23" s="123"/>
      <c r="D23" s="123"/>
      <c r="E23" s="124"/>
      <c r="F23" s="70">
        <f>+F22</f>
        <v>20449380.699999999</v>
      </c>
    </row>
    <row r="24" spans="1:6" ht="15" customHeight="1" x14ac:dyDescent="0.25">
      <c r="A24" s="108"/>
      <c r="B24" s="108"/>
      <c r="C24" s="108"/>
      <c r="D24" s="108"/>
      <c r="E24" s="108"/>
      <c r="F24" s="109"/>
    </row>
    <row r="25" spans="1:6" ht="15" customHeight="1" x14ac:dyDescent="0.25">
      <c r="A25" s="108"/>
      <c r="B25" s="108"/>
      <c r="C25" s="108"/>
      <c r="D25" s="108"/>
      <c r="E25" s="108"/>
      <c r="F25" s="109"/>
    </row>
    <row r="26" spans="1:6" ht="15" customHeight="1" x14ac:dyDescent="0.25">
      <c r="A26" s="108"/>
      <c r="B26" s="108"/>
      <c r="C26" s="108"/>
      <c r="D26" s="108"/>
      <c r="E26" s="108"/>
      <c r="F26" s="109"/>
    </row>
    <row r="27" spans="1:6" ht="15" customHeight="1" x14ac:dyDescent="0.25"/>
    <row r="28" spans="1:6" ht="15" customHeight="1" x14ac:dyDescent="0.25">
      <c r="A28" s="120" t="s">
        <v>12</v>
      </c>
      <c r="B28" s="120"/>
      <c r="C28" s="31"/>
      <c r="D28" s="10"/>
      <c r="E28" s="114" t="s">
        <v>13</v>
      </c>
      <c r="F28" s="114"/>
    </row>
    <row r="29" spans="1:6" ht="15" customHeight="1" x14ac:dyDescent="0.25">
      <c r="A29" s="111" t="s">
        <v>40</v>
      </c>
      <c r="B29" s="111"/>
      <c r="E29" s="112" t="s">
        <v>15</v>
      </c>
      <c r="F29" s="112"/>
    </row>
    <row r="30" spans="1:6" ht="15" customHeight="1" x14ac:dyDescent="0.25">
      <c r="A30" s="117" t="s">
        <v>14</v>
      </c>
      <c r="B30" s="117"/>
      <c r="E30" s="113" t="s">
        <v>16</v>
      </c>
      <c r="F30" s="113"/>
    </row>
    <row r="31" spans="1:6" ht="15" customHeight="1" x14ac:dyDescent="0.25">
      <c r="C31" s="32"/>
      <c r="D31" s="9"/>
      <c r="E31" s="11"/>
      <c r="F31" s="11"/>
    </row>
    <row r="32" spans="1:6" ht="15" customHeight="1" x14ac:dyDescent="0.25">
      <c r="C32" s="114" t="s">
        <v>13</v>
      </c>
      <c r="D32" s="114"/>
      <c r="E32" s="11"/>
      <c r="F32" s="11"/>
    </row>
    <row r="33" spans="1:6" ht="15" customHeight="1" x14ac:dyDescent="0.25">
      <c r="C33" s="115" t="s">
        <v>41</v>
      </c>
      <c r="D33" s="115"/>
      <c r="E33" s="11"/>
      <c r="F33" s="11"/>
    </row>
    <row r="34" spans="1:6" ht="15" customHeight="1" x14ac:dyDescent="0.25">
      <c r="C34" s="113" t="s">
        <v>42</v>
      </c>
      <c r="D34" s="113"/>
      <c r="E34" s="11"/>
      <c r="F34" s="11"/>
    </row>
    <row r="35" spans="1:6" ht="28.9" customHeight="1" x14ac:dyDescent="0.25">
      <c r="C35" s="33"/>
      <c r="D35" s="11"/>
      <c r="E35" s="11"/>
      <c r="F35" s="11"/>
    </row>
    <row r="36" spans="1:6" ht="28.9" customHeight="1" x14ac:dyDescent="0.25">
      <c r="E36" s="11"/>
      <c r="F36" s="11"/>
    </row>
    <row r="37" spans="1:6" ht="28.9" customHeight="1" x14ac:dyDescent="0.25">
      <c r="E37" s="11"/>
      <c r="F37" s="11"/>
    </row>
    <row r="38" spans="1:6" ht="28.9" customHeight="1" x14ac:dyDescent="0.25">
      <c r="E38" s="11"/>
      <c r="F38" s="11"/>
    </row>
    <row r="39" spans="1:6" ht="28.9" customHeight="1" x14ac:dyDescent="0.25">
      <c r="E39" s="11"/>
      <c r="F39" s="11"/>
    </row>
    <row r="40" spans="1:6" ht="28.9" customHeight="1" x14ac:dyDescent="0.25">
      <c r="E40" s="11"/>
      <c r="F40" s="11"/>
    </row>
    <row r="41" spans="1:6" ht="15" customHeight="1" x14ac:dyDescent="0.25">
      <c r="A41" s="111" t="s">
        <v>0</v>
      </c>
      <c r="B41" s="111"/>
      <c r="C41" s="111"/>
      <c r="D41" s="111"/>
      <c r="E41" s="111"/>
      <c r="F41" s="111"/>
    </row>
    <row r="42" spans="1:6" ht="15" customHeight="1" x14ac:dyDescent="0.25">
      <c r="A42" s="118" t="s">
        <v>17</v>
      </c>
      <c r="B42" s="118"/>
      <c r="C42" s="118"/>
      <c r="D42" s="118"/>
      <c r="E42" s="118"/>
      <c r="F42" s="118"/>
    </row>
    <row r="43" spans="1:6" ht="15" customHeight="1" x14ac:dyDescent="0.25">
      <c r="A43" s="118" t="s">
        <v>18</v>
      </c>
      <c r="B43" s="118"/>
      <c r="C43" s="118"/>
      <c r="D43" s="118"/>
      <c r="E43" s="118"/>
      <c r="F43" s="118"/>
    </row>
    <row r="44" spans="1:6" ht="15" customHeight="1" x14ac:dyDescent="0.25">
      <c r="A44" s="118" t="s">
        <v>47</v>
      </c>
      <c r="B44" s="118"/>
      <c r="C44" s="118"/>
      <c r="D44" s="118"/>
      <c r="E44" s="118"/>
      <c r="F44" s="118"/>
    </row>
    <row r="45" spans="1:6" ht="15" customHeight="1" thickBot="1" x14ac:dyDescent="0.3">
      <c r="A45" s="118" t="s">
        <v>3</v>
      </c>
      <c r="B45" s="118"/>
      <c r="C45" s="118"/>
      <c r="D45" s="118"/>
      <c r="E45" s="118"/>
      <c r="F45" s="118"/>
    </row>
    <row r="46" spans="1:6" ht="24.95" customHeight="1" x14ac:dyDescent="0.25">
      <c r="A46" s="135" t="s">
        <v>4</v>
      </c>
      <c r="B46" s="136" t="s">
        <v>5</v>
      </c>
      <c r="C46" s="136" t="s">
        <v>6</v>
      </c>
      <c r="D46" s="137" t="s">
        <v>7</v>
      </c>
      <c r="E46" s="138" t="s">
        <v>8</v>
      </c>
      <c r="F46" s="139" t="s">
        <v>9</v>
      </c>
    </row>
    <row r="47" spans="1:6" ht="24.95" customHeight="1" x14ac:dyDescent="0.25">
      <c r="A47" s="65">
        <v>44926</v>
      </c>
      <c r="B47" s="3"/>
      <c r="C47" s="35" t="s">
        <v>10</v>
      </c>
      <c r="D47" s="56"/>
      <c r="E47" s="61"/>
      <c r="F47" s="66">
        <v>1273141.04</v>
      </c>
    </row>
    <row r="48" spans="1:6" ht="24.95" customHeight="1" x14ac:dyDescent="0.25">
      <c r="A48" s="65">
        <v>44929</v>
      </c>
      <c r="B48" s="3"/>
      <c r="C48" s="58" t="s">
        <v>50</v>
      </c>
      <c r="D48" s="56"/>
      <c r="E48" s="64">
        <v>74304</v>
      </c>
      <c r="F48" s="67">
        <f>F47+E48</f>
        <v>1347445.04</v>
      </c>
    </row>
    <row r="49" spans="1:6" ht="24.95" customHeight="1" x14ac:dyDescent="0.25">
      <c r="A49" s="65">
        <v>44929</v>
      </c>
      <c r="B49" s="3"/>
      <c r="C49" s="58" t="s">
        <v>51</v>
      </c>
      <c r="D49" s="56"/>
      <c r="E49" s="64">
        <v>52800</v>
      </c>
      <c r="F49" s="67">
        <f t="shared" ref="F49:F58" si="1">F48+E49</f>
        <v>1400245.04</v>
      </c>
    </row>
    <row r="50" spans="1:6" ht="24.95" customHeight="1" x14ac:dyDescent="0.25">
      <c r="A50" s="65">
        <v>44929</v>
      </c>
      <c r="B50" s="3"/>
      <c r="C50" s="58" t="s">
        <v>52</v>
      </c>
      <c r="D50" s="56"/>
      <c r="E50" s="64">
        <v>1700</v>
      </c>
      <c r="F50" s="67">
        <f t="shared" si="1"/>
        <v>1401945.04</v>
      </c>
    </row>
    <row r="51" spans="1:6" ht="24.95" customHeight="1" x14ac:dyDescent="0.25">
      <c r="A51" s="65">
        <v>44932</v>
      </c>
      <c r="B51" s="3"/>
      <c r="C51" s="58" t="s">
        <v>53</v>
      </c>
      <c r="D51" s="56"/>
      <c r="E51" s="64">
        <v>16800</v>
      </c>
      <c r="F51" s="67">
        <f t="shared" si="1"/>
        <v>1418745.04</v>
      </c>
    </row>
    <row r="52" spans="1:6" ht="24.95" customHeight="1" x14ac:dyDescent="0.25">
      <c r="A52" s="65">
        <v>44936</v>
      </c>
      <c r="B52" s="3"/>
      <c r="C52" s="58" t="s">
        <v>54</v>
      </c>
      <c r="D52" s="56"/>
      <c r="E52" s="64">
        <v>40159.760000000002</v>
      </c>
      <c r="F52" s="67">
        <f t="shared" si="1"/>
        <v>1458904.8</v>
      </c>
    </row>
    <row r="53" spans="1:6" ht="24.95" customHeight="1" x14ac:dyDescent="0.25">
      <c r="A53" s="65">
        <v>44936</v>
      </c>
      <c r="B53" s="3"/>
      <c r="C53" s="58" t="s">
        <v>55</v>
      </c>
      <c r="D53" s="56"/>
      <c r="E53" s="64">
        <v>16100</v>
      </c>
      <c r="F53" s="67">
        <f t="shared" si="1"/>
        <v>1475004.8</v>
      </c>
    </row>
    <row r="54" spans="1:6" ht="24.95" customHeight="1" x14ac:dyDescent="0.25">
      <c r="A54" s="65">
        <v>44936</v>
      </c>
      <c r="B54" s="3"/>
      <c r="C54" s="58" t="s">
        <v>56</v>
      </c>
      <c r="D54" s="56"/>
      <c r="E54" s="64">
        <v>181318.71</v>
      </c>
      <c r="F54" s="67">
        <f t="shared" si="1"/>
        <v>1656323.51</v>
      </c>
    </row>
    <row r="55" spans="1:6" ht="24.95" customHeight="1" x14ac:dyDescent="0.25">
      <c r="A55" s="65">
        <v>44936</v>
      </c>
      <c r="B55" s="3"/>
      <c r="C55" s="58" t="s">
        <v>57</v>
      </c>
      <c r="D55" s="56"/>
      <c r="E55" s="64">
        <v>2200</v>
      </c>
      <c r="F55" s="67">
        <f t="shared" si="1"/>
        <v>1658523.51</v>
      </c>
    </row>
    <row r="56" spans="1:6" ht="24.95" customHeight="1" x14ac:dyDescent="0.25">
      <c r="A56" s="65">
        <v>44937</v>
      </c>
      <c r="B56" s="3"/>
      <c r="C56" s="58" t="s">
        <v>58</v>
      </c>
      <c r="D56" s="56"/>
      <c r="E56" s="64">
        <v>20069.7</v>
      </c>
      <c r="F56" s="67">
        <f t="shared" si="1"/>
        <v>1678593.21</v>
      </c>
    </row>
    <row r="57" spans="1:6" ht="24.95" customHeight="1" x14ac:dyDescent="0.25">
      <c r="A57" s="65">
        <v>44932</v>
      </c>
      <c r="B57" s="3"/>
      <c r="C57" s="58" t="s">
        <v>59</v>
      </c>
      <c r="D57" s="56"/>
      <c r="E57" s="64">
        <v>25230</v>
      </c>
      <c r="F57" s="67">
        <f t="shared" si="1"/>
        <v>1703823.21</v>
      </c>
    </row>
    <row r="58" spans="1:6" ht="24.95" customHeight="1" x14ac:dyDescent="0.25">
      <c r="A58" s="65">
        <v>44938</v>
      </c>
      <c r="B58" s="3"/>
      <c r="C58" s="58" t="s">
        <v>59</v>
      </c>
      <c r="D58" s="56"/>
      <c r="E58" s="64">
        <v>9740</v>
      </c>
      <c r="F58" s="67">
        <f t="shared" si="1"/>
        <v>1713563.21</v>
      </c>
    </row>
    <row r="59" spans="1:6" ht="24.95" customHeight="1" x14ac:dyDescent="0.25">
      <c r="A59" s="65">
        <v>44931</v>
      </c>
      <c r="B59" s="3">
        <v>3658</v>
      </c>
      <c r="C59" s="58" t="s">
        <v>60</v>
      </c>
      <c r="D59" s="56">
        <v>16913.3</v>
      </c>
      <c r="E59" s="64"/>
      <c r="F59" s="67">
        <f>F58-D59</f>
        <v>1696649.91</v>
      </c>
    </row>
    <row r="60" spans="1:6" ht="24.95" customHeight="1" x14ac:dyDescent="0.25">
      <c r="A60" s="65">
        <v>44931</v>
      </c>
      <c r="B60" s="3">
        <v>3659</v>
      </c>
      <c r="C60" s="58" t="s">
        <v>61</v>
      </c>
      <c r="D60" s="56">
        <v>12475.06</v>
      </c>
      <c r="E60" s="64"/>
      <c r="F60" s="67">
        <f t="shared" ref="F60:F74" si="2">F59-D60</f>
        <v>1684174.8499999999</v>
      </c>
    </row>
    <row r="61" spans="1:6" ht="24.95" customHeight="1" x14ac:dyDescent="0.25">
      <c r="A61" s="65">
        <v>44931</v>
      </c>
      <c r="B61" s="3">
        <v>3660</v>
      </c>
      <c r="C61" s="58" t="s">
        <v>62</v>
      </c>
      <c r="D61" s="56">
        <v>15117.65</v>
      </c>
      <c r="E61" s="64"/>
      <c r="F61" s="67">
        <f t="shared" si="2"/>
        <v>1669057.2</v>
      </c>
    </row>
    <row r="62" spans="1:6" ht="24.95" customHeight="1" x14ac:dyDescent="0.25">
      <c r="A62" s="65">
        <v>44939</v>
      </c>
      <c r="B62" s="3">
        <v>3661</v>
      </c>
      <c r="C62" s="58" t="s">
        <v>63</v>
      </c>
      <c r="D62" s="56">
        <v>64628.47</v>
      </c>
      <c r="E62" s="64"/>
      <c r="F62" s="67">
        <f t="shared" si="2"/>
        <v>1604428.73</v>
      </c>
    </row>
    <row r="63" spans="1:6" ht="24.95" customHeight="1" x14ac:dyDescent="0.25">
      <c r="A63" s="65">
        <v>44939</v>
      </c>
      <c r="B63" s="3">
        <v>3662</v>
      </c>
      <c r="C63" s="58" t="s">
        <v>64</v>
      </c>
      <c r="D63" s="56">
        <v>9545</v>
      </c>
      <c r="E63" s="64"/>
      <c r="F63" s="67">
        <f t="shared" si="2"/>
        <v>1594883.73</v>
      </c>
    </row>
    <row r="64" spans="1:6" ht="24.95" customHeight="1" x14ac:dyDescent="0.25">
      <c r="A64" s="65">
        <v>44942</v>
      </c>
      <c r="B64" s="3">
        <v>3663</v>
      </c>
      <c r="C64" s="58" t="s">
        <v>65</v>
      </c>
      <c r="D64" s="56">
        <v>45026.89</v>
      </c>
      <c r="E64" s="64"/>
      <c r="F64" s="67">
        <f t="shared" si="2"/>
        <v>1549856.84</v>
      </c>
    </row>
    <row r="65" spans="1:9" ht="24.95" customHeight="1" x14ac:dyDescent="0.25">
      <c r="A65" s="65">
        <v>44944</v>
      </c>
      <c r="B65" s="62">
        <v>3664</v>
      </c>
      <c r="C65" s="58" t="s">
        <v>65</v>
      </c>
      <c r="D65" s="56">
        <v>26190.85</v>
      </c>
      <c r="E65" s="64"/>
      <c r="F65" s="67">
        <f t="shared" si="2"/>
        <v>1523665.99</v>
      </c>
    </row>
    <row r="66" spans="1:9" ht="24.95" customHeight="1" x14ac:dyDescent="0.25">
      <c r="A66" s="65">
        <v>44944</v>
      </c>
      <c r="B66" s="62">
        <v>3665</v>
      </c>
      <c r="C66" s="58" t="s">
        <v>66</v>
      </c>
      <c r="D66" s="56">
        <v>6817.39</v>
      </c>
      <c r="E66" s="64"/>
      <c r="F66" s="67">
        <f t="shared" si="2"/>
        <v>1516848.6</v>
      </c>
    </row>
    <row r="67" spans="1:9" ht="24.95" customHeight="1" x14ac:dyDescent="0.25">
      <c r="A67" s="65">
        <v>44949</v>
      </c>
      <c r="B67" s="62">
        <v>3666</v>
      </c>
      <c r="C67" s="58" t="s">
        <v>67</v>
      </c>
      <c r="D67" s="56">
        <v>10445.370000000001</v>
      </c>
      <c r="E67" s="64"/>
      <c r="F67" s="67">
        <f t="shared" si="2"/>
        <v>1506403.23</v>
      </c>
    </row>
    <row r="68" spans="1:9" ht="24.95" customHeight="1" x14ac:dyDescent="0.25">
      <c r="A68" s="65">
        <v>44949</v>
      </c>
      <c r="B68" s="62">
        <v>3667</v>
      </c>
      <c r="C68" s="58" t="s">
        <v>68</v>
      </c>
      <c r="D68" s="56">
        <v>10649.28</v>
      </c>
      <c r="E68" s="64"/>
      <c r="F68" s="67">
        <f t="shared" si="2"/>
        <v>1495753.95</v>
      </c>
    </row>
    <row r="69" spans="1:9" ht="24.95" customHeight="1" x14ac:dyDescent="0.25">
      <c r="A69" s="65">
        <v>44950</v>
      </c>
      <c r="B69" s="62">
        <v>3668</v>
      </c>
      <c r="C69" s="58" t="s">
        <v>69</v>
      </c>
      <c r="D69" s="56">
        <v>11622.79</v>
      </c>
      <c r="E69" s="64"/>
      <c r="F69" s="67">
        <f t="shared" si="2"/>
        <v>1484131.16</v>
      </c>
    </row>
    <row r="70" spans="1:9" ht="24.95" customHeight="1" x14ac:dyDescent="0.25">
      <c r="A70" s="65">
        <v>44951</v>
      </c>
      <c r="B70" s="62">
        <v>3669</v>
      </c>
      <c r="C70" s="58" t="s">
        <v>70</v>
      </c>
      <c r="D70" s="56">
        <v>37947.949999999997</v>
      </c>
      <c r="E70" s="64"/>
      <c r="F70" s="67">
        <f t="shared" si="2"/>
        <v>1446183.21</v>
      </c>
    </row>
    <row r="71" spans="1:9" ht="24.95" customHeight="1" x14ac:dyDescent="0.25">
      <c r="A71" s="65">
        <v>44951</v>
      </c>
      <c r="B71" s="62">
        <v>3670</v>
      </c>
      <c r="C71" s="58" t="s">
        <v>71</v>
      </c>
      <c r="D71" s="56">
        <v>11993.57</v>
      </c>
      <c r="E71" s="64"/>
      <c r="F71" s="67">
        <f t="shared" si="2"/>
        <v>1434189.64</v>
      </c>
    </row>
    <row r="72" spans="1:9" ht="24.95" customHeight="1" x14ac:dyDescent="0.25">
      <c r="A72" s="65">
        <v>44952</v>
      </c>
      <c r="B72" s="62">
        <v>3671</v>
      </c>
      <c r="C72" s="58" t="s">
        <v>72</v>
      </c>
      <c r="D72" s="56">
        <v>39047.01</v>
      </c>
      <c r="E72" s="64"/>
      <c r="F72" s="67">
        <f t="shared" si="2"/>
        <v>1395142.63</v>
      </c>
    </row>
    <row r="73" spans="1:9" ht="24.95" customHeight="1" x14ac:dyDescent="0.25">
      <c r="A73" s="65">
        <v>44957</v>
      </c>
      <c r="B73" s="62">
        <v>3672</v>
      </c>
      <c r="C73" s="58" t="s">
        <v>73</v>
      </c>
      <c r="D73" s="56">
        <v>267409.88</v>
      </c>
      <c r="E73" s="64"/>
      <c r="F73" s="67">
        <f t="shared" si="2"/>
        <v>1127732.75</v>
      </c>
    </row>
    <row r="74" spans="1:9" ht="24.95" customHeight="1" x14ac:dyDescent="0.25">
      <c r="A74" s="65">
        <v>44957</v>
      </c>
      <c r="B74" s="3"/>
      <c r="C74" s="58" t="s">
        <v>11</v>
      </c>
      <c r="D74" s="56">
        <v>175</v>
      </c>
      <c r="E74" s="61"/>
      <c r="F74" s="67">
        <f t="shared" si="2"/>
        <v>1127557.75</v>
      </c>
    </row>
    <row r="75" spans="1:9" ht="24.95" customHeight="1" x14ac:dyDescent="0.25">
      <c r="A75" s="65">
        <v>44957</v>
      </c>
      <c r="B75" s="3"/>
      <c r="C75" s="58" t="s">
        <v>19</v>
      </c>
      <c r="D75" s="56">
        <v>533.4</v>
      </c>
      <c r="E75" s="61"/>
      <c r="F75" s="67">
        <f>F74-D75</f>
        <v>1127024.3500000001</v>
      </c>
    </row>
    <row r="76" spans="1:9" ht="24.95" customHeight="1" thickBot="1" x14ac:dyDescent="0.3">
      <c r="A76" s="126" t="s">
        <v>159</v>
      </c>
      <c r="B76" s="127"/>
      <c r="C76" s="127"/>
      <c r="D76" s="127"/>
      <c r="E76" s="128"/>
      <c r="F76" s="68">
        <f>+F75</f>
        <v>1127024.3500000001</v>
      </c>
      <c r="I76" s="21"/>
    </row>
    <row r="77" spans="1:9" ht="15" customHeight="1" x14ac:dyDescent="0.25">
      <c r="A77" s="110"/>
      <c r="B77" s="110"/>
      <c r="C77" s="110"/>
      <c r="D77" s="110"/>
      <c r="E77" s="110"/>
      <c r="F77" s="103"/>
      <c r="I77" s="21"/>
    </row>
    <row r="78" spans="1:9" ht="15" customHeight="1" x14ac:dyDescent="0.25">
      <c r="A78" s="110"/>
      <c r="B78" s="110"/>
      <c r="C78" s="110"/>
      <c r="D78" s="110"/>
      <c r="E78" s="110"/>
      <c r="F78" s="103"/>
      <c r="I78" s="21"/>
    </row>
    <row r="79" spans="1:9" ht="15" customHeight="1" x14ac:dyDescent="0.25">
      <c r="A79" s="110"/>
      <c r="B79" s="110"/>
      <c r="C79" s="110"/>
      <c r="D79" s="110"/>
      <c r="E79" s="110"/>
      <c r="F79" s="103"/>
      <c r="I79" s="21"/>
    </row>
    <row r="80" spans="1:9" ht="15" customHeight="1" x14ac:dyDescent="0.25">
      <c r="C80" s="34"/>
      <c r="D80" s="11"/>
      <c r="E80" s="25"/>
      <c r="F80" s="27"/>
    </row>
    <row r="81" spans="1:6" ht="15" customHeight="1" x14ac:dyDescent="0.25">
      <c r="A81" s="120" t="s">
        <v>12</v>
      </c>
      <c r="B81" s="120"/>
      <c r="C81" s="1"/>
      <c r="D81" s="20"/>
      <c r="E81" s="125" t="s">
        <v>13</v>
      </c>
      <c r="F81" s="125"/>
    </row>
    <row r="82" spans="1:6" ht="15" customHeight="1" x14ac:dyDescent="0.25">
      <c r="A82" s="111" t="s">
        <v>40</v>
      </c>
      <c r="B82" s="111"/>
      <c r="C82" s="1"/>
      <c r="D82" s="20"/>
      <c r="E82" s="115" t="s">
        <v>21</v>
      </c>
      <c r="F82" s="115"/>
    </row>
    <row r="83" spans="1:6" ht="15" customHeight="1" x14ac:dyDescent="0.25">
      <c r="A83" s="117" t="s">
        <v>14</v>
      </c>
      <c r="B83" s="117"/>
      <c r="C83" s="1"/>
      <c r="D83" s="20"/>
      <c r="E83" s="113" t="s">
        <v>16</v>
      </c>
      <c r="F83" s="113"/>
    </row>
    <row r="84" spans="1:6" ht="15" customHeight="1" x14ac:dyDescent="0.25">
      <c r="A84" s="49"/>
      <c r="B84" s="4"/>
      <c r="C84" s="11"/>
      <c r="D84" s="11"/>
      <c r="E84" s="11"/>
      <c r="F84" s="11"/>
    </row>
    <row r="85" spans="1:6" ht="15" customHeight="1" x14ac:dyDescent="0.25">
      <c r="A85" s="49"/>
      <c r="B85" s="4"/>
      <c r="C85" s="114" t="s">
        <v>13</v>
      </c>
      <c r="D85" s="114"/>
      <c r="E85" s="11"/>
      <c r="F85" s="11"/>
    </row>
    <row r="86" spans="1:6" ht="15" customHeight="1" x14ac:dyDescent="0.25">
      <c r="A86" s="49"/>
      <c r="B86" s="4"/>
      <c r="C86" s="115" t="s">
        <v>41</v>
      </c>
      <c r="D86" s="115"/>
      <c r="E86" s="11"/>
      <c r="F86" s="11"/>
    </row>
    <row r="87" spans="1:6" ht="15" customHeight="1" x14ac:dyDescent="0.25">
      <c r="A87" s="49"/>
      <c r="B87" s="4"/>
      <c r="C87" s="113" t="s">
        <v>42</v>
      </c>
      <c r="D87" s="113"/>
      <c r="E87" s="11"/>
      <c r="F87" s="11"/>
    </row>
    <row r="88" spans="1:6" ht="39.950000000000003" customHeight="1" x14ac:dyDescent="0.25">
      <c r="A88" s="49"/>
      <c r="B88" s="4"/>
      <c r="C88" s="11"/>
      <c r="D88" s="11"/>
      <c r="E88" s="11"/>
      <c r="F88" s="11"/>
    </row>
    <row r="89" spans="1:6" ht="39.950000000000003" customHeight="1" x14ac:dyDescent="0.25">
      <c r="A89" s="49"/>
      <c r="B89" s="4"/>
      <c r="C89" s="11"/>
      <c r="D89" s="11"/>
      <c r="E89" s="11"/>
      <c r="F89" s="11"/>
    </row>
    <row r="90" spans="1:6" ht="39.75" customHeight="1" x14ac:dyDescent="0.25"/>
    <row r="91" spans="1:6" ht="39.950000000000003" customHeight="1" x14ac:dyDescent="0.25"/>
    <row r="92" spans="1:6" ht="39.950000000000003" customHeight="1" x14ac:dyDescent="0.25">
      <c r="A92" s="116"/>
      <c r="B92" s="116"/>
      <c r="C92" s="116"/>
      <c r="D92" s="116"/>
      <c r="E92" s="116"/>
      <c r="F92" s="116"/>
    </row>
    <row r="93" spans="1:6" ht="15" customHeight="1" x14ac:dyDescent="0.25">
      <c r="A93" s="116"/>
      <c r="B93" s="116"/>
      <c r="C93" s="116"/>
      <c r="D93" s="116"/>
      <c r="E93" s="116"/>
      <c r="F93" s="116"/>
    </row>
    <row r="94" spans="1:6" ht="15" customHeight="1" x14ac:dyDescent="0.25">
      <c r="A94" s="111" t="s">
        <v>22</v>
      </c>
      <c r="B94" s="111"/>
      <c r="C94" s="111"/>
      <c r="D94" s="111"/>
      <c r="E94" s="111"/>
      <c r="F94" s="111"/>
    </row>
    <row r="95" spans="1:6" ht="15" customHeight="1" x14ac:dyDescent="0.25">
      <c r="A95" s="118" t="s">
        <v>17</v>
      </c>
      <c r="B95" s="118"/>
      <c r="C95" s="118"/>
      <c r="D95" s="118"/>
      <c r="E95" s="118"/>
      <c r="F95" s="118"/>
    </row>
    <row r="96" spans="1:6" ht="15" customHeight="1" x14ac:dyDescent="0.25">
      <c r="A96" s="118" t="s">
        <v>23</v>
      </c>
      <c r="B96" s="118"/>
      <c r="C96" s="118"/>
      <c r="D96" s="118"/>
      <c r="E96" s="118"/>
      <c r="F96" s="118"/>
    </row>
    <row r="97" spans="1:6" ht="15" customHeight="1" x14ac:dyDescent="0.25">
      <c r="A97" s="118" t="s">
        <v>74</v>
      </c>
      <c r="B97" s="118"/>
      <c r="C97" s="118"/>
      <c r="D97" s="118"/>
      <c r="E97" s="118"/>
      <c r="F97" s="118"/>
    </row>
    <row r="98" spans="1:6" ht="15" customHeight="1" thickBot="1" x14ac:dyDescent="0.3">
      <c r="A98" s="118" t="s">
        <v>3</v>
      </c>
      <c r="B98" s="118"/>
      <c r="C98" s="118"/>
      <c r="D98" s="118"/>
      <c r="E98" s="118"/>
      <c r="F98" s="118"/>
    </row>
    <row r="99" spans="1:6" ht="24.95" customHeight="1" x14ac:dyDescent="0.25">
      <c r="A99" s="135" t="s">
        <v>4</v>
      </c>
      <c r="B99" s="136" t="s">
        <v>5</v>
      </c>
      <c r="C99" s="136" t="s">
        <v>6</v>
      </c>
      <c r="D99" s="137" t="s">
        <v>7</v>
      </c>
      <c r="E99" s="138" t="s">
        <v>8</v>
      </c>
      <c r="F99" s="139" t="s">
        <v>9</v>
      </c>
    </row>
    <row r="100" spans="1:6" ht="24.95" customHeight="1" x14ac:dyDescent="0.25">
      <c r="A100" s="72">
        <v>44926</v>
      </c>
      <c r="B100" s="44"/>
      <c r="C100" s="35" t="s">
        <v>24</v>
      </c>
      <c r="D100" s="56"/>
      <c r="E100" s="61"/>
      <c r="F100" s="66">
        <v>806941.29</v>
      </c>
    </row>
    <row r="101" spans="1:6" ht="24.95" customHeight="1" x14ac:dyDescent="0.25">
      <c r="A101" s="65">
        <v>44957</v>
      </c>
      <c r="B101" s="44"/>
      <c r="C101" s="41" t="s">
        <v>11</v>
      </c>
      <c r="D101" s="56">
        <v>175</v>
      </c>
      <c r="E101" s="61"/>
      <c r="F101" s="73">
        <f>F100-D101</f>
        <v>806766.29</v>
      </c>
    </row>
    <row r="102" spans="1:6" ht="24.95" customHeight="1" thickBot="1" x14ac:dyDescent="0.3">
      <c r="A102" s="122" t="s">
        <v>159</v>
      </c>
      <c r="B102" s="123"/>
      <c r="C102" s="123"/>
      <c r="D102" s="123"/>
      <c r="E102" s="124"/>
      <c r="F102" s="68">
        <f>+F101</f>
        <v>806766.29</v>
      </c>
    </row>
    <row r="103" spans="1:6" ht="15" customHeight="1" x14ac:dyDescent="0.25">
      <c r="A103" s="15"/>
      <c r="C103" s="37"/>
      <c r="D103" s="12"/>
      <c r="E103" s="16"/>
      <c r="F103" s="17"/>
    </row>
    <row r="104" spans="1:6" ht="15" customHeight="1" x14ac:dyDescent="0.25">
      <c r="A104" s="15"/>
      <c r="C104" s="37"/>
      <c r="D104" s="12"/>
      <c r="E104" s="16"/>
      <c r="F104" s="17"/>
    </row>
    <row r="105" spans="1:6" ht="15" customHeight="1" x14ac:dyDescent="0.25">
      <c r="A105" s="15"/>
      <c r="C105" s="37"/>
      <c r="D105" s="12"/>
      <c r="E105" s="16"/>
      <c r="F105" s="17"/>
    </row>
    <row r="106" spans="1:6" ht="15" customHeight="1" x14ac:dyDescent="0.25">
      <c r="E106" s="25"/>
      <c r="F106" s="26"/>
    </row>
    <row r="107" spans="1:6" ht="15" customHeight="1" x14ac:dyDescent="0.25">
      <c r="A107" s="120" t="s">
        <v>12</v>
      </c>
      <c r="B107" s="120"/>
      <c r="E107" s="125" t="s">
        <v>13</v>
      </c>
      <c r="F107" s="125"/>
    </row>
    <row r="108" spans="1:6" ht="15" customHeight="1" x14ac:dyDescent="0.25">
      <c r="A108" s="111" t="s">
        <v>40</v>
      </c>
      <c r="B108" s="111"/>
      <c r="C108" s="38"/>
      <c r="D108" s="13"/>
      <c r="E108" s="115" t="s">
        <v>15</v>
      </c>
      <c r="F108" s="115"/>
    </row>
    <row r="109" spans="1:6" ht="15" customHeight="1" x14ac:dyDescent="0.25">
      <c r="A109" s="117" t="s">
        <v>14</v>
      </c>
      <c r="B109" s="117"/>
      <c r="E109" s="113" t="s">
        <v>16</v>
      </c>
      <c r="F109" s="113"/>
    </row>
    <row r="110" spans="1:6" ht="15" customHeight="1" x14ac:dyDescent="0.25">
      <c r="A110" s="116"/>
      <c r="B110" s="116"/>
      <c r="E110" s="113"/>
      <c r="F110" s="113"/>
    </row>
    <row r="111" spans="1:6" ht="15" customHeight="1" x14ac:dyDescent="0.25">
      <c r="A111" s="48"/>
      <c r="B111" s="1"/>
      <c r="C111" s="32"/>
      <c r="D111" s="9"/>
      <c r="E111" s="11"/>
      <c r="F111" s="11"/>
    </row>
    <row r="112" spans="1:6" ht="15" customHeight="1" x14ac:dyDescent="0.25">
      <c r="A112" s="48"/>
      <c r="B112" s="1"/>
      <c r="C112" s="114" t="s">
        <v>13</v>
      </c>
      <c r="D112" s="114"/>
      <c r="E112" s="11"/>
      <c r="F112" s="11"/>
    </row>
    <row r="113" spans="1:6" ht="15" customHeight="1" x14ac:dyDescent="0.25">
      <c r="A113" s="48"/>
      <c r="B113" s="1"/>
      <c r="C113" s="115" t="s">
        <v>41</v>
      </c>
      <c r="D113" s="115"/>
      <c r="E113" s="11"/>
      <c r="F113" s="11"/>
    </row>
    <row r="114" spans="1:6" ht="15" customHeight="1" x14ac:dyDescent="0.25">
      <c r="A114" s="48"/>
      <c r="B114" s="1"/>
      <c r="C114" s="113" t="s">
        <v>42</v>
      </c>
      <c r="D114" s="113"/>
      <c r="E114" s="11"/>
      <c r="F114" s="11"/>
    </row>
    <row r="115" spans="1:6" ht="39.950000000000003" customHeight="1" x14ac:dyDescent="0.25">
      <c r="A115" s="48"/>
      <c r="B115" s="1"/>
      <c r="C115" s="112"/>
      <c r="D115" s="112"/>
      <c r="E115" s="11"/>
      <c r="F115" s="11"/>
    </row>
    <row r="116" spans="1:6" ht="39.950000000000003" customHeight="1" x14ac:dyDescent="0.25">
      <c r="A116" s="48"/>
      <c r="B116" s="1"/>
      <c r="C116" s="39"/>
      <c r="D116" s="50"/>
      <c r="E116" s="11"/>
      <c r="F116" s="11"/>
    </row>
    <row r="117" spans="1:6" ht="30" customHeight="1" x14ac:dyDescent="0.25">
      <c r="E117" s="7"/>
      <c r="F117" s="11"/>
    </row>
    <row r="118" spans="1:6" ht="30" customHeight="1" x14ac:dyDescent="0.25"/>
    <row r="119" spans="1:6" ht="30" customHeight="1" x14ac:dyDescent="0.25"/>
    <row r="120" spans="1:6" ht="30" customHeight="1" x14ac:dyDescent="0.25"/>
    <row r="121" spans="1:6" ht="30" customHeight="1" x14ac:dyDescent="0.25"/>
    <row r="122" spans="1:6" ht="30" customHeight="1" x14ac:dyDescent="0.25">
      <c r="F122" s="18"/>
    </row>
    <row r="123" spans="1:6" ht="30" customHeight="1" x14ac:dyDescent="0.25">
      <c r="A123" s="116"/>
      <c r="B123" s="116"/>
      <c r="C123" s="116"/>
      <c r="D123" s="116"/>
      <c r="E123" s="116"/>
      <c r="F123" s="116"/>
    </row>
    <row r="124" spans="1:6" ht="30" customHeight="1" x14ac:dyDescent="0.25">
      <c r="A124" s="116"/>
      <c r="B124" s="116"/>
      <c r="C124" s="116"/>
      <c r="D124" s="116"/>
      <c r="E124" s="116"/>
      <c r="F124" s="116"/>
    </row>
    <row r="125" spans="1:6" ht="30" customHeight="1" x14ac:dyDescent="0.25">
      <c r="A125" s="116"/>
      <c r="B125" s="116"/>
      <c r="C125" s="116"/>
      <c r="D125" s="116"/>
      <c r="E125" s="116"/>
      <c r="F125" s="116"/>
    </row>
    <row r="126" spans="1:6" ht="15" customHeight="1" x14ac:dyDescent="0.25">
      <c r="A126" s="111" t="s">
        <v>0</v>
      </c>
      <c r="B126" s="111"/>
      <c r="C126" s="111"/>
      <c r="D126" s="111"/>
      <c r="E126" s="111"/>
      <c r="F126" s="111"/>
    </row>
    <row r="127" spans="1:6" ht="15" customHeight="1" x14ac:dyDescent="0.25">
      <c r="A127" s="118" t="s">
        <v>17</v>
      </c>
      <c r="B127" s="118"/>
      <c r="C127" s="118"/>
      <c r="D127" s="118"/>
      <c r="E127" s="118"/>
      <c r="F127" s="118"/>
    </row>
    <row r="128" spans="1:6" ht="15" customHeight="1" x14ac:dyDescent="0.25">
      <c r="A128" s="118" t="s">
        <v>25</v>
      </c>
      <c r="B128" s="118"/>
      <c r="C128" s="118"/>
      <c r="D128" s="118"/>
      <c r="E128" s="118"/>
      <c r="F128" s="118"/>
    </row>
    <row r="129" spans="1:6" ht="15" customHeight="1" x14ac:dyDescent="0.25">
      <c r="A129" s="118" t="s">
        <v>74</v>
      </c>
      <c r="B129" s="118"/>
      <c r="C129" s="118"/>
      <c r="D129" s="118"/>
      <c r="E129" s="118"/>
      <c r="F129" s="118"/>
    </row>
    <row r="130" spans="1:6" ht="15" customHeight="1" thickBot="1" x14ac:dyDescent="0.3">
      <c r="A130" s="118" t="s">
        <v>3</v>
      </c>
      <c r="B130" s="118"/>
      <c r="C130" s="118"/>
      <c r="D130" s="118"/>
      <c r="E130" s="118"/>
      <c r="F130" s="118"/>
    </row>
    <row r="131" spans="1:6" ht="24.95" customHeight="1" x14ac:dyDescent="0.25">
      <c r="A131" s="135" t="s">
        <v>4</v>
      </c>
      <c r="B131" s="136" t="s">
        <v>5</v>
      </c>
      <c r="C131" s="136" t="s">
        <v>6</v>
      </c>
      <c r="D131" s="137" t="s">
        <v>7</v>
      </c>
      <c r="E131" s="138" t="s">
        <v>8</v>
      </c>
      <c r="F131" s="139" t="s">
        <v>9</v>
      </c>
    </row>
    <row r="132" spans="1:6" ht="24.95" customHeight="1" x14ac:dyDescent="0.25">
      <c r="A132" s="72">
        <v>44926</v>
      </c>
      <c r="B132" s="44"/>
      <c r="C132" s="35" t="s">
        <v>24</v>
      </c>
      <c r="D132" s="59"/>
      <c r="E132" s="57"/>
      <c r="F132" s="71">
        <v>7467.26</v>
      </c>
    </row>
    <row r="133" spans="1:6" ht="24.95" customHeight="1" x14ac:dyDescent="0.25">
      <c r="A133" s="72"/>
      <c r="B133" s="44"/>
      <c r="C133" s="36"/>
      <c r="D133" s="59">
        <v>0</v>
      </c>
      <c r="E133" s="57">
        <v>0</v>
      </c>
      <c r="F133" s="74">
        <f>F132-D133</f>
        <v>7467.26</v>
      </c>
    </row>
    <row r="134" spans="1:6" ht="24.95" customHeight="1" thickBot="1" x14ac:dyDescent="0.3">
      <c r="A134" s="129" t="s">
        <v>159</v>
      </c>
      <c r="B134" s="130"/>
      <c r="C134" s="130"/>
      <c r="D134" s="130"/>
      <c r="E134" s="131"/>
      <c r="F134" s="75">
        <f>F133</f>
        <v>7467.26</v>
      </c>
    </row>
    <row r="135" spans="1:6" ht="15" customHeight="1" x14ac:dyDescent="0.25">
      <c r="A135" s="15"/>
      <c r="C135" s="31"/>
      <c r="D135" s="12"/>
      <c r="E135" s="16"/>
      <c r="F135" s="19"/>
    </row>
    <row r="136" spans="1:6" ht="15" customHeight="1" x14ac:dyDescent="0.25">
      <c r="A136" s="15"/>
      <c r="C136" s="31"/>
      <c r="D136" s="12"/>
      <c r="E136" s="16"/>
      <c r="F136" s="19"/>
    </row>
    <row r="137" spans="1:6" ht="15" customHeight="1" x14ac:dyDescent="0.25">
      <c r="A137" s="15"/>
      <c r="C137" s="31"/>
      <c r="D137" s="12"/>
      <c r="E137" s="16"/>
      <c r="F137" s="19"/>
    </row>
    <row r="138" spans="1:6" ht="15" customHeight="1" x14ac:dyDescent="0.25">
      <c r="D138" s="25"/>
      <c r="E138" s="27"/>
    </row>
    <row r="139" spans="1:6" ht="15" customHeight="1" x14ac:dyDescent="0.25">
      <c r="A139" s="120" t="s">
        <v>12</v>
      </c>
      <c r="B139" s="120"/>
      <c r="C139" s="38"/>
      <c r="D139" s="125" t="s">
        <v>13</v>
      </c>
      <c r="E139" s="125"/>
    </row>
    <row r="140" spans="1:6" ht="15" customHeight="1" x14ac:dyDescent="0.25">
      <c r="A140" s="111" t="s">
        <v>40</v>
      </c>
      <c r="B140" s="111"/>
      <c r="D140" s="115" t="s">
        <v>15</v>
      </c>
      <c r="E140" s="115"/>
      <c r="F140" s="1"/>
    </row>
    <row r="141" spans="1:6" ht="15" customHeight="1" x14ac:dyDescent="0.25">
      <c r="A141" s="117" t="s">
        <v>14</v>
      </c>
      <c r="B141" s="117"/>
      <c r="D141" s="113" t="s">
        <v>16</v>
      </c>
      <c r="E141" s="113"/>
      <c r="F141" s="11"/>
    </row>
    <row r="142" spans="1:6" ht="15" customHeight="1" x14ac:dyDescent="0.25">
      <c r="A142" s="48"/>
      <c r="B142" s="1"/>
      <c r="E142" s="11"/>
      <c r="F142" s="11"/>
    </row>
    <row r="143" spans="1:6" ht="15" customHeight="1" x14ac:dyDescent="0.25">
      <c r="A143" s="48"/>
      <c r="B143" s="1"/>
      <c r="C143" s="32"/>
      <c r="D143" s="9"/>
      <c r="E143" s="11"/>
      <c r="F143" s="11"/>
    </row>
    <row r="144" spans="1:6" ht="15" customHeight="1" x14ac:dyDescent="0.25">
      <c r="A144" s="48"/>
      <c r="B144" s="1"/>
      <c r="C144" s="114" t="s">
        <v>13</v>
      </c>
      <c r="D144" s="114"/>
      <c r="E144" s="11"/>
      <c r="F144" s="11"/>
    </row>
    <row r="145" spans="1:6" ht="15" customHeight="1" x14ac:dyDescent="0.25">
      <c r="A145" s="48"/>
      <c r="B145" s="1"/>
      <c r="C145" s="115" t="s">
        <v>41</v>
      </c>
      <c r="D145" s="115"/>
      <c r="E145" s="11"/>
      <c r="F145" s="11"/>
    </row>
    <row r="146" spans="1:6" ht="15" customHeight="1" x14ac:dyDescent="0.25">
      <c r="A146" s="48"/>
      <c r="B146" s="1"/>
      <c r="C146" s="113" t="s">
        <v>42</v>
      </c>
      <c r="D146" s="113"/>
      <c r="E146" s="11"/>
      <c r="F146" s="11"/>
    </row>
    <row r="147" spans="1:6" ht="15" customHeight="1" x14ac:dyDescent="0.25">
      <c r="C147" s="32"/>
      <c r="D147" s="11"/>
    </row>
    <row r="148" spans="1:6" ht="30" customHeight="1" x14ac:dyDescent="0.25">
      <c r="C148" s="32"/>
      <c r="D148" s="11"/>
    </row>
    <row r="149" spans="1:6" ht="30" customHeight="1" x14ac:dyDescent="0.25">
      <c r="C149" s="32"/>
      <c r="D149" s="11"/>
    </row>
    <row r="150" spans="1:6" ht="30" customHeight="1" x14ac:dyDescent="0.25">
      <c r="C150" s="32"/>
      <c r="D150" s="11"/>
    </row>
    <row r="151" spans="1:6" ht="30" customHeight="1" x14ac:dyDescent="0.25"/>
    <row r="152" spans="1:6" ht="19.899999999999999" customHeight="1" x14ac:dyDescent="0.25"/>
    <row r="153" spans="1:6" ht="24" customHeight="1" x14ac:dyDescent="0.25"/>
    <row r="154" spans="1:6" ht="19.899999999999999" customHeight="1" x14ac:dyDescent="0.25"/>
    <row r="155" spans="1:6" ht="19.899999999999999" customHeight="1" x14ac:dyDescent="0.25">
      <c r="F155" s="48"/>
    </row>
    <row r="156" spans="1:6" ht="19.899999999999999" customHeight="1" x14ac:dyDescent="0.25">
      <c r="C156" s="40"/>
      <c r="E156" s="7"/>
      <c r="F156" s="48"/>
    </row>
    <row r="157" spans="1:6" ht="19.899999999999999" customHeight="1" x14ac:dyDescent="0.25">
      <c r="C157" s="40"/>
      <c r="E157" s="7"/>
      <c r="F157" s="48"/>
    </row>
    <row r="158" spans="1:6" ht="19.899999999999999" customHeight="1" x14ac:dyDescent="0.25">
      <c r="C158" s="40"/>
      <c r="E158" s="7"/>
      <c r="F158" s="48"/>
    </row>
    <row r="159" spans="1:6" ht="19.899999999999999" customHeight="1" x14ac:dyDescent="0.25">
      <c r="C159" s="40"/>
      <c r="E159" s="7"/>
      <c r="F159" s="48"/>
    </row>
    <row r="160" spans="1:6" ht="15" customHeight="1" x14ac:dyDescent="0.25">
      <c r="A160" s="111" t="s">
        <v>22</v>
      </c>
      <c r="B160" s="111"/>
      <c r="C160" s="111"/>
      <c r="D160" s="111"/>
      <c r="E160" s="111"/>
      <c r="F160" s="111"/>
    </row>
    <row r="161" spans="1:6" ht="15" customHeight="1" x14ac:dyDescent="0.25">
      <c r="A161" s="118" t="s">
        <v>17</v>
      </c>
      <c r="B161" s="118"/>
      <c r="C161" s="118"/>
      <c r="D161" s="118"/>
      <c r="E161" s="118"/>
      <c r="F161" s="118"/>
    </row>
    <row r="162" spans="1:6" ht="15" customHeight="1" x14ac:dyDescent="0.25">
      <c r="A162" s="118" t="s">
        <v>26</v>
      </c>
      <c r="B162" s="118"/>
      <c r="C162" s="118"/>
      <c r="D162" s="118"/>
      <c r="E162" s="118"/>
      <c r="F162" s="118"/>
    </row>
    <row r="163" spans="1:6" ht="15" customHeight="1" x14ac:dyDescent="0.25">
      <c r="A163" s="118" t="s">
        <v>74</v>
      </c>
      <c r="B163" s="118"/>
      <c r="C163" s="118"/>
      <c r="D163" s="118"/>
      <c r="E163" s="118"/>
      <c r="F163" s="118"/>
    </row>
    <row r="164" spans="1:6" ht="15" customHeight="1" thickBot="1" x14ac:dyDescent="0.3">
      <c r="A164" s="118" t="s">
        <v>3</v>
      </c>
      <c r="B164" s="118"/>
      <c r="C164" s="118"/>
      <c r="D164" s="118"/>
      <c r="E164" s="118"/>
      <c r="F164" s="118"/>
    </row>
    <row r="165" spans="1:6" ht="24.95" customHeight="1" x14ac:dyDescent="0.25">
      <c r="A165" s="135" t="s">
        <v>4</v>
      </c>
      <c r="B165" s="136" t="s">
        <v>5</v>
      </c>
      <c r="C165" s="136" t="s">
        <v>6</v>
      </c>
      <c r="D165" s="137" t="s">
        <v>7</v>
      </c>
      <c r="E165" s="138" t="s">
        <v>8</v>
      </c>
      <c r="F165" s="139" t="s">
        <v>9</v>
      </c>
    </row>
    <row r="166" spans="1:6" ht="24.95" customHeight="1" x14ac:dyDescent="0.25">
      <c r="A166" s="28" t="s">
        <v>75</v>
      </c>
      <c r="B166" s="3"/>
      <c r="C166" s="35" t="s">
        <v>24</v>
      </c>
      <c r="D166" s="60"/>
      <c r="E166" s="63"/>
      <c r="F166" s="77">
        <v>294549.24</v>
      </c>
    </row>
    <row r="167" spans="1:6" ht="24.95" customHeight="1" x14ac:dyDescent="0.25">
      <c r="A167" s="78"/>
      <c r="B167" s="3"/>
      <c r="C167" s="41"/>
      <c r="D167" s="60">
        <v>0</v>
      </c>
      <c r="E167" s="63">
        <v>0</v>
      </c>
      <c r="F167" s="77">
        <f>F166</f>
        <v>294549.24</v>
      </c>
    </row>
    <row r="168" spans="1:6" ht="24.95" customHeight="1" thickBot="1" x14ac:dyDescent="0.3">
      <c r="A168" s="129" t="s">
        <v>159</v>
      </c>
      <c r="B168" s="130"/>
      <c r="C168" s="130"/>
      <c r="D168" s="130"/>
      <c r="E168" s="131"/>
      <c r="F168" s="75">
        <f>F167</f>
        <v>294549.24</v>
      </c>
    </row>
    <row r="169" spans="1:6" ht="15" customHeight="1" x14ac:dyDescent="0.25">
      <c r="A169" s="15"/>
      <c r="C169" s="31"/>
      <c r="D169" s="12"/>
      <c r="E169" s="16"/>
      <c r="F169" s="19"/>
    </row>
    <row r="170" spans="1:6" ht="15" customHeight="1" x14ac:dyDescent="0.25">
      <c r="A170" s="15"/>
      <c r="C170" s="31"/>
      <c r="D170" s="12"/>
      <c r="E170" s="16"/>
      <c r="F170" s="19"/>
    </row>
    <row r="171" spans="1:6" ht="15" customHeight="1" x14ac:dyDescent="0.25">
      <c r="A171" s="15"/>
      <c r="C171" s="31"/>
      <c r="D171" s="12"/>
      <c r="E171" s="16"/>
      <c r="F171" s="19"/>
    </row>
    <row r="172" spans="1:6" ht="15" customHeight="1" x14ac:dyDescent="0.25">
      <c r="C172" s="31"/>
      <c r="D172" s="14"/>
      <c r="E172" s="14"/>
      <c r="F172" s="14"/>
    </row>
    <row r="173" spans="1:6" ht="15" customHeight="1" x14ac:dyDescent="0.25">
      <c r="A173" s="120" t="s">
        <v>12</v>
      </c>
      <c r="B173" s="120"/>
      <c r="D173" s="114" t="s">
        <v>13</v>
      </c>
      <c r="E173" s="114"/>
      <c r="F173" s="114"/>
    </row>
    <row r="174" spans="1:6" ht="15" customHeight="1" x14ac:dyDescent="0.25">
      <c r="A174" s="111" t="s">
        <v>40</v>
      </c>
      <c r="B174" s="111"/>
      <c r="D174" s="132" t="s">
        <v>15</v>
      </c>
      <c r="E174" s="132"/>
      <c r="F174" s="132"/>
    </row>
    <row r="175" spans="1:6" ht="15" customHeight="1" x14ac:dyDescent="0.25">
      <c r="A175" s="117" t="s">
        <v>14</v>
      </c>
      <c r="B175" s="117"/>
      <c r="C175" s="38"/>
      <c r="D175" s="113" t="s">
        <v>16</v>
      </c>
      <c r="E175" s="113"/>
      <c r="F175" s="113"/>
    </row>
    <row r="176" spans="1:6" ht="15" customHeight="1" x14ac:dyDescent="0.25">
      <c r="A176" s="116"/>
      <c r="B176" s="116"/>
    </row>
    <row r="177" spans="1:6" ht="15" customHeight="1" x14ac:dyDescent="0.25">
      <c r="A177" s="48"/>
      <c r="B177" s="1"/>
      <c r="C177" s="32"/>
      <c r="D177" s="9"/>
    </row>
    <row r="178" spans="1:6" ht="15" customHeight="1" x14ac:dyDescent="0.25">
      <c r="C178" s="114" t="s">
        <v>13</v>
      </c>
      <c r="D178" s="114"/>
    </row>
    <row r="179" spans="1:6" ht="15" customHeight="1" x14ac:dyDescent="0.25">
      <c r="C179" s="115" t="s">
        <v>41</v>
      </c>
      <c r="D179" s="115"/>
    </row>
    <row r="180" spans="1:6" ht="15" customHeight="1" x14ac:dyDescent="0.25">
      <c r="C180" s="113" t="s">
        <v>42</v>
      </c>
      <c r="D180" s="113"/>
    </row>
    <row r="181" spans="1:6" ht="15" customHeight="1" x14ac:dyDescent="0.25">
      <c r="C181" s="33"/>
      <c r="D181" s="11"/>
    </row>
    <row r="182" spans="1:6" ht="17.25" customHeight="1" x14ac:dyDescent="0.25">
      <c r="C182" s="33"/>
      <c r="D182" s="11"/>
    </row>
    <row r="183" spans="1:6" ht="17.25" customHeight="1" x14ac:dyDescent="0.25">
      <c r="C183" s="33"/>
      <c r="D183" s="11"/>
    </row>
    <row r="184" spans="1:6" ht="24" customHeight="1" x14ac:dyDescent="0.25">
      <c r="C184" s="33"/>
      <c r="D184" s="11"/>
    </row>
    <row r="185" spans="1:6" ht="17.25" customHeight="1" x14ac:dyDescent="0.25">
      <c r="C185" s="33"/>
      <c r="D185" s="11"/>
    </row>
    <row r="186" spans="1:6" ht="17.25" customHeight="1" x14ac:dyDescent="0.25">
      <c r="C186" s="33"/>
      <c r="D186" s="11"/>
    </row>
    <row r="187" spans="1:6" ht="17.25" customHeight="1" x14ac:dyDescent="0.25">
      <c r="C187" s="33"/>
      <c r="D187" s="11"/>
    </row>
    <row r="188" spans="1:6" ht="17.25" customHeight="1" x14ac:dyDescent="0.25">
      <c r="C188" s="33"/>
      <c r="D188" s="11"/>
    </row>
    <row r="189" spans="1:6" ht="17.25" customHeight="1" x14ac:dyDescent="0.25">
      <c r="C189" s="33"/>
      <c r="D189" s="11"/>
    </row>
    <row r="190" spans="1:6" ht="17.25" customHeight="1" x14ac:dyDescent="0.25">
      <c r="F190" s="48"/>
    </row>
    <row r="191" spans="1:6" ht="17.25" customHeight="1" x14ac:dyDescent="0.25">
      <c r="C191" s="40"/>
      <c r="E191" s="7"/>
      <c r="F191" s="48"/>
    </row>
    <row r="192" spans="1:6" ht="17.25" customHeight="1" x14ac:dyDescent="0.25">
      <c r="C192" s="40"/>
      <c r="E192" s="7"/>
      <c r="F192" s="48"/>
    </row>
    <row r="193" spans="1:6" ht="17.25" customHeight="1" x14ac:dyDescent="0.25">
      <c r="C193" s="40"/>
      <c r="E193" s="7"/>
      <c r="F193" s="48"/>
    </row>
    <row r="194" spans="1:6" ht="17.25" customHeight="1" x14ac:dyDescent="0.25">
      <c r="C194" s="40"/>
      <c r="E194" s="7"/>
      <c r="F194" s="48"/>
    </row>
    <row r="195" spans="1:6" ht="17.25" customHeight="1" x14ac:dyDescent="0.25">
      <c r="C195" s="40"/>
      <c r="E195" s="7"/>
      <c r="F195" s="48"/>
    </row>
    <row r="196" spans="1:6" ht="17.25" customHeight="1" x14ac:dyDescent="0.25">
      <c r="C196" s="40"/>
      <c r="E196" s="7"/>
      <c r="F196" s="48"/>
    </row>
    <row r="197" spans="1:6" ht="17.25" customHeight="1" x14ac:dyDescent="0.25">
      <c r="C197" s="40"/>
      <c r="E197" s="7"/>
      <c r="F197" s="48"/>
    </row>
    <row r="198" spans="1:6" ht="15" customHeight="1" x14ac:dyDescent="0.25">
      <c r="C198" s="40"/>
      <c r="E198" s="7"/>
      <c r="F198" s="48"/>
    </row>
    <row r="199" spans="1:6" ht="21" customHeight="1" x14ac:dyDescent="0.25">
      <c r="A199" s="111" t="s">
        <v>0</v>
      </c>
      <c r="B199" s="111"/>
      <c r="C199" s="111"/>
      <c r="D199" s="111"/>
      <c r="E199" s="111"/>
      <c r="F199" s="111"/>
    </row>
    <row r="200" spans="1:6" ht="15" customHeight="1" x14ac:dyDescent="0.25">
      <c r="A200" s="118" t="s">
        <v>17</v>
      </c>
      <c r="B200" s="118"/>
      <c r="C200" s="118"/>
      <c r="D200" s="118"/>
      <c r="E200" s="118"/>
      <c r="F200" s="118"/>
    </row>
    <row r="201" spans="1:6" ht="15" customHeight="1" x14ac:dyDescent="0.25">
      <c r="A201" s="118" t="s">
        <v>27</v>
      </c>
      <c r="B201" s="118"/>
      <c r="C201" s="118"/>
      <c r="D201" s="118"/>
      <c r="E201" s="118"/>
      <c r="F201" s="118"/>
    </row>
    <row r="202" spans="1:6" ht="15" customHeight="1" x14ac:dyDescent="0.25">
      <c r="A202" s="118" t="s">
        <v>74</v>
      </c>
      <c r="B202" s="118"/>
      <c r="C202" s="118"/>
      <c r="D202" s="118"/>
      <c r="E202" s="118"/>
      <c r="F202" s="118"/>
    </row>
    <row r="203" spans="1:6" ht="15" customHeight="1" thickBot="1" x14ac:dyDescent="0.3">
      <c r="A203" s="118" t="s">
        <v>3</v>
      </c>
      <c r="B203" s="118"/>
      <c r="C203" s="118"/>
      <c r="D203" s="118"/>
      <c r="E203" s="118"/>
      <c r="F203" s="118"/>
    </row>
    <row r="204" spans="1:6" ht="24.95" customHeight="1" x14ac:dyDescent="0.25">
      <c r="A204" s="135" t="s">
        <v>4</v>
      </c>
      <c r="B204" s="136" t="s">
        <v>5</v>
      </c>
      <c r="C204" s="136" t="s">
        <v>6</v>
      </c>
      <c r="D204" s="137" t="s">
        <v>7</v>
      </c>
      <c r="E204" s="138" t="s">
        <v>8</v>
      </c>
      <c r="F204" s="139" t="s">
        <v>9</v>
      </c>
    </row>
    <row r="205" spans="1:6" ht="24.95" customHeight="1" x14ac:dyDescent="0.25">
      <c r="A205" s="80">
        <v>44926</v>
      </c>
      <c r="B205" s="79"/>
      <c r="C205" s="53" t="s">
        <v>24</v>
      </c>
      <c r="D205" s="56"/>
      <c r="E205" s="61"/>
      <c r="F205" s="81">
        <v>0</v>
      </c>
    </row>
    <row r="206" spans="1:6" ht="24.95" customHeight="1" x14ac:dyDescent="0.25">
      <c r="A206" s="82"/>
      <c r="B206" s="79"/>
      <c r="C206" s="62"/>
      <c r="D206" s="56">
        <v>0</v>
      </c>
      <c r="E206" s="61">
        <v>0</v>
      </c>
      <c r="F206" s="83">
        <f>F205-D206</f>
        <v>0</v>
      </c>
    </row>
    <row r="207" spans="1:6" ht="24.95" customHeight="1" thickBot="1" x14ac:dyDescent="0.3">
      <c r="A207" s="129" t="s">
        <v>159</v>
      </c>
      <c r="B207" s="130"/>
      <c r="C207" s="130"/>
      <c r="D207" s="130"/>
      <c r="E207" s="131"/>
      <c r="F207" s="84">
        <f>+F206</f>
        <v>0</v>
      </c>
    </row>
    <row r="208" spans="1:6" ht="15" customHeight="1" x14ac:dyDescent="0.25">
      <c r="C208" s="31"/>
      <c r="D208" s="12"/>
      <c r="E208" s="16"/>
      <c r="F208" s="4"/>
    </row>
    <row r="209" spans="1:6" ht="15" customHeight="1" x14ac:dyDescent="0.25">
      <c r="F209" s="4"/>
    </row>
    <row r="210" spans="1:6" ht="15" customHeight="1" x14ac:dyDescent="0.25"/>
    <row r="211" spans="1:6" ht="15" customHeight="1" x14ac:dyDescent="0.25">
      <c r="D211" s="14"/>
      <c r="E211" s="14"/>
      <c r="F211" s="14"/>
    </row>
    <row r="212" spans="1:6" ht="15" customHeight="1" x14ac:dyDescent="0.25">
      <c r="A212" s="120" t="s">
        <v>12</v>
      </c>
      <c r="B212" s="120"/>
      <c r="D212" s="114" t="s">
        <v>13</v>
      </c>
      <c r="E212" s="114"/>
      <c r="F212" s="114"/>
    </row>
    <row r="213" spans="1:6" ht="15" customHeight="1" x14ac:dyDescent="0.25">
      <c r="A213" s="111" t="s">
        <v>40</v>
      </c>
      <c r="B213" s="111"/>
      <c r="D213" s="115" t="s">
        <v>15</v>
      </c>
      <c r="E213" s="115"/>
      <c r="F213" s="115"/>
    </row>
    <row r="214" spans="1:6" ht="15" customHeight="1" x14ac:dyDescent="0.25">
      <c r="A214" s="117" t="s">
        <v>14</v>
      </c>
      <c r="B214" s="117"/>
      <c r="D214" s="113" t="s">
        <v>16</v>
      </c>
      <c r="E214" s="113"/>
      <c r="F214" s="113"/>
    </row>
    <row r="215" spans="1:6" ht="15" customHeight="1" x14ac:dyDescent="0.25">
      <c r="A215" s="48"/>
      <c r="B215" s="1"/>
      <c r="E215" s="11"/>
      <c r="F215" s="11"/>
    </row>
    <row r="216" spans="1:6" ht="15" customHeight="1" x14ac:dyDescent="0.25">
      <c r="A216" s="48"/>
      <c r="B216" s="1"/>
      <c r="E216" s="11"/>
      <c r="F216" s="11"/>
    </row>
    <row r="217" spans="1:6" ht="15" customHeight="1" x14ac:dyDescent="0.25">
      <c r="A217" s="48"/>
      <c r="B217" s="1"/>
      <c r="C217" s="32"/>
      <c r="D217" s="9"/>
      <c r="E217" s="11"/>
      <c r="F217" s="11"/>
    </row>
    <row r="218" spans="1:6" ht="15" customHeight="1" x14ac:dyDescent="0.25">
      <c r="C218" s="114" t="s">
        <v>13</v>
      </c>
      <c r="D218" s="114"/>
      <c r="E218" s="20"/>
    </row>
    <row r="219" spans="1:6" ht="15" customHeight="1" x14ac:dyDescent="0.25">
      <c r="C219" s="115" t="s">
        <v>41</v>
      </c>
      <c r="D219" s="115"/>
      <c r="E219" s="20"/>
    </row>
    <row r="220" spans="1:6" ht="15" customHeight="1" x14ac:dyDescent="0.25">
      <c r="C220" s="113" t="s">
        <v>42</v>
      </c>
      <c r="D220" s="113"/>
      <c r="E220" s="20"/>
    </row>
    <row r="221" spans="1:6" ht="19.899999999999999" customHeight="1" x14ac:dyDescent="0.25">
      <c r="C221" s="32"/>
      <c r="D221" s="11"/>
      <c r="E221" s="20"/>
    </row>
    <row r="222" spans="1:6" ht="19.899999999999999" customHeight="1" x14ac:dyDescent="0.25">
      <c r="C222" s="32"/>
      <c r="D222" s="11"/>
      <c r="E222" s="20"/>
    </row>
    <row r="223" spans="1:6" ht="19.899999999999999" customHeight="1" x14ac:dyDescent="0.25">
      <c r="C223" s="32"/>
      <c r="D223" s="11"/>
      <c r="E223" s="20"/>
    </row>
    <row r="224" spans="1:6" ht="19.899999999999999" customHeight="1" x14ac:dyDescent="0.25">
      <c r="C224" s="32"/>
      <c r="D224" s="11"/>
      <c r="E224" s="20"/>
    </row>
    <row r="225" spans="3:6" ht="19.899999999999999" customHeight="1" x14ac:dyDescent="0.25">
      <c r="C225" s="32"/>
      <c r="D225" s="11"/>
      <c r="E225" s="20"/>
    </row>
    <row r="226" spans="3:6" ht="19.899999999999999" customHeight="1" x14ac:dyDescent="0.25">
      <c r="C226" s="32"/>
      <c r="D226" s="11"/>
      <c r="E226" s="20"/>
    </row>
    <row r="227" spans="3:6" ht="19.899999999999999" customHeight="1" x14ac:dyDescent="0.25">
      <c r="C227" s="32"/>
      <c r="D227" s="11"/>
      <c r="E227" s="20"/>
    </row>
    <row r="228" spans="3:6" ht="19.899999999999999" customHeight="1" x14ac:dyDescent="0.25">
      <c r="C228" s="32"/>
      <c r="D228" s="11"/>
      <c r="E228" s="20"/>
    </row>
    <row r="229" spans="3:6" ht="19.899999999999999" customHeight="1" x14ac:dyDescent="0.25">
      <c r="C229" s="32"/>
      <c r="D229" s="11"/>
      <c r="E229" s="20"/>
    </row>
    <row r="230" spans="3:6" ht="19.899999999999999" customHeight="1" x14ac:dyDescent="0.25">
      <c r="C230" s="32"/>
      <c r="D230" s="11"/>
      <c r="E230" s="20"/>
    </row>
    <row r="231" spans="3:6" ht="19.899999999999999" customHeight="1" x14ac:dyDescent="0.25">
      <c r="C231" s="32"/>
      <c r="D231" s="11"/>
      <c r="E231" s="20"/>
    </row>
    <row r="232" spans="3:6" ht="19.899999999999999" customHeight="1" x14ac:dyDescent="0.25">
      <c r="C232" s="32"/>
      <c r="D232" s="11"/>
      <c r="E232" s="20"/>
    </row>
    <row r="233" spans="3:6" ht="19.899999999999999" customHeight="1" x14ac:dyDescent="0.25">
      <c r="C233" s="32"/>
      <c r="D233" s="11"/>
      <c r="E233" s="20"/>
    </row>
    <row r="234" spans="3:6" ht="19.899999999999999" customHeight="1" x14ac:dyDescent="0.25">
      <c r="C234" s="32"/>
      <c r="D234" s="11"/>
      <c r="E234" s="20"/>
    </row>
    <row r="235" spans="3:6" ht="19.899999999999999" customHeight="1" x14ac:dyDescent="0.25">
      <c r="C235" s="32"/>
      <c r="D235" s="11"/>
      <c r="E235" s="20"/>
    </row>
    <row r="236" spans="3:6" ht="19.899999999999999" customHeight="1" x14ac:dyDescent="0.25">
      <c r="C236" s="32"/>
      <c r="D236" s="11"/>
      <c r="E236" s="20"/>
    </row>
    <row r="237" spans="3:6" ht="19.899999999999999" customHeight="1" x14ac:dyDescent="0.25">
      <c r="C237" s="40"/>
      <c r="E237" s="7"/>
      <c r="F237" s="48"/>
    </row>
    <row r="238" spans="3:6" ht="19.899999999999999" customHeight="1" x14ac:dyDescent="0.25">
      <c r="C238" s="40"/>
      <c r="E238" s="7"/>
      <c r="F238" s="48"/>
    </row>
    <row r="239" spans="3:6" ht="19.899999999999999" customHeight="1" x14ac:dyDescent="0.25">
      <c r="C239" s="40"/>
      <c r="E239" s="7"/>
      <c r="F239" s="48"/>
    </row>
    <row r="240" spans="3:6" ht="19.899999999999999" customHeight="1" x14ac:dyDescent="0.25">
      <c r="C240" s="40"/>
      <c r="E240" s="7"/>
      <c r="F240" s="48"/>
    </row>
    <row r="241" spans="1:6" ht="19.899999999999999" customHeight="1" x14ac:dyDescent="0.25">
      <c r="C241" s="40"/>
      <c r="E241" s="7"/>
      <c r="F241" s="48"/>
    </row>
    <row r="242" spans="1:6" ht="19.899999999999999" customHeight="1" x14ac:dyDescent="0.25">
      <c r="C242" s="40"/>
      <c r="E242" s="7"/>
      <c r="F242" s="48"/>
    </row>
    <row r="243" spans="1:6" ht="19.899999999999999" customHeight="1" x14ac:dyDescent="0.25">
      <c r="C243" s="40"/>
      <c r="E243" s="7"/>
      <c r="F243" s="48"/>
    </row>
    <row r="244" spans="1:6" ht="23.25" customHeight="1" x14ac:dyDescent="0.25">
      <c r="A244" s="111" t="s">
        <v>22</v>
      </c>
      <c r="B244" s="111"/>
      <c r="C244" s="111"/>
      <c r="D244" s="111"/>
      <c r="E244" s="111"/>
      <c r="F244" s="111"/>
    </row>
    <row r="245" spans="1:6" ht="15" customHeight="1" x14ac:dyDescent="0.25">
      <c r="A245" s="118" t="s">
        <v>17</v>
      </c>
      <c r="B245" s="118"/>
      <c r="C245" s="118"/>
      <c r="D245" s="118"/>
      <c r="E245" s="118"/>
      <c r="F245" s="118"/>
    </row>
    <row r="246" spans="1:6" ht="15" customHeight="1" x14ac:dyDescent="0.25">
      <c r="A246" s="118" t="s">
        <v>28</v>
      </c>
      <c r="B246" s="118"/>
      <c r="C246" s="118"/>
      <c r="D246" s="118"/>
      <c r="E246" s="118"/>
      <c r="F246" s="118"/>
    </row>
    <row r="247" spans="1:6" ht="15" customHeight="1" x14ac:dyDescent="0.25">
      <c r="A247" s="118" t="s">
        <v>74</v>
      </c>
      <c r="B247" s="118"/>
      <c r="C247" s="118"/>
      <c r="D247" s="118"/>
      <c r="E247" s="118"/>
      <c r="F247" s="118"/>
    </row>
    <row r="248" spans="1:6" ht="15" customHeight="1" thickBot="1" x14ac:dyDescent="0.3">
      <c r="A248" s="118" t="s">
        <v>3</v>
      </c>
      <c r="B248" s="118"/>
      <c r="C248" s="118"/>
      <c r="D248" s="118"/>
      <c r="E248" s="118"/>
      <c r="F248" s="118"/>
    </row>
    <row r="249" spans="1:6" ht="24.95" customHeight="1" x14ac:dyDescent="0.25">
      <c r="A249" s="135" t="s">
        <v>4</v>
      </c>
      <c r="B249" s="136" t="s">
        <v>5</v>
      </c>
      <c r="C249" s="136" t="s">
        <v>6</v>
      </c>
      <c r="D249" s="137" t="s">
        <v>7</v>
      </c>
      <c r="E249" s="138" t="s">
        <v>8</v>
      </c>
      <c r="F249" s="139" t="s">
        <v>9</v>
      </c>
    </row>
    <row r="250" spans="1:6" ht="24.95" customHeight="1" x14ac:dyDescent="0.25">
      <c r="A250" s="85">
        <v>44926</v>
      </c>
      <c r="B250" s="44"/>
      <c r="C250" s="35" t="s">
        <v>24</v>
      </c>
      <c r="D250" s="56"/>
      <c r="E250" s="61"/>
      <c r="F250" s="86">
        <v>120593.29</v>
      </c>
    </row>
    <row r="251" spans="1:6" ht="24.95" customHeight="1" x14ac:dyDescent="0.25">
      <c r="A251" s="87"/>
      <c r="B251" s="44"/>
      <c r="C251" s="41"/>
      <c r="D251" s="56">
        <v>0</v>
      </c>
      <c r="E251" s="61">
        <v>0</v>
      </c>
      <c r="F251" s="83">
        <f>F250-D251</f>
        <v>120593.29</v>
      </c>
    </row>
    <row r="252" spans="1:6" ht="24.95" customHeight="1" thickBot="1" x14ac:dyDescent="0.3">
      <c r="A252" s="129" t="s">
        <v>159</v>
      </c>
      <c r="B252" s="130"/>
      <c r="C252" s="130"/>
      <c r="D252" s="130"/>
      <c r="E252" s="131"/>
      <c r="F252" s="88">
        <f>F251</f>
        <v>120593.29</v>
      </c>
    </row>
    <row r="253" spans="1:6" ht="15" customHeight="1" x14ac:dyDescent="0.25">
      <c r="C253" s="31"/>
      <c r="D253" s="12"/>
      <c r="E253" s="16"/>
      <c r="F253" s="19"/>
    </row>
    <row r="254" spans="1:6" ht="15" customHeight="1" x14ac:dyDescent="0.25">
      <c r="C254" s="31"/>
      <c r="D254" s="12"/>
      <c r="E254" s="16"/>
      <c r="F254" s="19"/>
    </row>
    <row r="255" spans="1:6" ht="15" customHeight="1" x14ac:dyDescent="0.25">
      <c r="A255" s="116"/>
      <c r="B255" s="116"/>
    </row>
    <row r="256" spans="1:6" ht="15" customHeight="1" x14ac:dyDescent="0.25">
      <c r="D256" s="14"/>
      <c r="E256" s="14"/>
      <c r="F256" s="14"/>
    </row>
    <row r="257" spans="1:6" ht="15" customHeight="1" x14ac:dyDescent="0.25">
      <c r="A257" s="120" t="s">
        <v>12</v>
      </c>
      <c r="B257" s="120"/>
      <c r="D257" s="114" t="s">
        <v>13</v>
      </c>
      <c r="E257" s="114"/>
      <c r="F257" s="114"/>
    </row>
    <row r="258" spans="1:6" ht="15" customHeight="1" x14ac:dyDescent="0.25">
      <c r="A258" s="111" t="s">
        <v>40</v>
      </c>
      <c r="B258" s="111"/>
      <c r="D258" s="115" t="s">
        <v>15</v>
      </c>
      <c r="E258" s="115"/>
      <c r="F258" s="115"/>
    </row>
    <row r="259" spans="1:6" ht="15" customHeight="1" x14ac:dyDescent="0.25">
      <c r="A259" s="117" t="s">
        <v>14</v>
      </c>
      <c r="B259" s="117"/>
      <c r="D259" s="113" t="s">
        <v>16</v>
      </c>
      <c r="E259" s="113"/>
      <c r="F259" s="113"/>
    </row>
    <row r="260" spans="1:6" ht="15" customHeight="1" x14ac:dyDescent="0.25"/>
    <row r="261" spans="1:6" ht="15" customHeight="1" x14ac:dyDescent="0.25"/>
    <row r="262" spans="1:6" ht="15" customHeight="1" x14ac:dyDescent="0.25"/>
    <row r="263" spans="1:6" ht="15" customHeight="1" x14ac:dyDescent="0.25">
      <c r="C263" s="40"/>
      <c r="D263" s="11"/>
      <c r="E263" s="11"/>
    </row>
    <row r="264" spans="1:6" ht="15" customHeight="1" x14ac:dyDescent="0.25">
      <c r="C264" s="89" t="s">
        <v>13</v>
      </c>
      <c r="D264" s="12"/>
      <c r="E264" s="51"/>
    </row>
    <row r="265" spans="1:6" ht="15" customHeight="1" x14ac:dyDescent="0.25">
      <c r="C265" s="50" t="s">
        <v>41</v>
      </c>
      <c r="D265" s="51"/>
      <c r="E265" s="51"/>
    </row>
    <row r="266" spans="1:6" ht="15" customHeight="1" x14ac:dyDescent="0.25">
      <c r="C266" s="90" t="s">
        <v>42</v>
      </c>
      <c r="D266" s="11"/>
      <c r="E266" s="11"/>
    </row>
    <row r="267" spans="1:6" ht="15" customHeight="1" x14ac:dyDescent="0.25">
      <c r="C267" s="90"/>
      <c r="D267" s="11"/>
      <c r="E267" s="11"/>
    </row>
    <row r="268" spans="1:6" ht="15" customHeight="1" x14ac:dyDescent="0.25">
      <c r="C268" s="90"/>
      <c r="D268" s="11"/>
      <c r="E268" s="11"/>
    </row>
    <row r="269" spans="1:6" ht="15" customHeight="1" x14ac:dyDescent="0.25">
      <c r="C269" s="90"/>
      <c r="D269" s="11"/>
      <c r="E269" s="11"/>
    </row>
    <row r="270" spans="1:6" ht="15" customHeight="1" x14ac:dyDescent="0.25">
      <c r="C270" s="90"/>
      <c r="D270" s="11"/>
      <c r="E270" s="11"/>
    </row>
    <row r="271" spans="1:6" ht="19.899999999999999" customHeight="1" x14ac:dyDescent="0.25">
      <c r="F271" s="48"/>
    </row>
    <row r="272" spans="1:6" x14ac:dyDescent="0.25">
      <c r="E272" s="7"/>
      <c r="F272" s="48"/>
    </row>
    <row r="273" spans="1:6" ht="17.25" customHeight="1" x14ac:dyDescent="0.25">
      <c r="C273" s="40"/>
      <c r="E273" s="7"/>
      <c r="F273" s="48"/>
    </row>
    <row r="274" spans="1:6" ht="15" customHeight="1" x14ac:dyDescent="0.25">
      <c r="C274" s="40"/>
      <c r="E274" s="7"/>
      <c r="F274" s="48"/>
    </row>
    <row r="275" spans="1:6" ht="15" customHeight="1" x14ac:dyDescent="0.25">
      <c r="C275" s="40"/>
      <c r="E275" s="7"/>
      <c r="F275" s="48"/>
    </row>
    <row r="276" spans="1:6" ht="12" customHeight="1" x14ac:dyDescent="0.25">
      <c r="C276" s="40"/>
      <c r="E276" s="7"/>
      <c r="F276" s="48"/>
    </row>
    <row r="277" spans="1:6" ht="12" customHeight="1" x14ac:dyDescent="0.25">
      <c r="C277" s="40"/>
      <c r="E277" s="7"/>
      <c r="F277" s="48"/>
    </row>
    <row r="278" spans="1:6" ht="30.75" customHeight="1" x14ac:dyDescent="0.25">
      <c r="C278" s="40"/>
      <c r="E278" s="7"/>
      <c r="F278" s="48"/>
    </row>
    <row r="279" spans="1:6" x14ac:dyDescent="0.25">
      <c r="C279" s="40"/>
      <c r="E279" s="7"/>
      <c r="F279" s="48"/>
    </row>
    <row r="280" spans="1:6" x14ac:dyDescent="0.25">
      <c r="C280" s="40"/>
      <c r="E280" s="7"/>
      <c r="F280" s="48"/>
    </row>
    <row r="281" spans="1:6" x14ac:dyDescent="0.25">
      <c r="C281" s="40"/>
      <c r="E281" s="7"/>
      <c r="F281" s="48"/>
    </row>
    <row r="282" spans="1:6" x14ac:dyDescent="0.25">
      <c r="C282" s="40"/>
      <c r="E282" s="7"/>
      <c r="F282" s="48"/>
    </row>
    <row r="283" spans="1:6" ht="24.6" customHeight="1" x14ac:dyDescent="0.25">
      <c r="C283" s="40"/>
      <c r="E283" s="7"/>
      <c r="F283" s="48"/>
    </row>
    <row r="284" spans="1:6" ht="24.75" customHeight="1" x14ac:dyDescent="0.25">
      <c r="A284" s="111" t="s">
        <v>22</v>
      </c>
      <c r="B284" s="111"/>
      <c r="C284" s="111"/>
      <c r="D284" s="111"/>
      <c r="E284" s="111"/>
      <c r="F284" s="111"/>
    </row>
    <row r="285" spans="1:6" ht="15" customHeight="1" x14ac:dyDescent="0.25">
      <c r="A285" s="118" t="s">
        <v>17</v>
      </c>
      <c r="B285" s="118"/>
      <c r="C285" s="118"/>
      <c r="D285" s="118"/>
      <c r="E285" s="118"/>
      <c r="F285" s="118"/>
    </row>
    <row r="286" spans="1:6" ht="15" customHeight="1" x14ac:dyDescent="0.25">
      <c r="A286" s="133" t="s">
        <v>29</v>
      </c>
      <c r="B286" s="133"/>
      <c r="C286" s="133"/>
      <c r="D286" s="133"/>
      <c r="E286" s="133"/>
      <c r="F286" s="133"/>
    </row>
    <row r="287" spans="1:6" ht="15" customHeight="1" x14ac:dyDescent="0.25">
      <c r="A287" s="118" t="s">
        <v>74</v>
      </c>
      <c r="B287" s="118"/>
      <c r="C287" s="118"/>
      <c r="D287" s="118"/>
      <c r="E287" s="118"/>
      <c r="F287" s="118"/>
    </row>
    <row r="288" spans="1:6" ht="15" customHeight="1" thickBot="1" x14ac:dyDescent="0.3">
      <c r="A288" s="118" t="s">
        <v>3</v>
      </c>
      <c r="B288" s="118"/>
      <c r="C288" s="118"/>
      <c r="D288" s="118"/>
      <c r="E288" s="118"/>
      <c r="F288" s="118"/>
    </row>
    <row r="289" spans="1:6" ht="24.95" customHeight="1" x14ac:dyDescent="0.25">
      <c r="A289" s="135" t="s">
        <v>4</v>
      </c>
      <c r="B289" s="136" t="s">
        <v>5</v>
      </c>
      <c r="C289" s="136" t="s">
        <v>6</v>
      </c>
      <c r="D289" s="137" t="s">
        <v>7</v>
      </c>
      <c r="E289" s="138" t="s">
        <v>8</v>
      </c>
      <c r="F289" s="139" t="s">
        <v>9</v>
      </c>
    </row>
    <row r="290" spans="1:6" ht="24.95" customHeight="1" x14ac:dyDescent="0.25">
      <c r="A290" s="72">
        <v>44926</v>
      </c>
      <c r="B290" s="44"/>
      <c r="C290" s="35" t="s">
        <v>24</v>
      </c>
      <c r="D290" s="91"/>
      <c r="E290" s="92"/>
      <c r="F290" s="93">
        <v>1581816.24</v>
      </c>
    </row>
    <row r="291" spans="1:6" ht="35.25" customHeight="1" x14ac:dyDescent="0.25">
      <c r="A291" s="65">
        <v>44939</v>
      </c>
      <c r="B291" s="44" t="s">
        <v>77</v>
      </c>
      <c r="C291" s="41" t="s">
        <v>76</v>
      </c>
      <c r="D291" s="56">
        <v>1536599</v>
      </c>
      <c r="E291" s="61"/>
      <c r="F291" s="95">
        <f>F290-D291</f>
        <v>45217.239999999991</v>
      </c>
    </row>
    <row r="292" spans="1:6" ht="24.95" customHeight="1" x14ac:dyDescent="0.25">
      <c r="A292" s="65">
        <v>44957</v>
      </c>
      <c r="B292" s="44"/>
      <c r="C292" s="41" t="s">
        <v>30</v>
      </c>
      <c r="D292" s="56">
        <v>175</v>
      </c>
      <c r="E292" s="61"/>
      <c r="F292" s="95">
        <f t="shared" ref="F292:F293" si="3">F291-D292</f>
        <v>45042.239999999991</v>
      </c>
    </row>
    <row r="293" spans="1:6" ht="24.95" customHeight="1" x14ac:dyDescent="0.25">
      <c r="A293" s="65">
        <v>44957</v>
      </c>
      <c r="B293" s="44"/>
      <c r="C293" s="41" t="s">
        <v>19</v>
      </c>
      <c r="D293" s="94">
        <v>2304.9</v>
      </c>
      <c r="E293" s="61"/>
      <c r="F293" s="95">
        <f t="shared" si="3"/>
        <v>42737.339999999989</v>
      </c>
    </row>
    <row r="294" spans="1:6" ht="24.95" customHeight="1" thickBot="1" x14ac:dyDescent="0.3">
      <c r="A294" s="129" t="s">
        <v>159</v>
      </c>
      <c r="B294" s="130"/>
      <c r="C294" s="130"/>
      <c r="D294" s="130"/>
      <c r="E294" s="131"/>
      <c r="F294" s="102">
        <f>+F293</f>
        <v>42737.339999999989</v>
      </c>
    </row>
    <row r="295" spans="1:6" x14ac:dyDescent="0.25">
      <c r="A295" s="1"/>
      <c r="B295" s="1"/>
      <c r="C295" s="40"/>
      <c r="D295" s="12"/>
      <c r="E295" s="16"/>
      <c r="F295" s="19"/>
    </row>
    <row r="296" spans="1:6" x14ac:dyDescent="0.25">
      <c r="D296" s="20"/>
      <c r="E296" s="20"/>
      <c r="F296" s="1"/>
    </row>
    <row r="297" spans="1:6" x14ac:dyDescent="0.25">
      <c r="A297" s="22"/>
      <c r="B297" s="46"/>
      <c r="D297" s="20"/>
      <c r="E297" s="20"/>
      <c r="F297" s="1"/>
    </row>
    <row r="298" spans="1:6" x14ac:dyDescent="0.25">
      <c r="D298" s="14"/>
      <c r="E298" s="14"/>
      <c r="F298" s="14"/>
    </row>
    <row r="299" spans="1:6" x14ac:dyDescent="0.25">
      <c r="A299" s="120" t="s">
        <v>12</v>
      </c>
      <c r="B299" s="120"/>
      <c r="D299" s="114" t="s">
        <v>13</v>
      </c>
      <c r="E299" s="114"/>
      <c r="F299" s="114"/>
    </row>
    <row r="300" spans="1:6" x14ac:dyDescent="0.25">
      <c r="A300" s="111" t="s">
        <v>40</v>
      </c>
      <c r="B300" s="111"/>
      <c r="D300" s="115" t="s">
        <v>15</v>
      </c>
      <c r="E300" s="115"/>
      <c r="F300" s="115"/>
    </row>
    <row r="301" spans="1:6" x14ac:dyDescent="0.25">
      <c r="A301" s="117" t="s">
        <v>14</v>
      </c>
      <c r="B301" s="117"/>
      <c r="D301" s="113" t="s">
        <v>16</v>
      </c>
      <c r="E301" s="113"/>
      <c r="F301" s="113"/>
    </row>
    <row r="302" spans="1:6" x14ac:dyDescent="0.25">
      <c r="A302" s="48"/>
      <c r="B302" s="1"/>
      <c r="E302" s="7"/>
      <c r="F302" s="11"/>
    </row>
    <row r="303" spans="1:6" x14ac:dyDescent="0.25">
      <c r="A303" s="48"/>
      <c r="B303" s="1"/>
      <c r="C303" s="40"/>
      <c r="E303" s="7"/>
      <c r="F303" s="11"/>
    </row>
    <row r="304" spans="1:6" x14ac:dyDescent="0.25">
      <c r="A304" s="48"/>
      <c r="B304" s="1"/>
      <c r="C304" s="89" t="s">
        <v>13</v>
      </c>
      <c r="E304" s="7"/>
      <c r="F304" s="11"/>
    </row>
    <row r="305" spans="1:6" x14ac:dyDescent="0.25">
      <c r="A305" s="48"/>
      <c r="B305" s="1"/>
      <c r="C305" s="50" t="s">
        <v>41</v>
      </c>
      <c r="E305" s="7"/>
      <c r="F305" s="11"/>
    </row>
    <row r="306" spans="1:6" x14ac:dyDescent="0.25">
      <c r="A306" s="48"/>
      <c r="B306" s="1"/>
      <c r="C306" s="90" t="s">
        <v>42</v>
      </c>
      <c r="E306" s="7"/>
      <c r="F306" s="11"/>
    </row>
    <row r="307" spans="1:6" x14ac:dyDescent="0.25">
      <c r="A307" s="48"/>
      <c r="B307" s="1"/>
      <c r="E307" s="7"/>
      <c r="F307" s="11"/>
    </row>
    <row r="308" spans="1:6" x14ac:dyDescent="0.25">
      <c r="A308" s="48"/>
      <c r="B308" s="1"/>
      <c r="E308" s="7"/>
      <c r="F308" s="11"/>
    </row>
    <row r="309" spans="1:6" x14ac:dyDescent="0.25">
      <c r="A309" s="48"/>
      <c r="B309" s="1"/>
      <c r="E309" s="7"/>
      <c r="F309" s="11"/>
    </row>
    <row r="310" spans="1:6" x14ac:dyDescent="0.25">
      <c r="A310" s="48"/>
      <c r="B310" s="1"/>
      <c r="E310" s="7"/>
      <c r="F310" s="11"/>
    </row>
    <row r="311" spans="1:6" x14ac:dyDescent="0.25">
      <c r="A311" s="48"/>
      <c r="B311" s="1"/>
      <c r="E311" s="7"/>
      <c r="F311" s="11"/>
    </row>
    <row r="312" spans="1:6" x14ac:dyDescent="0.25">
      <c r="A312" s="48"/>
      <c r="B312" s="1"/>
      <c r="E312" s="7"/>
      <c r="F312" s="11"/>
    </row>
    <row r="313" spans="1:6" x14ac:dyDescent="0.25">
      <c r="A313" s="48"/>
      <c r="B313" s="1"/>
      <c r="E313" s="7"/>
      <c r="F313" s="11"/>
    </row>
    <row r="314" spans="1:6" x14ac:dyDescent="0.25">
      <c r="A314" s="48"/>
      <c r="B314" s="1"/>
      <c r="E314" s="7"/>
      <c r="F314" s="11"/>
    </row>
    <row r="315" spans="1:6" x14ac:dyDescent="0.25">
      <c r="A315" s="48"/>
      <c r="B315" s="1"/>
      <c r="E315" s="7"/>
      <c r="F315" s="11"/>
    </row>
    <row r="316" spans="1:6" x14ac:dyDescent="0.25">
      <c r="A316" s="48"/>
      <c r="B316" s="1"/>
      <c r="E316" s="7"/>
      <c r="F316" s="11"/>
    </row>
    <row r="317" spans="1:6" x14ac:dyDescent="0.25">
      <c r="A317" s="48"/>
      <c r="B317" s="1"/>
      <c r="E317" s="7"/>
      <c r="F317" s="11"/>
    </row>
    <row r="318" spans="1:6" x14ac:dyDescent="0.25">
      <c r="A318" s="48"/>
      <c r="B318" s="1"/>
      <c r="E318" s="7"/>
      <c r="F318" s="11"/>
    </row>
    <row r="319" spans="1:6" x14ac:dyDescent="0.25">
      <c r="A319" s="48"/>
      <c r="B319" s="1"/>
      <c r="E319" s="7"/>
      <c r="F319" s="11"/>
    </row>
    <row r="320" spans="1:6" x14ac:dyDescent="0.25">
      <c r="A320" s="48"/>
      <c r="B320" s="1"/>
      <c r="E320" s="7"/>
      <c r="F320" s="11"/>
    </row>
    <row r="321" spans="1:6" x14ac:dyDescent="0.25">
      <c r="A321" s="48"/>
      <c r="B321" s="1"/>
      <c r="E321" s="7"/>
      <c r="F321" s="11"/>
    </row>
    <row r="322" spans="1:6" x14ac:dyDescent="0.25">
      <c r="A322" s="48"/>
      <c r="B322" s="1"/>
      <c r="E322" s="7"/>
      <c r="F322" s="11"/>
    </row>
    <row r="323" spans="1:6" x14ac:dyDescent="0.25">
      <c r="A323" s="48"/>
      <c r="B323" s="1"/>
      <c r="E323" s="7"/>
      <c r="F323" s="11"/>
    </row>
    <row r="324" spans="1:6" x14ac:dyDescent="0.25">
      <c r="A324" s="48"/>
      <c r="B324" s="1"/>
      <c r="E324" s="7"/>
      <c r="F324" s="11"/>
    </row>
    <row r="325" spans="1:6" x14ac:dyDescent="0.25">
      <c r="A325" s="48"/>
      <c r="B325" s="1"/>
      <c r="E325" s="7"/>
      <c r="F325" s="11"/>
    </row>
    <row r="326" spans="1:6" x14ac:dyDescent="0.25">
      <c r="A326" s="48"/>
      <c r="B326" s="1"/>
      <c r="E326" s="7"/>
      <c r="F326" s="11"/>
    </row>
    <row r="327" spans="1:6" x14ac:dyDescent="0.25">
      <c r="A327" s="48"/>
      <c r="B327" s="1"/>
      <c r="E327" s="7"/>
      <c r="F327" s="11"/>
    </row>
    <row r="328" spans="1:6" x14ac:dyDescent="0.25">
      <c r="A328" s="48"/>
      <c r="B328" s="1"/>
      <c r="E328" s="7"/>
      <c r="F328" s="11"/>
    </row>
    <row r="329" spans="1:6" x14ac:dyDescent="0.25">
      <c r="A329" s="48"/>
      <c r="B329" s="1"/>
      <c r="E329" s="7"/>
      <c r="F329" s="11"/>
    </row>
    <row r="330" spans="1:6" x14ac:dyDescent="0.25">
      <c r="E330" s="7"/>
      <c r="F330" s="11"/>
    </row>
    <row r="331" spans="1:6" x14ac:dyDescent="0.25">
      <c r="E331" s="7"/>
      <c r="F331" s="48"/>
    </row>
    <row r="332" spans="1:6" ht="12.75" customHeight="1" x14ac:dyDescent="0.25">
      <c r="C332" s="40"/>
      <c r="E332" s="7"/>
      <c r="F332" s="48"/>
    </row>
    <row r="333" spans="1:6" x14ac:dyDescent="0.25">
      <c r="C333" s="40"/>
      <c r="E333" s="7"/>
      <c r="F333" s="48"/>
    </row>
    <row r="334" spans="1:6" x14ac:dyDescent="0.25">
      <c r="C334" s="40"/>
      <c r="E334" s="7"/>
      <c r="F334" s="48"/>
    </row>
    <row r="335" spans="1:6" x14ac:dyDescent="0.25">
      <c r="C335" s="40"/>
      <c r="E335" s="7"/>
      <c r="F335" s="48"/>
    </row>
    <row r="336" spans="1:6" x14ac:dyDescent="0.25">
      <c r="C336" s="40"/>
      <c r="E336" s="7"/>
      <c r="F336" s="48"/>
    </row>
    <row r="337" spans="1:6" x14ac:dyDescent="0.25">
      <c r="C337" s="40"/>
      <c r="E337" s="7"/>
      <c r="F337" s="48"/>
    </row>
    <row r="338" spans="1:6" ht="24.75" customHeight="1" x14ac:dyDescent="0.25">
      <c r="A338" s="111" t="s">
        <v>22</v>
      </c>
      <c r="B338" s="111"/>
      <c r="C338" s="111"/>
      <c r="D338" s="111"/>
      <c r="E338" s="111"/>
      <c r="F338" s="111"/>
    </row>
    <row r="339" spans="1:6" ht="15" customHeight="1" x14ac:dyDescent="0.25">
      <c r="A339" s="111" t="s">
        <v>31</v>
      </c>
      <c r="B339" s="111"/>
      <c r="C339" s="111"/>
      <c r="D339" s="111"/>
      <c r="E339" s="111"/>
      <c r="F339" s="111"/>
    </row>
    <row r="340" spans="1:6" ht="15" customHeight="1" x14ac:dyDescent="0.25">
      <c r="A340" s="118" t="s">
        <v>32</v>
      </c>
      <c r="B340" s="118"/>
      <c r="C340" s="118"/>
      <c r="D340" s="118"/>
      <c r="E340" s="118"/>
      <c r="F340" s="118"/>
    </row>
    <row r="341" spans="1:6" ht="15" customHeight="1" x14ac:dyDescent="0.25">
      <c r="A341" s="118" t="s">
        <v>74</v>
      </c>
      <c r="B341" s="118"/>
      <c r="C341" s="118"/>
      <c r="D341" s="118"/>
      <c r="E341" s="118"/>
      <c r="F341" s="118"/>
    </row>
    <row r="342" spans="1:6" ht="15" customHeight="1" thickBot="1" x14ac:dyDescent="0.3">
      <c r="A342" s="118" t="s">
        <v>3</v>
      </c>
      <c r="B342" s="118"/>
      <c r="C342" s="118"/>
      <c r="D342" s="118"/>
      <c r="E342" s="118"/>
      <c r="F342" s="118"/>
    </row>
    <row r="343" spans="1:6" ht="30" customHeight="1" x14ac:dyDescent="0.25">
      <c r="A343" s="135" t="s">
        <v>4</v>
      </c>
      <c r="B343" s="136" t="s">
        <v>33</v>
      </c>
      <c r="C343" s="136" t="s">
        <v>6</v>
      </c>
      <c r="D343" s="137" t="s">
        <v>7</v>
      </c>
      <c r="E343" s="138" t="s">
        <v>8</v>
      </c>
      <c r="F343" s="139" t="s">
        <v>9</v>
      </c>
    </row>
    <row r="344" spans="1:6" ht="30" customHeight="1" x14ac:dyDescent="0.25">
      <c r="A344" s="65">
        <v>44926</v>
      </c>
      <c r="B344" s="3"/>
      <c r="C344" s="76" t="s">
        <v>10</v>
      </c>
      <c r="D344" s="56"/>
      <c r="E344" s="61"/>
      <c r="F344" s="66">
        <v>22013704.41</v>
      </c>
    </row>
    <row r="345" spans="1:6" ht="30" customHeight="1" x14ac:dyDescent="0.25">
      <c r="A345" s="65">
        <v>44932</v>
      </c>
      <c r="B345" s="3"/>
      <c r="C345" s="69" t="s">
        <v>78</v>
      </c>
      <c r="D345" s="56"/>
      <c r="E345" s="61">
        <v>30809.83</v>
      </c>
      <c r="F345" s="73">
        <f>F344+E345</f>
        <v>22044514.239999998</v>
      </c>
    </row>
    <row r="346" spans="1:6" ht="30" customHeight="1" x14ac:dyDescent="0.25">
      <c r="A346" s="65">
        <v>44932</v>
      </c>
      <c r="B346" s="3"/>
      <c r="C346" s="69" t="s">
        <v>79</v>
      </c>
      <c r="D346" s="61"/>
      <c r="E346" s="56">
        <v>6248.97</v>
      </c>
      <c r="F346" s="73">
        <f t="shared" ref="F346:F351" si="4">F345+E346</f>
        <v>22050763.209999997</v>
      </c>
    </row>
    <row r="347" spans="1:6" ht="30" customHeight="1" x14ac:dyDescent="0.25">
      <c r="A347" s="65">
        <v>44936</v>
      </c>
      <c r="B347" s="3"/>
      <c r="C347" s="69" t="s">
        <v>80</v>
      </c>
      <c r="D347" s="61"/>
      <c r="E347" s="56">
        <v>3599.3</v>
      </c>
      <c r="F347" s="73">
        <f t="shared" si="4"/>
        <v>22054362.509999998</v>
      </c>
    </row>
    <row r="348" spans="1:6" ht="30" customHeight="1" x14ac:dyDescent="0.25">
      <c r="A348" s="65">
        <v>44937</v>
      </c>
      <c r="B348" s="3"/>
      <c r="C348" s="69" t="s">
        <v>81</v>
      </c>
      <c r="D348" s="61"/>
      <c r="E348" s="61">
        <v>5736.65</v>
      </c>
      <c r="F348" s="73">
        <f t="shared" si="4"/>
        <v>22060099.159999996</v>
      </c>
    </row>
    <row r="349" spans="1:6" ht="30" customHeight="1" x14ac:dyDescent="0.25">
      <c r="A349" s="65">
        <v>44938</v>
      </c>
      <c r="B349" s="3"/>
      <c r="C349" s="69" t="s">
        <v>82</v>
      </c>
      <c r="D349" s="61"/>
      <c r="E349" s="61">
        <v>90</v>
      </c>
      <c r="F349" s="73">
        <f t="shared" si="4"/>
        <v>22060189.159999996</v>
      </c>
    </row>
    <row r="350" spans="1:6" ht="30" customHeight="1" x14ac:dyDescent="0.25">
      <c r="A350" s="65">
        <v>44936</v>
      </c>
      <c r="B350" s="3"/>
      <c r="C350" s="69" t="s">
        <v>83</v>
      </c>
      <c r="D350" s="61"/>
      <c r="E350" s="61">
        <v>1</v>
      </c>
      <c r="F350" s="73">
        <f t="shared" si="4"/>
        <v>22060190.159999996</v>
      </c>
    </row>
    <row r="351" spans="1:6" ht="30" customHeight="1" x14ac:dyDescent="0.25">
      <c r="A351" s="65">
        <v>44942</v>
      </c>
      <c r="B351" s="3"/>
      <c r="C351" s="69" t="s">
        <v>83</v>
      </c>
      <c r="D351" s="61"/>
      <c r="E351" s="61">
        <v>232865.93</v>
      </c>
      <c r="F351" s="73">
        <f t="shared" si="4"/>
        <v>22293056.089999996</v>
      </c>
    </row>
    <row r="352" spans="1:6" ht="30" customHeight="1" x14ac:dyDescent="0.25">
      <c r="A352" s="65">
        <v>44930</v>
      </c>
      <c r="B352" s="3">
        <v>3328</v>
      </c>
      <c r="C352" s="69" t="s">
        <v>84</v>
      </c>
      <c r="D352" s="61">
        <v>123750</v>
      </c>
      <c r="E352" s="61"/>
      <c r="F352" s="73">
        <f>F351-D352</f>
        <v>22169306.089999996</v>
      </c>
    </row>
    <row r="353" spans="1:6" ht="30" customHeight="1" x14ac:dyDescent="0.25">
      <c r="A353" s="65">
        <v>44930</v>
      </c>
      <c r="B353" s="3">
        <v>3329</v>
      </c>
      <c r="C353" s="69" t="s">
        <v>46</v>
      </c>
      <c r="D353" s="61">
        <v>149985</v>
      </c>
      <c r="E353" s="61"/>
      <c r="F353" s="73">
        <f t="shared" ref="F353:F415" si="5">F352-D353</f>
        <v>22019321.089999996</v>
      </c>
    </row>
    <row r="354" spans="1:6" ht="30" customHeight="1" x14ac:dyDescent="0.25">
      <c r="A354" s="65">
        <v>44930</v>
      </c>
      <c r="B354" s="3">
        <v>3330</v>
      </c>
      <c r="C354" s="69" t="s">
        <v>85</v>
      </c>
      <c r="D354" s="61">
        <v>123750</v>
      </c>
      <c r="E354" s="61"/>
      <c r="F354" s="73">
        <f t="shared" si="5"/>
        <v>21895571.089999996</v>
      </c>
    </row>
    <row r="355" spans="1:6" ht="30" customHeight="1" x14ac:dyDescent="0.25">
      <c r="A355" s="65">
        <v>44931</v>
      </c>
      <c r="B355" s="3">
        <v>3331</v>
      </c>
      <c r="C355" s="69" t="s">
        <v>86</v>
      </c>
      <c r="D355" s="61">
        <v>2326166.81</v>
      </c>
      <c r="E355" s="61"/>
      <c r="F355" s="73">
        <f t="shared" si="5"/>
        <v>19569404.279999997</v>
      </c>
    </row>
    <row r="356" spans="1:6" ht="30" customHeight="1" x14ac:dyDescent="0.25">
      <c r="A356" s="65">
        <v>44931</v>
      </c>
      <c r="B356" s="3">
        <v>3332</v>
      </c>
      <c r="C356" s="69" t="s">
        <v>87</v>
      </c>
      <c r="D356" s="61">
        <v>2524049.39</v>
      </c>
      <c r="E356" s="61"/>
      <c r="F356" s="73">
        <f t="shared" si="5"/>
        <v>17045354.889999997</v>
      </c>
    </row>
    <row r="357" spans="1:6" ht="30" customHeight="1" x14ac:dyDescent="0.25">
      <c r="A357" s="65">
        <v>44931</v>
      </c>
      <c r="B357" s="3">
        <v>3333</v>
      </c>
      <c r="C357" s="69" t="s">
        <v>88</v>
      </c>
      <c r="D357" s="61">
        <v>12568.62</v>
      </c>
      <c r="E357" s="61"/>
      <c r="F357" s="73">
        <f t="shared" si="5"/>
        <v>17032786.269999996</v>
      </c>
    </row>
    <row r="358" spans="1:6" ht="30" customHeight="1" x14ac:dyDescent="0.25">
      <c r="A358" s="65">
        <v>44931</v>
      </c>
      <c r="B358" s="3">
        <v>3334</v>
      </c>
      <c r="C358" s="69" t="s">
        <v>89</v>
      </c>
      <c r="D358" s="61">
        <v>19181.05</v>
      </c>
      <c r="E358" s="61"/>
      <c r="F358" s="73">
        <f t="shared" si="5"/>
        <v>17013605.219999995</v>
      </c>
    </row>
    <row r="359" spans="1:6" ht="30" customHeight="1" x14ac:dyDescent="0.25">
      <c r="A359" s="65">
        <v>44931</v>
      </c>
      <c r="B359" s="3">
        <v>3335</v>
      </c>
      <c r="C359" s="69" t="s">
        <v>90</v>
      </c>
      <c r="D359" s="61">
        <v>2150</v>
      </c>
      <c r="E359" s="61"/>
      <c r="F359" s="73">
        <f t="shared" si="5"/>
        <v>17011455.219999995</v>
      </c>
    </row>
    <row r="360" spans="1:6" ht="30" customHeight="1" x14ac:dyDescent="0.25">
      <c r="A360" s="65">
        <v>44931</v>
      </c>
      <c r="B360" s="3">
        <v>3336</v>
      </c>
      <c r="C360" s="69" t="s">
        <v>34</v>
      </c>
      <c r="D360" s="61">
        <v>1473745.25</v>
      </c>
      <c r="E360" s="61"/>
      <c r="F360" s="73">
        <f t="shared" si="5"/>
        <v>15537709.969999995</v>
      </c>
    </row>
    <row r="361" spans="1:6" ht="30" customHeight="1" x14ac:dyDescent="0.25">
      <c r="A361" s="65">
        <v>44931</v>
      </c>
      <c r="B361" s="3">
        <v>3337</v>
      </c>
      <c r="C361" s="69" t="s">
        <v>91</v>
      </c>
      <c r="D361" s="61">
        <v>27578.99</v>
      </c>
      <c r="E361" s="61"/>
      <c r="F361" s="73">
        <f t="shared" si="5"/>
        <v>15510130.979999995</v>
      </c>
    </row>
    <row r="362" spans="1:6" ht="30" customHeight="1" x14ac:dyDescent="0.25">
      <c r="A362" s="65">
        <v>44931</v>
      </c>
      <c r="B362" s="3">
        <v>3338</v>
      </c>
      <c r="C362" s="69" t="s">
        <v>91</v>
      </c>
      <c r="D362" s="61">
        <v>21118.9</v>
      </c>
      <c r="E362" s="61"/>
      <c r="F362" s="73">
        <f t="shared" si="5"/>
        <v>15489012.079999994</v>
      </c>
    </row>
    <row r="363" spans="1:6" s="8" customFormat="1" ht="30" customHeight="1" x14ac:dyDescent="0.25">
      <c r="A363" s="65">
        <v>44931</v>
      </c>
      <c r="B363" s="3">
        <v>3339</v>
      </c>
      <c r="C363" s="69" t="s">
        <v>92</v>
      </c>
      <c r="D363" s="61">
        <v>90148.26</v>
      </c>
      <c r="E363" s="61"/>
      <c r="F363" s="73">
        <f t="shared" si="5"/>
        <v>15398863.819999995</v>
      </c>
    </row>
    <row r="364" spans="1:6" s="8" customFormat="1" ht="30" customHeight="1" x14ac:dyDescent="0.25">
      <c r="A364" s="65">
        <v>44931</v>
      </c>
      <c r="B364" s="3">
        <v>3340</v>
      </c>
      <c r="C364" s="69" t="s">
        <v>93</v>
      </c>
      <c r="D364" s="61">
        <v>22962.240000000002</v>
      </c>
      <c r="E364" s="61"/>
      <c r="F364" s="73">
        <f t="shared" si="5"/>
        <v>15375901.579999994</v>
      </c>
    </row>
    <row r="365" spans="1:6" s="8" customFormat="1" ht="30" customHeight="1" x14ac:dyDescent="0.25">
      <c r="A365" s="65">
        <v>44939</v>
      </c>
      <c r="B365" s="3">
        <v>3341</v>
      </c>
      <c r="C365" s="69" t="s">
        <v>94</v>
      </c>
      <c r="D365" s="61">
        <v>16425.05</v>
      </c>
      <c r="E365" s="61"/>
      <c r="F365" s="73">
        <f t="shared" si="5"/>
        <v>15359476.529999994</v>
      </c>
    </row>
    <row r="366" spans="1:6" s="8" customFormat="1" ht="30" customHeight="1" x14ac:dyDescent="0.25">
      <c r="A366" s="65">
        <v>44939</v>
      </c>
      <c r="B366" s="3">
        <v>3342</v>
      </c>
      <c r="C366" s="69" t="s">
        <v>95</v>
      </c>
      <c r="D366" s="61">
        <v>34513.42</v>
      </c>
      <c r="E366" s="61"/>
      <c r="F366" s="73">
        <f t="shared" si="5"/>
        <v>15324963.109999994</v>
      </c>
    </row>
    <row r="367" spans="1:6" s="8" customFormat="1" ht="30" customHeight="1" x14ac:dyDescent="0.25">
      <c r="A367" s="65">
        <v>44942</v>
      </c>
      <c r="B367" s="3">
        <v>3343</v>
      </c>
      <c r="C367" s="69" t="s">
        <v>96</v>
      </c>
      <c r="D367" s="61">
        <v>20500</v>
      </c>
      <c r="E367" s="61"/>
      <c r="F367" s="73">
        <f t="shared" si="5"/>
        <v>15304463.109999994</v>
      </c>
    </row>
    <row r="368" spans="1:6" s="8" customFormat="1" ht="30" customHeight="1" x14ac:dyDescent="0.25">
      <c r="A368" s="65">
        <v>44942</v>
      </c>
      <c r="B368" s="3">
        <v>3344</v>
      </c>
      <c r="C368" s="69" t="s">
        <v>43</v>
      </c>
      <c r="D368" s="61">
        <v>11244.91</v>
      </c>
      <c r="E368" s="61"/>
      <c r="F368" s="73">
        <f t="shared" si="5"/>
        <v>15293218.199999994</v>
      </c>
    </row>
    <row r="369" spans="1:6" s="8" customFormat="1" ht="30" customHeight="1" x14ac:dyDescent="0.25">
      <c r="A369" s="65">
        <v>44942</v>
      </c>
      <c r="B369" s="3">
        <v>3345</v>
      </c>
      <c r="C369" s="69" t="s">
        <v>90</v>
      </c>
      <c r="D369" s="61">
        <v>6120</v>
      </c>
      <c r="E369" s="61"/>
      <c r="F369" s="73">
        <f t="shared" si="5"/>
        <v>15287098.199999994</v>
      </c>
    </row>
    <row r="370" spans="1:6" s="8" customFormat="1" ht="30" customHeight="1" x14ac:dyDescent="0.25">
      <c r="A370" s="65">
        <v>44942</v>
      </c>
      <c r="B370" s="3">
        <v>3346</v>
      </c>
      <c r="C370" s="69" t="s">
        <v>45</v>
      </c>
      <c r="D370" s="61">
        <v>1760</v>
      </c>
      <c r="E370" s="61"/>
      <c r="F370" s="73">
        <f t="shared" si="5"/>
        <v>15285338.199999994</v>
      </c>
    </row>
    <row r="371" spans="1:6" s="8" customFormat="1" ht="30" customHeight="1" x14ac:dyDescent="0.25">
      <c r="A371" s="65">
        <v>44942</v>
      </c>
      <c r="B371" s="3">
        <v>3347</v>
      </c>
      <c r="C371" s="69" t="s">
        <v>97</v>
      </c>
      <c r="D371" s="61">
        <v>2767.5</v>
      </c>
      <c r="E371" s="61"/>
      <c r="F371" s="73">
        <f t="shared" si="5"/>
        <v>15282570.699999994</v>
      </c>
    </row>
    <row r="372" spans="1:6" s="8" customFormat="1" ht="30" customHeight="1" x14ac:dyDescent="0.25">
      <c r="A372" s="65">
        <v>44942</v>
      </c>
      <c r="B372" s="3">
        <v>3348</v>
      </c>
      <c r="C372" s="69" t="s">
        <v>98</v>
      </c>
      <c r="D372" s="61">
        <v>36099.47</v>
      </c>
      <c r="E372" s="61"/>
      <c r="F372" s="73">
        <f t="shared" si="5"/>
        <v>15246471.229999993</v>
      </c>
    </row>
    <row r="373" spans="1:6" s="8" customFormat="1" ht="30" customHeight="1" x14ac:dyDescent="0.25">
      <c r="A373" s="65">
        <v>44942</v>
      </c>
      <c r="B373" s="3">
        <v>3349</v>
      </c>
      <c r="C373" s="69" t="s">
        <v>99</v>
      </c>
      <c r="D373" s="61">
        <v>241200</v>
      </c>
      <c r="E373" s="61"/>
      <c r="F373" s="73">
        <f t="shared" si="5"/>
        <v>15005271.229999993</v>
      </c>
    </row>
    <row r="374" spans="1:6" s="8" customFormat="1" ht="30" customHeight="1" x14ac:dyDescent="0.25">
      <c r="A374" s="65">
        <v>44942</v>
      </c>
      <c r="B374" s="3">
        <v>3350</v>
      </c>
      <c r="C374" s="69" t="s">
        <v>100</v>
      </c>
      <c r="D374" s="61">
        <v>55711.4</v>
      </c>
      <c r="E374" s="61"/>
      <c r="F374" s="73">
        <f t="shared" si="5"/>
        <v>14949559.829999993</v>
      </c>
    </row>
    <row r="375" spans="1:6" s="8" customFormat="1" ht="30" customHeight="1" x14ac:dyDescent="0.25">
      <c r="A375" s="65">
        <v>44942</v>
      </c>
      <c r="B375" s="3">
        <v>3351</v>
      </c>
      <c r="C375" s="69" t="s">
        <v>101</v>
      </c>
      <c r="D375" s="61">
        <v>20088.830000000002</v>
      </c>
      <c r="E375" s="61"/>
      <c r="F375" s="73">
        <f t="shared" si="5"/>
        <v>14929470.999999993</v>
      </c>
    </row>
    <row r="376" spans="1:6" s="8" customFormat="1" ht="30" customHeight="1" x14ac:dyDescent="0.25">
      <c r="A376" s="105">
        <v>44942</v>
      </c>
      <c r="B376" s="106">
        <v>3352</v>
      </c>
      <c r="C376" s="107" t="s">
        <v>160</v>
      </c>
      <c r="D376" s="92">
        <v>0</v>
      </c>
      <c r="E376" s="92"/>
      <c r="F376" s="95">
        <f t="shared" si="5"/>
        <v>14929470.999999993</v>
      </c>
    </row>
    <row r="377" spans="1:6" s="8" customFormat="1" ht="30" customHeight="1" x14ac:dyDescent="0.25">
      <c r="A377" s="105">
        <v>44942</v>
      </c>
      <c r="B377" s="106">
        <v>3353</v>
      </c>
      <c r="C377" s="107" t="s">
        <v>102</v>
      </c>
      <c r="D377" s="92">
        <v>18324.990000000002</v>
      </c>
      <c r="E377" s="92"/>
      <c r="F377" s="95">
        <f t="shared" si="5"/>
        <v>14911146.009999992</v>
      </c>
    </row>
    <row r="378" spans="1:6" s="8" customFormat="1" ht="30" customHeight="1" x14ac:dyDescent="0.25">
      <c r="A378" s="65">
        <v>44944</v>
      </c>
      <c r="B378" s="3">
        <v>3354</v>
      </c>
      <c r="C378" s="69" t="s">
        <v>104</v>
      </c>
      <c r="D378" s="61">
        <v>14275.76</v>
      </c>
      <c r="E378" s="61"/>
      <c r="F378" s="73">
        <f t="shared" si="5"/>
        <v>14896870.249999993</v>
      </c>
    </row>
    <row r="379" spans="1:6" ht="30" customHeight="1" x14ac:dyDescent="0.25">
      <c r="A379" s="65">
        <v>44944</v>
      </c>
      <c r="B379" s="3">
        <v>3355</v>
      </c>
      <c r="C379" s="69" t="s">
        <v>90</v>
      </c>
      <c r="D379" s="61">
        <v>4467.5</v>
      </c>
      <c r="E379" s="61"/>
      <c r="F379" s="73">
        <f t="shared" si="5"/>
        <v>14892402.749999993</v>
      </c>
    </row>
    <row r="380" spans="1:6" ht="30" customHeight="1" x14ac:dyDescent="0.25">
      <c r="A380" s="65">
        <v>44944</v>
      </c>
      <c r="B380" s="3">
        <v>3356</v>
      </c>
      <c r="C380" s="69" t="s">
        <v>105</v>
      </c>
      <c r="D380" s="61">
        <v>70621.16</v>
      </c>
      <c r="E380" s="61"/>
      <c r="F380" s="73">
        <f t="shared" si="5"/>
        <v>14821781.589999992</v>
      </c>
    </row>
    <row r="381" spans="1:6" ht="30" customHeight="1" x14ac:dyDescent="0.25">
      <c r="A381" s="65">
        <v>44944</v>
      </c>
      <c r="B381" s="3">
        <v>3357</v>
      </c>
      <c r="C381" s="69" t="s">
        <v>103</v>
      </c>
      <c r="D381" s="61">
        <v>178118.47</v>
      </c>
      <c r="E381" s="61"/>
      <c r="F381" s="73">
        <f t="shared" si="5"/>
        <v>14643663.119999992</v>
      </c>
    </row>
    <row r="382" spans="1:6" ht="30" customHeight="1" x14ac:dyDescent="0.25">
      <c r="A382" s="65">
        <v>44945</v>
      </c>
      <c r="B382" s="3">
        <v>3358</v>
      </c>
      <c r="C382" s="69" t="s">
        <v>106</v>
      </c>
      <c r="D382" s="61">
        <v>76271.34</v>
      </c>
      <c r="E382" s="61"/>
      <c r="F382" s="73">
        <f t="shared" si="5"/>
        <v>14567391.779999992</v>
      </c>
    </row>
    <row r="383" spans="1:6" ht="30" customHeight="1" x14ac:dyDescent="0.25">
      <c r="A383" s="65">
        <v>44945</v>
      </c>
      <c r="B383" s="3">
        <v>3359</v>
      </c>
      <c r="C383" s="69" t="s">
        <v>107</v>
      </c>
      <c r="D383" s="61">
        <v>49220.23</v>
      </c>
      <c r="E383" s="61"/>
      <c r="F383" s="73">
        <f t="shared" si="5"/>
        <v>14518171.549999991</v>
      </c>
    </row>
    <row r="384" spans="1:6" ht="30" customHeight="1" x14ac:dyDescent="0.25">
      <c r="A384" s="65">
        <v>44945</v>
      </c>
      <c r="B384" s="3">
        <v>3360</v>
      </c>
      <c r="C384" s="69" t="s">
        <v>108</v>
      </c>
      <c r="D384" s="61">
        <v>547832.5</v>
      </c>
      <c r="E384" s="61"/>
      <c r="F384" s="73">
        <f t="shared" si="5"/>
        <v>13970339.049999991</v>
      </c>
    </row>
    <row r="385" spans="1:6" ht="30" customHeight="1" x14ac:dyDescent="0.25">
      <c r="A385" s="65">
        <v>44946</v>
      </c>
      <c r="B385" s="3">
        <v>3361</v>
      </c>
      <c r="C385" s="69" t="s">
        <v>36</v>
      </c>
      <c r="D385" s="61">
        <v>82184.759999999995</v>
      </c>
      <c r="E385" s="61"/>
      <c r="F385" s="73">
        <f t="shared" si="5"/>
        <v>13888154.289999992</v>
      </c>
    </row>
    <row r="386" spans="1:6" ht="30" customHeight="1" x14ac:dyDescent="0.25">
      <c r="A386" s="65">
        <v>44946</v>
      </c>
      <c r="B386" s="3">
        <v>3362</v>
      </c>
      <c r="C386" s="69" t="s">
        <v>109</v>
      </c>
      <c r="D386" s="61">
        <v>90282.880000000005</v>
      </c>
      <c r="E386" s="61"/>
      <c r="F386" s="73">
        <f t="shared" si="5"/>
        <v>13797871.409999991</v>
      </c>
    </row>
    <row r="387" spans="1:6" ht="30" customHeight="1" x14ac:dyDescent="0.25">
      <c r="A387" s="65">
        <v>44946</v>
      </c>
      <c r="B387" s="3">
        <v>3363</v>
      </c>
      <c r="C387" s="69" t="s">
        <v>35</v>
      </c>
      <c r="D387" s="61">
        <v>173201.32</v>
      </c>
      <c r="E387" s="61"/>
      <c r="F387" s="73">
        <f t="shared" si="5"/>
        <v>13624670.089999991</v>
      </c>
    </row>
    <row r="388" spans="1:6" ht="30" customHeight="1" x14ac:dyDescent="0.25">
      <c r="A388" s="65">
        <v>44950</v>
      </c>
      <c r="B388" s="3">
        <v>3364</v>
      </c>
      <c r="C388" s="69" t="s">
        <v>110</v>
      </c>
      <c r="D388" s="61">
        <v>141263</v>
      </c>
      <c r="E388" s="61"/>
      <c r="F388" s="73">
        <f t="shared" si="5"/>
        <v>13483407.089999991</v>
      </c>
    </row>
    <row r="389" spans="1:6" ht="30" customHeight="1" x14ac:dyDescent="0.25">
      <c r="A389" s="65">
        <v>44950</v>
      </c>
      <c r="B389" s="3">
        <v>3365</v>
      </c>
      <c r="C389" s="69" t="s">
        <v>111</v>
      </c>
      <c r="D389" s="61">
        <v>203101.1</v>
      </c>
      <c r="E389" s="61"/>
      <c r="F389" s="73">
        <f t="shared" si="5"/>
        <v>13280305.989999991</v>
      </c>
    </row>
    <row r="390" spans="1:6" ht="30" customHeight="1" x14ac:dyDescent="0.25">
      <c r="A390" s="65">
        <v>44950</v>
      </c>
      <c r="B390" s="3">
        <v>3366</v>
      </c>
      <c r="C390" s="69" t="s">
        <v>112</v>
      </c>
      <c r="D390" s="61">
        <v>12420.21</v>
      </c>
      <c r="E390" s="61"/>
      <c r="F390" s="73">
        <f t="shared" si="5"/>
        <v>13267885.77999999</v>
      </c>
    </row>
    <row r="391" spans="1:6" ht="30" customHeight="1" x14ac:dyDescent="0.25">
      <c r="A391" s="65">
        <v>44950</v>
      </c>
      <c r="B391" s="3">
        <v>3367</v>
      </c>
      <c r="C391" s="69" t="s">
        <v>44</v>
      </c>
      <c r="D391" s="61">
        <v>42468.24</v>
      </c>
      <c r="E391" s="61"/>
      <c r="F391" s="73">
        <f t="shared" si="5"/>
        <v>13225417.53999999</v>
      </c>
    </row>
    <row r="392" spans="1:6" ht="30" customHeight="1" x14ac:dyDescent="0.25">
      <c r="A392" s="65">
        <v>44951</v>
      </c>
      <c r="B392" s="3">
        <v>3368</v>
      </c>
      <c r="C392" s="69" t="s">
        <v>37</v>
      </c>
      <c r="D392" s="61">
        <v>5991.08</v>
      </c>
      <c r="E392" s="61"/>
      <c r="F392" s="73">
        <f t="shared" si="5"/>
        <v>13219426.45999999</v>
      </c>
    </row>
    <row r="393" spans="1:6" ht="30" customHeight="1" x14ac:dyDescent="0.25">
      <c r="A393" s="65">
        <v>44951</v>
      </c>
      <c r="B393" s="3">
        <v>3369</v>
      </c>
      <c r="C393" s="69" t="s">
        <v>113</v>
      </c>
      <c r="D393" s="61">
        <v>46461.05</v>
      </c>
      <c r="E393" s="61"/>
      <c r="F393" s="73">
        <f t="shared" si="5"/>
        <v>13172965.409999989</v>
      </c>
    </row>
    <row r="394" spans="1:6" ht="30" customHeight="1" x14ac:dyDescent="0.25">
      <c r="A394" s="65">
        <v>44951</v>
      </c>
      <c r="B394" s="3">
        <v>3370</v>
      </c>
      <c r="C394" s="69" t="s">
        <v>114</v>
      </c>
      <c r="D394" s="61">
        <v>61467.94</v>
      </c>
      <c r="E394" s="61"/>
      <c r="F394" s="73">
        <f t="shared" si="5"/>
        <v>13111497.469999989</v>
      </c>
    </row>
    <row r="395" spans="1:6" ht="30" customHeight="1" x14ac:dyDescent="0.25">
      <c r="A395" s="65">
        <v>44952</v>
      </c>
      <c r="B395" s="3">
        <v>3371</v>
      </c>
      <c r="C395" s="69" t="s">
        <v>35</v>
      </c>
      <c r="D395" s="61">
        <v>36000</v>
      </c>
      <c r="E395" s="61"/>
      <c r="F395" s="73">
        <f t="shared" si="5"/>
        <v>13075497.469999989</v>
      </c>
    </row>
    <row r="396" spans="1:6" ht="30" customHeight="1" x14ac:dyDescent="0.25">
      <c r="A396" s="65">
        <v>44957</v>
      </c>
      <c r="B396" s="3">
        <v>3372</v>
      </c>
      <c r="C396" s="69" t="s">
        <v>115</v>
      </c>
      <c r="D396" s="61">
        <v>307528.59999999998</v>
      </c>
      <c r="E396" s="61"/>
      <c r="F396" s="73">
        <f t="shared" si="5"/>
        <v>12767968.86999999</v>
      </c>
    </row>
    <row r="397" spans="1:6" ht="35.1" customHeight="1" x14ac:dyDescent="0.25">
      <c r="A397" s="65">
        <v>44928</v>
      </c>
      <c r="B397" s="3" t="s">
        <v>133</v>
      </c>
      <c r="C397" s="41" t="s">
        <v>116</v>
      </c>
      <c r="D397" s="61">
        <v>20250</v>
      </c>
      <c r="E397" s="61"/>
      <c r="F397" s="73">
        <f t="shared" si="5"/>
        <v>12747718.86999999</v>
      </c>
    </row>
    <row r="398" spans="1:6" ht="35.1" customHeight="1" x14ac:dyDescent="0.25">
      <c r="A398" s="65">
        <v>44951</v>
      </c>
      <c r="B398" s="3" t="s">
        <v>134</v>
      </c>
      <c r="C398" s="41" t="s">
        <v>117</v>
      </c>
      <c r="D398" s="61">
        <v>31400</v>
      </c>
      <c r="E398" s="61"/>
      <c r="F398" s="73">
        <f t="shared" si="5"/>
        <v>12716318.86999999</v>
      </c>
    </row>
    <row r="399" spans="1:6" ht="35.1" customHeight="1" x14ac:dyDescent="0.25">
      <c r="A399" s="65">
        <v>44951</v>
      </c>
      <c r="B399" s="3" t="s">
        <v>135</v>
      </c>
      <c r="C399" s="69" t="s">
        <v>118</v>
      </c>
      <c r="D399" s="61">
        <v>262960</v>
      </c>
      <c r="E399" s="61"/>
      <c r="F399" s="73">
        <f t="shared" si="5"/>
        <v>12453358.86999999</v>
      </c>
    </row>
    <row r="400" spans="1:6" ht="35.1" customHeight="1" x14ac:dyDescent="0.25">
      <c r="A400" s="65">
        <v>44951</v>
      </c>
      <c r="B400" s="3" t="s">
        <v>136</v>
      </c>
      <c r="C400" s="69" t="s">
        <v>119</v>
      </c>
      <c r="D400" s="61">
        <v>106850</v>
      </c>
      <c r="E400" s="61"/>
      <c r="F400" s="73">
        <f t="shared" si="5"/>
        <v>12346508.86999999</v>
      </c>
    </row>
    <row r="401" spans="1:6" ht="34.5" customHeight="1" x14ac:dyDescent="0.25">
      <c r="A401" s="65">
        <v>44951</v>
      </c>
      <c r="B401" s="3" t="s">
        <v>137</v>
      </c>
      <c r="C401" s="69" t="s">
        <v>120</v>
      </c>
      <c r="D401" s="61">
        <v>245215</v>
      </c>
      <c r="E401" s="61"/>
      <c r="F401" s="73">
        <f t="shared" si="5"/>
        <v>12101293.86999999</v>
      </c>
    </row>
    <row r="402" spans="1:6" ht="35.1" customHeight="1" x14ac:dyDescent="0.25">
      <c r="A402" s="65">
        <v>44951</v>
      </c>
      <c r="B402" s="3" t="s">
        <v>138</v>
      </c>
      <c r="C402" s="69" t="s">
        <v>121</v>
      </c>
      <c r="D402" s="61">
        <v>305635</v>
      </c>
      <c r="E402" s="61"/>
      <c r="F402" s="73">
        <f t="shared" si="5"/>
        <v>11795658.86999999</v>
      </c>
    </row>
    <row r="403" spans="1:6" ht="35.1" customHeight="1" x14ac:dyDescent="0.25">
      <c r="A403" s="65">
        <v>44952</v>
      </c>
      <c r="B403" s="3" t="s">
        <v>139</v>
      </c>
      <c r="C403" s="69" t="s">
        <v>122</v>
      </c>
      <c r="D403" s="61">
        <v>111440</v>
      </c>
      <c r="E403" s="61"/>
      <c r="F403" s="73">
        <f t="shared" si="5"/>
        <v>11684218.86999999</v>
      </c>
    </row>
    <row r="404" spans="1:6" ht="35.1" customHeight="1" x14ac:dyDescent="0.25">
      <c r="A404" s="65">
        <v>44952</v>
      </c>
      <c r="B404" s="3" t="s">
        <v>140</v>
      </c>
      <c r="C404" s="69" t="s">
        <v>123</v>
      </c>
      <c r="D404" s="61">
        <v>116530</v>
      </c>
      <c r="E404" s="61"/>
      <c r="F404" s="73">
        <f t="shared" si="5"/>
        <v>11567688.86999999</v>
      </c>
    </row>
    <row r="405" spans="1:6" ht="35.1" customHeight="1" x14ac:dyDescent="0.25">
      <c r="A405" s="65">
        <v>44952</v>
      </c>
      <c r="B405" s="3" t="s">
        <v>141</v>
      </c>
      <c r="C405" s="69" t="s">
        <v>124</v>
      </c>
      <c r="D405" s="61">
        <v>225282.5</v>
      </c>
      <c r="E405" s="61"/>
      <c r="F405" s="73">
        <f t="shared" si="5"/>
        <v>11342406.36999999</v>
      </c>
    </row>
    <row r="406" spans="1:6" ht="35.1" customHeight="1" x14ac:dyDescent="0.25">
      <c r="A406" s="65">
        <v>44952</v>
      </c>
      <c r="B406" s="3" t="s">
        <v>142</v>
      </c>
      <c r="C406" s="69" t="s">
        <v>125</v>
      </c>
      <c r="D406" s="61">
        <v>88940</v>
      </c>
      <c r="E406" s="61"/>
      <c r="F406" s="73">
        <f t="shared" si="5"/>
        <v>11253466.36999999</v>
      </c>
    </row>
    <row r="407" spans="1:6" ht="35.1" customHeight="1" x14ac:dyDescent="0.25">
      <c r="A407" s="65">
        <v>44952</v>
      </c>
      <c r="B407" s="3" t="s">
        <v>143</v>
      </c>
      <c r="C407" s="69" t="s">
        <v>126</v>
      </c>
      <c r="D407" s="61">
        <v>239860</v>
      </c>
      <c r="E407" s="61"/>
      <c r="F407" s="73">
        <f t="shared" si="5"/>
        <v>11013606.36999999</v>
      </c>
    </row>
    <row r="408" spans="1:6" ht="35.1" customHeight="1" x14ac:dyDescent="0.25">
      <c r="A408" s="65">
        <v>44952</v>
      </c>
      <c r="B408" s="3" t="s">
        <v>144</v>
      </c>
      <c r="C408" s="69" t="s">
        <v>127</v>
      </c>
      <c r="D408" s="61">
        <v>114857.5</v>
      </c>
      <c r="E408" s="61"/>
      <c r="F408" s="73">
        <f t="shared" si="5"/>
        <v>10898748.86999999</v>
      </c>
    </row>
    <row r="409" spans="1:6" ht="35.1" customHeight="1" x14ac:dyDescent="0.25">
      <c r="A409" s="65">
        <v>44952</v>
      </c>
      <c r="B409" s="3" t="s">
        <v>145</v>
      </c>
      <c r="C409" s="69" t="s">
        <v>128</v>
      </c>
      <c r="D409" s="61">
        <v>12650</v>
      </c>
      <c r="E409" s="61"/>
      <c r="F409" s="73">
        <f t="shared" si="5"/>
        <v>10886098.86999999</v>
      </c>
    </row>
    <row r="410" spans="1:6" ht="35.1" customHeight="1" x14ac:dyDescent="0.25">
      <c r="A410" s="65">
        <v>44952</v>
      </c>
      <c r="B410" s="3" t="s">
        <v>146</v>
      </c>
      <c r="C410" s="69" t="s">
        <v>129</v>
      </c>
      <c r="D410" s="61">
        <v>130970</v>
      </c>
      <c r="E410" s="61"/>
      <c r="F410" s="73">
        <f t="shared" si="5"/>
        <v>10755128.86999999</v>
      </c>
    </row>
    <row r="411" spans="1:6" ht="35.1" customHeight="1" x14ac:dyDescent="0.25">
      <c r="A411" s="65">
        <v>44957</v>
      </c>
      <c r="B411" s="3" t="s">
        <v>147</v>
      </c>
      <c r="C411" s="69" t="s">
        <v>130</v>
      </c>
      <c r="D411" s="61">
        <v>65150</v>
      </c>
      <c r="E411" s="61"/>
      <c r="F411" s="73">
        <f t="shared" si="5"/>
        <v>10689978.86999999</v>
      </c>
    </row>
    <row r="412" spans="1:6" ht="35.1" customHeight="1" x14ac:dyDescent="0.25">
      <c r="A412" s="65">
        <v>44957</v>
      </c>
      <c r="B412" s="3" t="s">
        <v>148</v>
      </c>
      <c r="C412" s="69" t="s">
        <v>131</v>
      </c>
      <c r="D412" s="61">
        <v>7600</v>
      </c>
      <c r="E412" s="61"/>
      <c r="F412" s="73">
        <f t="shared" si="5"/>
        <v>10682378.86999999</v>
      </c>
    </row>
    <row r="413" spans="1:6" ht="35.1" customHeight="1" x14ac:dyDescent="0.25">
      <c r="A413" s="65">
        <v>44957</v>
      </c>
      <c r="B413" s="3" t="s">
        <v>149</v>
      </c>
      <c r="C413" s="69" t="s">
        <v>132</v>
      </c>
      <c r="D413" s="61">
        <v>109180</v>
      </c>
      <c r="E413" s="61"/>
      <c r="F413" s="73">
        <f t="shared" si="5"/>
        <v>10573198.86999999</v>
      </c>
    </row>
    <row r="414" spans="1:6" ht="30" customHeight="1" x14ac:dyDescent="0.25">
      <c r="A414" s="65">
        <v>44957</v>
      </c>
      <c r="B414" s="3"/>
      <c r="C414" s="69" t="s">
        <v>11</v>
      </c>
      <c r="D414" s="56">
        <v>175</v>
      </c>
      <c r="E414" s="61"/>
      <c r="F414" s="73">
        <f t="shared" si="5"/>
        <v>10573023.86999999</v>
      </c>
    </row>
    <row r="415" spans="1:6" ht="30" customHeight="1" x14ac:dyDescent="0.25">
      <c r="A415" s="65">
        <v>44957</v>
      </c>
      <c r="B415" s="3"/>
      <c r="C415" s="69" t="s">
        <v>150</v>
      </c>
      <c r="D415" s="56">
        <v>15457.75</v>
      </c>
      <c r="E415" s="61"/>
      <c r="F415" s="73">
        <f t="shared" si="5"/>
        <v>10557566.11999999</v>
      </c>
    </row>
    <row r="416" spans="1:6" ht="30" customHeight="1" thickBot="1" x14ac:dyDescent="0.3">
      <c r="A416" s="129" t="s">
        <v>159</v>
      </c>
      <c r="B416" s="130"/>
      <c r="C416" s="130"/>
      <c r="D416" s="130"/>
      <c r="E416" s="131"/>
      <c r="F416" s="68">
        <f t="shared" ref="F416" si="6">F415-D416</f>
        <v>10557566.11999999</v>
      </c>
    </row>
    <row r="417" spans="1:6" ht="15" customHeight="1" x14ac:dyDescent="0.25">
      <c r="A417" s="96"/>
      <c r="B417" s="96"/>
      <c r="C417" s="96"/>
      <c r="D417" s="96"/>
      <c r="E417" s="96"/>
      <c r="F417" s="103"/>
    </row>
    <row r="418" spans="1:6" ht="15" customHeight="1" x14ac:dyDescent="0.25">
      <c r="A418" s="96"/>
      <c r="B418" s="96"/>
      <c r="C418" s="96"/>
      <c r="D418" s="96"/>
      <c r="E418" s="96"/>
      <c r="F418" s="103"/>
    </row>
    <row r="419" spans="1:6" ht="15" customHeight="1" x14ac:dyDescent="0.25">
      <c r="A419" s="23"/>
      <c r="C419" s="31"/>
      <c r="D419" s="12"/>
      <c r="E419" s="16"/>
      <c r="F419" s="14"/>
    </row>
    <row r="420" spans="1:6" ht="15" customHeight="1" x14ac:dyDescent="0.25">
      <c r="D420" s="14"/>
      <c r="E420" s="14"/>
      <c r="F420" s="14"/>
    </row>
    <row r="421" spans="1:6" ht="15" customHeight="1" x14ac:dyDescent="0.25">
      <c r="A421" s="120" t="s">
        <v>12</v>
      </c>
      <c r="B421" s="120"/>
      <c r="D421" s="114" t="s">
        <v>13</v>
      </c>
      <c r="E421" s="114"/>
      <c r="F421" s="114"/>
    </row>
    <row r="422" spans="1:6" ht="15" customHeight="1" x14ac:dyDescent="0.25">
      <c r="A422" s="111" t="s">
        <v>40</v>
      </c>
      <c r="B422" s="111"/>
      <c r="D422" s="115" t="s">
        <v>15</v>
      </c>
      <c r="E422" s="115"/>
      <c r="F422" s="115"/>
    </row>
    <row r="423" spans="1:6" ht="15" customHeight="1" x14ac:dyDescent="0.25">
      <c r="A423" s="117" t="s">
        <v>14</v>
      </c>
      <c r="B423" s="117"/>
      <c r="D423" s="113" t="s">
        <v>16</v>
      </c>
      <c r="E423" s="113"/>
      <c r="F423" s="113"/>
    </row>
    <row r="424" spans="1:6" ht="15" customHeight="1" x14ac:dyDescent="0.25">
      <c r="A424" s="116"/>
      <c r="B424" s="116"/>
    </row>
    <row r="425" spans="1:6" ht="15" customHeight="1" x14ac:dyDescent="0.25">
      <c r="A425" s="48"/>
      <c r="B425" s="1"/>
    </row>
    <row r="426" spans="1:6" ht="15" customHeight="1" x14ac:dyDescent="0.25">
      <c r="A426" s="48"/>
      <c r="B426" s="1"/>
    </row>
    <row r="427" spans="1:6" ht="15" customHeight="1" x14ac:dyDescent="0.25">
      <c r="A427" s="48"/>
      <c r="B427" s="1"/>
    </row>
    <row r="428" spans="1:6" ht="15" customHeight="1" x14ac:dyDescent="0.25">
      <c r="A428" s="48"/>
      <c r="B428" s="1"/>
      <c r="C428" s="89" t="s">
        <v>13</v>
      </c>
      <c r="D428" s="47"/>
      <c r="E428" s="52"/>
    </row>
    <row r="429" spans="1:6" ht="15" customHeight="1" x14ac:dyDescent="0.25">
      <c r="A429" s="48"/>
      <c r="B429" s="1"/>
      <c r="C429" s="50" t="s">
        <v>41</v>
      </c>
      <c r="D429" s="51"/>
      <c r="E429" s="51"/>
    </row>
    <row r="430" spans="1:6" ht="15" customHeight="1" x14ac:dyDescent="0.25">
      <c r="A430" s="48"/>
      <c r="B430" s="1"/>
      <c r="C430" s="90" t="s">
        <v>42</v>
      </c>
      <c r="D430" s="47"/>
      <c r="E430" s="11"/>
    </row>
    <row r="431" spans="1:6" x14ac:dyDescent="0.25">
      <c r="A431" s="48"/>
      <c r="B431" s="1"/>
      <c r="C431" s="32"/>
      <c r="D431" s="47"/>
      <c r="E431" s="11"/>
    </row>
    <row r="432" spans="1:6" x14ac:dyDescent="0.25">
      <c r="A432" s="48"/>
      <c r="B432" s="1"/>
      <c r="C432" s="32"/>
      <c r="D432" s="47"/>
      <c r="E432" s="11"/>
    </row>
    <row r="433" spans="1:5" x14ac:dyDescent="0.25">
      <c r="A433" s="48"/>
      <c r="B433" s="1"/>
      <c r="C433" s="32"/>
      <c r="D433" s="47"/>
      <c r="E433" s="11"/>
    </row>
    <row r="434" spans="1:5" s="9" customFormat="1" x14ac:dyDescent="0.25">
      <c r="A434" s="48"/>
      <c r="B434" s="1"/>
      <c r="C434" s="32"/>
      <c r="D434" s="47"/>
      <c r="E434" s="11"/>
    </row>
    <row r="435" spans="1:5" s="9" customFormat="1" x14ac:dyDescent="0.25">
      <c r="A435" s="48"/>
      <c r="B435" s="1"/>
      <c r="C435" s="32"/>
      <c r="D435" s="47"/>
      <c r="E435" s="11"/>
    </row>
    <row r="436" spans="1:5" s="9" customFormat="1" x14ac:dyDescent="0.25">
      <c r="A436" s="48"/>
      <c r="B436" s="1"/>
      <c r="C436" s="32"/>
      <c r="D436" s="47"/>
      <c r="E436" s="11"/>
    </row>
    <row r="437" spans="1:5" s="9" customFormat="1" x14ac:dyDescent="0.25">
      <c r="A437" s="48"/>
      <c r="B437" s="1"/>
      <c r="C437" s="32"/>
      <c r="D437" s="47"/>
      <c r="E437" s="11"/>
    </row>
    <row r="438" spans="1:5" x14ac:dyDescent="0.25">
      <c r="A438" s="48"/>
      <c r="B438" s="1"/>
      <c r="C438" s="32"/>
      <c r="D438" s="47"/>
      <c r="E438" s="11"/>
    </row>
    <row r="439" spans="1:5" x14ac:dyDescent="0.25">
      <c r="A439" s="48"/>
      <c r="B439" s="1"/>
      <c r="C439" s="32"/>
      <c r="D439" s="47"/>
      <c r="E439" s="11"/>
    </row>
    <row r="440" spans="1:5" x14ac:dyDescent="0.25">
      <c r="A440" s="48"/>
      <c r="B440" s="1"/>
      <c r="C440" s="32"/>
      <c r="D440" s="47"/>
      <c r="E440" s="11"/>
    </row>
    <row r="441" spans="1:5" s="9" customFormat="1" x14ac:dyDescent="0.25">
      <c r="A441" s="48"/>
      <c r="B441" s="1"/>
      <c r="C441" s="30"/>
      <c r="D441" s="7"/>
      <c r="E441" s="8"/>
    </row>
    <row r="442" spans="1:5" s="9" customFormat="1" x14ac:dyDescent="0.25">
      <c r="A442" s="48"/>
      <c r="B442" s="1"/>
      <c r="C442" s="30"/>
      <c r="D442" s="7"/>
      <c r="E442" s="8"/>
    </row>
    <row r="443" spans="1:5" s="9" customFormat="1" ht="12.75" customHeight="1" x14ac:dyDescent="0.25">
      <c r="A443" s="48"/>
      <c r="B443" s="1"/>
      <c r="C443" s="30"/>
      <c r="D443" s="7"/>
      <c r="E443" s="8"/>
    </row>
    <row r="444" spans="1:5" s="9" customFormat="1" x14ac:dyDescent="0.25">
      <c r="A444" s="48"/>
      <c r="B444" s="1"/>
      <c r="C444" s="30"/>
      <c r="D444" s="7"/>
      <c r="E444" s="8"/>
    </row>
    <row r="445" spans="1:5" s="9" customFormat="1" ht="15" customHeight="1" x14ac:dyDescent="0.25">
      <c r="A445" s="48"/>
      <c r="B445" s="1"/>
      <c r="C445" s="30"/>
      <c r="D445" s="7"/>
      <c r="E445" s="8"/>
    </row>
    <row r="446" spans="1:5" x14ac:dyDescent="0.25">
      <c r="A446" s="48"/>
      <c r="B446" s="1"/>
    </row>
    <row r="448" spans="1:5" ht="24.75" customHeight="1" x14ac:dyDescent="0.25"/>
    <row r="449" spans="1:6" ht="29.25" customHeight="1" x14ac:dyDescent="0.25"/>
    <row r="455" spans="1:6" ht="27.75" customHeight="1" x14ac:dyDescent="0.25"/>
    <row r="457" spans="1:6" ht="21" customHeight="1" x14ac:dyDescent="0.25">
      <c r="A457" s="118" t="s">
        <v>22</v>
      </c>
      <c r="B457" s="118"/>
      <c r="C457" s="118"/>
      <c r="D457" s="118"/>
      <c r="E457" s="118"/>
      <c r="F457" s="118"/>
    </row>
    <row r="458" spans="1:6" ht="15" customHeight="1" x14ac:dyDescent="0.25">
      <c r="A458" s="118" t="s">
        <v>31</v>
      </c>
      <c r="B458" s="118"/>
      <c r="C458" s="118"/>
      <c r="D458" s="118"/>
      <c r="E458" s="118"/>
      <c r="F458" s="118"/>
    </row>
    <row r="459" spans="1:6" ht="15" customHeight="1" x14ac:dyDescent="0.25">
      <c r="A459" s="118" t="s">
        <v>38</v>
      </c>
      <c r="B459" s="118"/>
      <c r="C459" s="118"/>
      <c r="D459" s="118"/>
      <c r="E459" s="118"/>
      <c r="F459" s="118"/>
    </row>
    <row r="460" spans="1:6" ht="15" customHeight="1" x14ac:dyDescent="0.25">
      <c r="A460" s="118" t="s">
        <v>74</v>
      </c>
      <c r="B460" s="118"/>
      <c r="C460" s="118"/>
      <c r="D460" s="118"/>
      <c r="E460" s="118"/>
      <c r="F460" s="118"/>
    </row>
    <row r="461" spans="1:6" ht="15" customHeight="1" thickBot="1" x14ac:dyDescent="0.3">
      <c r="A461" s="118" t="s">
        <v>3</v>
      </c>
      <c r="B461" s="118"/>
      <c r="C461" s="118"/>
      <c r="D461" s="118"/>
      <c r="E461" s="118"/>
      <c r="F461" s="118"/>
    </row>
    <row r="462" spans="1:6" ht="24.95" customHeight="1" x14ac:dyDescent="0.25">
      <c r="A462" s="135" t="s">
        <v>4</v>
      </c>
      <c r="B462" s="136" t="s">
        <v>5</v>
      </c>
      <c r="C462" s="136" t="s">
        <v>6</v>
      </c>
      <c r="D462" s="137" t="s">
        <v>7</v>
      </c>
      <c r="E462" s="138" t="s">
        <v>8</v>
      </c>
      <c r="F462" s="139" t="s">
        <v>9</v>
      </c>
    </row>
    <row r="463" spans="1:6" ht="24.95" customHeight="1" x14ac:dyDescent="0.25">
      <c r="A463" s="97" t="s">
        <v>151</v>
      </c>
      <c r="B463" s="44"/>
      <c r="C463" s="35" t="s">
        <v>10</v>
      </c>
      <c r="D463" s="5"/>
      <c r="E463" s="6"/>
      <c r="F463" s="66">
        <v>-118526.73000000021</v>
      </c>
    </row>
    <row r="464" spans="1:6" ht="24.95" customHeight="1" x14ac:dyDescent="0.25">
      <c r="A464" s="65">
        <v>44957</v>
      </c>
      <c r="B464" s="44"/>
      <c r="C464" s="29" t="s">
        <v>39</v>
      </c>
      <c r="D464" s="100">
        <v>175</v>
      </c>
      <c r="E464" s="6"/>
      <c r="F464" s="98">
        <f>F463-D464</f>
        <v>-118701.73000000021</v>
      </c>
    </row>
    <row r="465" spans="1:6" ht="24.95" customHeight="1" thickBot="1" x14ac:dyDescent="0.3">
      <c r="A465" s="129" t="s">
        <v>49</v>
      </c>
      <c r="B465" s="130"/>
      <c r="C465" s="130"/>
      <c r="D465" s="130"/>
      <c r="E465" s="131"/>
      <c r="F465" s="104">
        <f>+F464</f>
        <v>-118701.73000000021</v>
      </c>
    </row>
    <row r="466" spans="1:6" ht="15" customHeight="1" x14ac:dyDescent="0.25">
      <c r="A466" s="15"/>
      <c r="C466" s="31"/>
      <c r="D466" s="12"/>
      <c r="E466" s="16"/>
      <c r="F466" s="19"/>
    </row>
    <row r="467" spans="1:6" ht="15" customHeight="1" x14ac:dyDescent="0.25"/>
    <row r="468" spans="1:6" ht="15" customHeight="1" x14ac:dyDescent="0.25"/>
    <row r="469" spans="1:6" ht="15" customHeight="1" x14ac:dyDescent="0.25">
      <c r="A469" s="134"/>
      <c r="B469" s="134"/>
      <c r="D469" s="14"/>
      <c r="E469" s="14"/>
      <c r="F469" s="14"/>
    </row>
    <row r="470" spans="1:6" ht="15" customHeight="1" x14ac:dyDescent="0.25">
      <c r="A470" s="116" t="s">
        <v>12</v>
      </c>
      <c r="B470" s="116"/>
      <c r="D470" s="114" t="s">
        <v>13</v>
      </c>
      <c r="E470" s="114"/>
      <c r="F470" s="114"/>
    </row>
    <row r="471" spans="1:6" ht="15" customHeight="1" x14ac:dyDescent="0.25">
      <c r="A471" s="133" t="s">
        <v>20</v>
      </c>
      <c r="B471" s="133"/>
      <c r="D471" s="115" t="s">
        <v>15</v>
      </c>
      <c r="E471" s="115"/>
      <c r="F471" s="115"/>
    </row>
    <row r="472" spans="1:6" ht="15" customHeight="1" x14ac:dyDescent="0.25">
      <c r="A472" s="116" t="s">
        <v>14</v>
      </c>
      <c r="B472" s="116"/>
      <c r="D472" s="113" t="s">
        <v>16</v>
      </c>
      <c r="E472" s="113"/>
      <c r="F472" s="113"/>
    </row>
    <row r="473" spans="1:6" ht="15" customHeight="1" x14ac:dyDescent="0.25">
      <c r="A473" s="48"/>
      <c r="B473" s="1"/>
    </row>
    <row r="474" spans="1:6" ht="15" customHeight="1" x14ac:dyDescent="0.25">
      <c r="A474" s="48"/>
      <c r="B474" s="1"/>
    </row>
    <row r="475" spans="1:6" ht="15" customHeight="1" x14ac:dyDescent="0.25">
      <c r="A475" s="48"/>
      <c r="B475" s="1"/>
    </row>
    <row r="476" spans="1:6" ht="15" customHeight="1" x14ac:dyDescent="0.25">
      <c r="C476" s="42"/>
      <c r="D476" s="12"/>
      <c r="E476" s="16"/>
    </row>
    <row r="477" spans="1:6" ht="15" customHeight="1" x14ac:dyDescent="0.25">
      <c r="C477" s="99" t="s">
        <v>13</v>
      </c>
      <c r="D477" s="52"/>
    </row>
    <row r="478" spans="1:6" ht="15" customHeight="1" x14ac:dyDescent="0.25">
      <c r="C478" s="50" t="s">
        <v>41</v>
      </c>
      <c r="D478" s="51"/>
    </row>
    <row r="479" spans="1:6" ht="15" customHeight="1" x14ac:dyDescent="0.25">
      <c r="C479" s="90" t="s">
        <v>42</v>
      </c>
      <c r="D479" s="11"/>
    </row>
    <row r="480" spans="1:6" ht="15" customHeight="1" x14ac:dyDescent="0.25"/>
    <row r="481" ht="12.6" customHeight="1" x14ac:dyDescent="0.25"/>
    <row r="506" ht="12.75" customHeight="1" x14ac:dyDescent="0.25"/>
    <row r="512" ht="25.5" customHeight="1" x14ac:dyDescent="0.25"/>
    <row r="516" ht="27.75" customHeight="1" x14ac:dyDescent="0.25"/>
    <row r="517" ht="25.5" customHeight="1" x14ac:dyDescent="0.25"/>
    <row r="518" ht="38.25" customHeight="1" x14ac:dyDescent="0.25"/>
    <row r="519" ht="33" customHeight="1" x14ac:dyDescent="0.25"/>
    <row r="520" ht="31.5" customHeight="1" x14ac:dyDescent="0.25"/>
    <row r="521" ht="35.25" customHeight="1" x14ac:dyDescent="0.25"/>
    <row r="522" ht="29.25" customHeight="1" x14ac:dyDescent="0.25"/>
    <row r="523" ht="37.5" customHeight="1" x14ac:dyDescent="0.25"/>
    <row r="524" ht="37.5" customHeight="1" x14ac:dyDescent="0.25"/>
    <row r="525" ht="37.5" customHeight="1" x14ac:dyDescent="0.25"/>
    <row r="526" ht="36" customHeight="1" x14ac:dyDescent="0.25"/>
    <row r="529" ht="43.5" customHeight="1" x14ac:dyDescent="0.25"/>
    <row r="530" ht="32.25" customHeight="1" x14ac:dyDescent="0.25"/>
    <row r="531" ht="27.75" customHeight="1" x14ac:dyDescent="0.25"/>
    <row r="532" ht="48.75" customHeight="1" x14ac:dyDescent="0.25"/>
    <row r="533" ht="36.75" customHeight="1" x14ac:dyDescent="0.25"/>
    <row r="534" ht="32.25" customHeight="1" x14ac:dyDescent="0.25"/>
    <row r="535" ht="35.25" customHeight="1" x14ac:dyDescent="0.25"/>
    <row r="541" ht="36" customHeight="1" x14ac:dyDescent="0.25"/>
    <row r="542" ht="42" customHeight="1" x14ac:dyDescent="0.25"/>
    <row r="543" ht="51" customHeight="1" x14ac:dyDescent="0.25"/>
    <row r="544" ht="33.75" customHeight="1" x14ac:dyDescent="0.25"/>
    <row r="545" ht="41.25" customHeight="1" x14ac:dyDescent="0.25"/>
    <row r="546" ht="36.75" customHeight="1" x14ac:dyDescent="0.25"/>
    <row r="547" ht="35.25" customHeight="1" x14ac:dyDescent="0.25"/>
    <row r="549" ht="33" customHeight="1" x14ac:dyDescent="0.25"/>
    <row r="550" ht="31.5" customHeight="1" x14ac:dyDescent="0.25"/>
    <row r="551" ht="31.5" customHeight="1" x14ac:dyDescent="0.25"/>
    <row r="552" ht="29.25" customHeight="1" x14ac:dyDescent="0.25"/>
    <row r="553" ht="37.5" customHeight="1" x14ac:dyDescent="0.25"/>
    <row r="554" ht="31.5" customHeight="1" x14ac:dyDescent="0.25"/>
    <row r="555" ht="28.5" customHeight="1" x14ac:dyDescent="0.25"/>
    <row r="556" ht="33.75" customHeight="1" x14ac:dyDescent="0.25"/>
    <row r="557" ht="27" customHeight="1" x14ac:dyDescent="0.25"/>
    <row r="558" ht="27" customHeight="1" x14ac:dyDescent="0.25"/>
    <row r="559" ht="29.25" customHeight="1" x14ac:dyDescent="0.25"/>
    <row r="560" ht="23.25" customHeight="1" x14ac:dyDescent="0.25"/>
    <row r="561" ht="28.5" customHeight="1" x14ac:dyDescent="0.25"/>
    <row r="562" ht="39" customHeight="1" x14ac:dyDescent="0.25"/>
    <row r="563" ht="27.75" customHeight="1" x14ac:dyDescent="0.25"/>
    <row r="564" ht="26.25" customHeight="1" x14ac:dyDescent="0.25"/>
    <row r="565" ht="25.5" customHeight="1" x14ac:dyDescent="0.25"/>
    <row r="566" ht="17.25" customHeight="1" x14ac:dyDescent="0.25"/>
    <row r="568" ht="22.5" customHeight="1" x14ac:dyDescent="0.25"/>
    <row r="569" ht="18" customHeight="1" x14ac:dyDescent="0.25"/>
    <row r="570" ht="18.75" customHeight="1" x14ac:dyDescent="0.25"/>
    <row r="571" ht="17.25" customHeight="1" x14ac:dyDescent="0.25"/>
    <row r="573" ht="17.25" customHeight="1" x14ac:dyDescent="0.25"/>
    <row r="574" ht="18.75" customHeight="1" x14ac:dyDescent="0.25"/>
    <row r="577" ht="19.5" customHeight="1" x14ac:dyDescent="0.25"/>
    <row r="578" ht="16.5" customHeight="1" x14ac:dyDescent="0.25"/>
    <row r="579" ht="18.75" customHeight="1" x14ac:dyDescent="0.25"/>
    <row r="580" ht="24.75" customHeight="1" x14ac:dyDescent="0.25"/>
    <row r="581" ht="26.25" customHeight="1" x14ac:dyDescent="0.25"/>
    <row r="582" ht="21" customHeight="1" x14ac:dyDescent="0.25"/>
    <row r="583" ht="22.5" customHeight="1" x14ac:dyDescent="0.25"/>
    <row r="584" ht="21.75" customHeight="1" x14ac:dyDescent="0.25"/>
    <row r="585" ht="32.25" customHeight="1" x14ac:dyDescent="0.25"/>
    <row r="586" ht="30" customHeight="1" x14ac:dyDescent="0.25"/>
    <row r="587" ht="18" customHeight="1" x14ac:dyDescent="0.25"/>
    <row r="588" ht="18.75" customHeight="1" x14ac:dyDescent="0.25"/>
    <row r="589" ht="20.25" customHeight="1" x14ac:dyDescent="0.25"/>
    <row r="590" ht="21.75" customHeight="1" x14ac:dyDescent="0.25"/>
    <row r="591" ht="23.25" customHeight="1" x14ac:dyDescent="0.25"/>
    <row r="592" ht="22.5" customHeight="1" x14ac:dyDescent="0.25"/>
    <row r="593" ht="20.25" customHeight="1" x14ac:dyDescent="0.25"/>
    <row r="594" ht="24" customHeight="1" x14ac:dyDescent="0.25"/>
    <row r="598" ht="27.75" customHeight="1" x14ac:dyDescent="0.25"/>
    <row r="599" ht="58.5" customHeight="1" x14ac:dyDescent="0.25"/>
    <row r="602" ht="125.25" customHeight="1" x14ac:dyDescent="0.25"/>
    <row r="603" ht="89.25" customHeight="1" x14ac:dyDescent="0.25"/>
    <row r="604" ht="78" customHeight="1" x14ac:dyDescent="0.25"/>
    <row r="605" ht="60" customHeight="1" x14ac:dyDescent="0.25"/>
    <row r="606" ht="40.5" customHeight="1" x14ac:dyDescent="0.25"/>
    <row r="607" ht="92.25" customHeight="1" x14ac:dyDescent="0.25"/>
    <row r="608" ht="78.75" customHeight="1" x14ac:dyDescent="0.25"/>
    <row r="609" ht="102.75" customHeight="1" x14ac:dyDescent="0.25"/>
    <row r="610" ht="63.75" customHeight="1" x14ac:dyDescent="0.25"/>
    <row r="611" ht="90.75" customHeight="1" x14ac:dyDescent="0.25"/>
    <row r="618" ht="24" customHeight="1" x14ac:dyDescent="0.25"/>
    <row r="619" ht="24" customHeight="1" x14ac:dyDescent="0.25"/>
    <row r="620" ht="25.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24"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24" customHeight="1" x14ac:dyDescent="0.25"/>
    <row r="678" ht="24" customHeight="1" x14ac:dyDescent="0.25"/>
    <row r="679" ht="24" customHeight="1" x14ac:dyDescent="0.25"/>
    <row r="680" ht="24" customHeight="1" x14ac:dyDescent="0.25"/>
    <row r="681" ht="24" customHeight="1" x14ac:dyDescent="0.25"/>
    <row r="682" ht="24" customHeight="1" x14ac:dyDescent="0.25"/>
    <row r="683" ht="24" customHeight="1" x14ac:dyDescent="0.25"/>
    <row r="684" ht="24" customHeight="1" x14ac:dyDescent="0.25"/>
    <row r="685" ht="24" customHeight="1" x14ac:dyDescent="0.25"/>
    <row r="686" ht="24" customHeight="1" x14ac:dyDescent="0.25"/>
    <row r="687" ht="24" customHeight="1" x14ac:dyDescent="0.25"/>
    <row r="688" ht="24" customHeight="1" x14ac:dyDescent="0.25"/>
    <row r="689" ht="24" customHeight="1" x14ac:dyDescent="0.25"/>
    <row r="690" ht="22.5" customHeight="1" x14ac:dyDescent="0.25"/>
    <row r="691" ht="15" customHeight="1" x14ac:dyDescent="0.25"/>
    <row r="692" ht="22.5" customHeight="1" x14ac:dyDescent="0.25"/>
    <row r="693" ht="18.7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9" customHeight="1" x14ac:dyDescent="0.25"/>
    <row r="711" ht="12" customHeight="1" x14ac:dyDescent="0.25"/>
    <row r="712" ht="9" customHeight="1" x14ac:dyDescent="0.25"/>
    <row r="713" ht="9" customHeight="1" x14ac:dyDescent="0.25"/>
    <row r="714" ht="9" customHeight="1" x14ac:dyDescent="0.25"/>
    <row r="715" ht="30" customHeight="1" x14ac:dyDescent="0.25"/>
    <row r="716" ht="25.15" customHeight="1" x14ac:dyDescent="0.25"/>
    <row r="717" ht="25.15" customHeight="1" x14ac:dyDescent="0.25"/>
    <row r="718" ht="25.15" customHeight="1" x14ac:dyDescent="0.25"/>
    <row r="719" ht="25.15" customHeight="1" x14ac:dyDescent="0.25"/>
    <row r="720" ht="25.15" customHeight="1" x14ac:dyDescent="0.25"/>
    <row r="721" ht="25.15" customHeight="1" x14ac:dyDescent="0.25"/>
    <row r="722" ht="25.15" customHeight="1" x14ac:dyDescent="0.25"/>
    <row r="723" ht="25.15" customHeight="1" x14ac:dyDescent="0.25"/>
    <row r="724" ht="19.899999999999999"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9" customHeight="1" x14ac:dyDescent="0.25"/>
    <row r="732" ht="9" customHeight="1" x14ac:dyDescent="0.25"/>
    <row r="733" ht="9" customHeight="1" x14ac:dyDescent="0.25"/>
    <row r="734" ht="9" customHeight="1" x14ac:dyDescent="0.25"/>
    <row r="735" ht="9" customHeight="1" x14ac:dyDescent="0.25"/>
    <row r="736" ht="9" customHeight="1" x14ac:dyDescent="0.25"/>
    <row r="737" ht="9" customHeight="1" x14ac:dyDescent="0.25"/>
    <row r="738" ht="17.25" customHeight="1" x14ac:dyDescent="0.25"/>
    <row r="739" ht="16.5" customHeight="1" x14ac:dyDescent="0.25"/>
    <row r="740" ht="15.75" customHeight="1" x14ac:dyDescent="0.25"/>
    <row r="741" ht="16.5" customHeight="1" x14ac:dyDescent="0.25"/>
    <row r="742" ht="15" customHeight="1" x14ac:dyDescent="0.25"/>
    <row r="743" ht="9" customHeight="1" x14ac:dyDescent="0.25"/>
    <row r="744" ht="15" customHeight="1" x14ac:dyDescent="0.25"/>
    <row r="745" ht="21" customHeight="1" x14ac:dyDescent="0.25"/>
    <row r="746" ht="25.5" customHeight="1" x14ac:dyDescent="0.25"/>
    <row r="747" ht="25.5" customHeight="1" x14ac:dyDescent="0.25"/>
    <row r="748" ht="22.5" customHeight="1" x14ac:dyDescent="0.25"/>
    <row r="749" ht="18" customHeight="1" x14ac:dyDescent="0.25"/>
    <row r="750" ht="15" customHeight="1" x14ac:dyDescent="0.25"/>
    <row r="751" ht="30" customHeight="1" x14ac:dyDescent="0.25"/>
    <row r="752" ht="33.75" customHeight="1" x14ac:dyDescent="0.25"/>
    <row r="753" ht="30"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30" customHeight="1" x14ac:dyDescent="0.25"/>
    <row r="773" ht="15.75" customHeight="1" x14ac:dyDescent="0.25"/>
    <row r="774" ht="15.75" customHeight="1" x14ac:dyDescent="0.25"/>
    <row r="775" ht="15.75" customHeight="1" x14ac:dyDescent="0.25"/>
    <row r="776" ht="15.75" customHeight="1" x14ac:dyDescent="0.25"/>
    <row r="777" ht="15.75" customHeight="1" x14ac:dyDescent="0.25"/>
    <row r="781" ht="14.45" customHeight="1" x14ac:dyDescent="0.25"/>
    <row r="784" ht="30.75" customHeight="1" x14ac:dyDescent="0.25"/>
    <row r="785" spans="1:6" ht="42" customHeight="1" x14ac:dyDescent="0.25"/>
    <row r="786" spans="1:6" ht="17.25" customHeight="1" x14ac:dyDescent="0.25"/>
    <row r="787" spans="1:6" ht="17.25" customHeight="1" x14ac:dyDescent="0.25"/>
    <row r="788" spans="1:6" ht="17.25" customHeight="1" x14ac:dyDescent="0.25"/>
    <row r="789" spans="1:6" ht="17.25" customHeight="1" x14ac:dyDescent="0.25"/>
    <row r="790" spans="1:6" ht="15" customHeight="1" x14ac:dyDescent="0.25"/>
    <row r="791" spans="1:6" s="24" customFormat="1" ht="15" customHeight="1" x14ac:dyDescent="0.25">
      <c r="A791" s="2"/>
      <c r="B791" s="45"/>
      <c r="C791" s="30"/>
      <c r="D791" s="7"/>
      <c r="E791" s="8"/>
      <c r="F791" s="9"/>
    </row>
    <row r="792" spans="1:6" ht="15" customHeight="1" x14ac:dyDescent="0.25"/>
    <row r="793" spans="1:6" ht="15" customHeight="1" x14ac:dyDescent="0.25"/>
    <row r="794" spans="1:6" ht="15" customHeight="1" x14ac:dyDescent="0.25"/>
    <row r="795" spans="1:6" ht="15" customHeight="1" x14ac:dyDescent="0.25"/>
    <row r="796" spans="1:6" ht="15" customHeight="1" x14ac:dyDescent="0.25"/>
    <row r="797" spans="1:6" ht="15" customHeight="1" x14ac:dyDescent="0.25"/>
    <row r="798" spans="1:6" ht="12" customHeight="1" x14ac:dyDescent="0.25"/>
    <row r="799" spans="1:6" ht="12" customHeight="1" x14ac:dyDescent="0.25"/>
    <row r="800" spans="1:6" ht="12" customHeight="1" x14ac:dyDescent="0.25"/>
    <row r="801" spans="2:6" ht="12" customHeight="1" x14ac:dyDescent="0.25"/>
    <row r="802" spans="2:6" ht="12" customHeight="1" x14ac:dyDescent="0.25"/>
    <row r="803" spans="2:6" ht="30" customHeight="1" x14ac:dyDescent="0.25"/>
    <row r="804" spans="2:6" s="2" customFormat="1" ht="15.75" customHeight="1" x14ac:dyDescent="0.25">
      <c r="B804" s="45"/>
      <c r="C804" s="30"/>
      <c r="D804" s="7"/>
      <c r="E804" s="8"/>
      <c r="F804" s="9"/>
    </row>
    <row r="805" spans="2:6" s="2" customFormat="1" ht="25.15" customHeight="1" x14ac:dyDescent="0.25">
      <c r="B805" s="45"/>
      <c r="C805" s="30"/>
      <c r="D805" s="7"/>
      <c r="E805" s="8"/>
      <c r="F805" s="9"/>
    </row>
    <row r="806" spans="2:6" s="2" customFormat="1" ht="25.15" customHeight="1" x14ac:dyDescent="0.25">
      <c r="B806" s="45"/>
      <c r="C806" s="30"/>
      <c r="D806" s="7"/>
      <c r="E806" s="8"/>
      <c r="F806" s="9"/>
    </row>
    <row r="807" spans="2:6" s="2" customFormat="1" ht="25.15" customHeight="1" x14ac:dyDescent="0.25">
      <c r="B807" s="45"/>
      <c r="C807" s="30"/>
      <c r="D807" s="7"/>
      <c r="E807" s="8"/>
      <c r="F807" s="9"/>
    </row>
    <row r="808" spans="2:6" s="2" customFormat="1" ht="25.15" customHeight="1" x14ac:dyDescent="0.25">
      <c r="B808" s="45"/>
      <c r="C808" s="30"/>
      <c r="D808" s="7"/>
      <c r="E808" s="8"/>
      <c r="F808" s="9"/>
    </row>
    <row r="809" spans="2:6" s="2" customFormat="1" ht="30" customHeight="1" x14ac:dyDescent="0.25">
      <c r="B809" s="45"/>
      <c r="C809" s="30"/>
      <c r="D809" s="7"/>
      <c r="E809" s="8"/>
      <c r="F809" s="9"/>
    </row>
    <row r="811" spans="2:6" s="2" customFormat="1" ht="21.75" customHeight="1" x14ac:dyDescent="0.25">
      <c r="B811" s="45"/>
      <c r="C811" s="30"/>
      <c r="D811" s="7"/>
      <c r="E811" s="8"/>
      <c r="F811" s="9"/>
    </row>
    <row r="813" spans="2:6" s="2" customFormat="1" ht="15.75" customHeight="1" x14ac:dyDescent="0.25">
      <c r="B813" s="45"/>
      <c r="C813" s="30"/>
      <c r="D813" s="7"/>
      <c r="E813" s="8"/>
      <c r="F813" s="9"/>
    </row>
    <row r="814" spans="2:6" s="2" customFormat="1" ht="10.5" customHeight="1" x14ac:dyDescent="0.25">
      <c r="B814" s="45"/>
      <c r="C814" s="30"/>
      <c r="D814" s="7"/>
      <c r="E814" s="8"/>
      <c r="F814" s="9"/>
    </row>
    <row r="815" spans="2:6" s="2" customFormat="1" ht="15" customHeight="1" x14ac:dyDescent="0.25">
      <c r="B815" s="45"/>
      <c r="C815" s="30"/>
      <c r="D815" s="7"/>
      <c r="E815" s="8"/>
      <c r="F815" s="9"/>
    </row>
    <row r="859" spans="2:6" s="2" customFormat="1" ht="12" customHeight="1" x14ac:dyDescent="0.25">
      <c r="B859" s="45"/>
      <c r="C859" s="30"/>
      <c r="D859" s="7"/>
      <c r="E859" s="8"/>
      <c r="F859" s="9"/>
    </row>
    <row r="860" spans="2:6" s="2" customFormat="1" ht="12" customHeight="1" x14ac:dyDescent="0.25">
      <c r="B860" s="45"/>
      <c r="C860" s="30"/>
      <c r="D860" s="7"/>
      <c r="E860" s="8"/>
      <c r="F860" s="9"/>
    </row>
    <row r="861" spans="2:6" s="2" customFormat="1" ht="12" customHeight="1" x14ac:dyDescent="0.25">
      <c r="B861" s="45"/>
      <c r="C861" s="30"/>
      <c r="D861" s="7"/>
      <c r="E861" s="8"/>
      <c r="F861" s="9"/>
    </row>
    <row r="862" spans="2:6" s="2" customFormat="1" ht="12" customHeight="1" x14ac:dyDescent="0.25">
      <c r="B862" s="45"/>
      <c r="C862" s="30"/>
      <c r="D862" s="7"/>
      <c r="E862" s="8"/>
      <c r="F862" s="9"/>
    </row>
    <row r="863" spans="2:6" s="2" customFormat="1" ht="15" customHeight="1" x14ac:dyDescent="0.25">
      <c r="B863" s="45"/>
      <c r="C863" s="30"/>
      <c r="D863" s="7"/>
      <c r="E863" s="8"/>
      <c r="F863" s="9"/>
    </row>
    <row r="864" spans="2:6" s="2" customFormat="1" ht="30" customHeight="1" x14ac:dyDescent="0.25">
      <c r="B864" s="45"/>
      <c r="C864" s="30"/>
      <c r="D864" s="7"/>
      <c r="E864" s="8"/>
      <c r="F864" s="9"/>
    </row>
    <row r="865" spans="2:6" s="2" customFormat="1" ht="15" customHeight="1" x14ac:dyDescent="0.25">
      <c r="B865" s="45"/>
      <c r="C865" s="30"/>
      <c r="D865" s="7"/>
      <c r="E865" s="8"/>
      <c r="F865" s="9"/>
    </row>
    <row r="866" spans="2:6" s="2" customFormat="1" ht="69.75" customHeight="1" x14ac:dyDescent="0.25">
      <c r="B866" s="45"/>
      <c r="C866" s="30"/>
      <c r="D866" s="7"/>
      <c r="E866" s="8"/>
      <c r="F866" s="9"/>
    </row>
    <row r="867" spans="2:6" s="2" customFormat="1" ht="27" customHeight="1" x14ac:dyDescent="0.25">
      <c r="B867" s="45"/>
      <c r="C867" s="30"/>
      <c r="D867" s="7"/>
      <c r="E867" s="8"/>
      <c r="F867" s="9"/>
    </row>
    <row r="868" spans="2:6" s="2" customFormat="1" ht="15" customHeight="1" x14ac:dyDescent="0.25">
      <c r="B868" s="45"/>
      <c r="C868" s="30"/>
      <c r="D868" s="7"/>
      <c r="E868" s="8"/>
      <c r="F868" s="9"/>
    </row>
    <row r="869" spans="2:6" s="2" customFormat="1" ht="15" customHeight="1" x14ac:dyDescent="0.25">
      <c r="B869" s="45"/>
      <c r="C869" s="30"/>
      <c r="D869" s="7"/>
      <c r="E869" s="8"/>
      <c r="F869" s="9"/>
    </row>
    <row r="870" spans="2:6" s="2" customFormat="1" ht="15" customHeight="1" x14ac:dyDescent="0.25">
      <c r="B870" s="45"/>
      <c r="C870" s="30"/>
      <c r="D870" s="7"/>
      <c r="E870" s="8"/>
      <c r="F870" s="9"/>
    </row>
    <row r="871" spans="2:6" s="2" customFormat="1" ht="25.15" customHeight="1" x14ac:dyDescent="0.25">
      <c r="B871" s="45"/>
      <c r="C871" s="30"/>
      <c r="D871" s="7"/>
      <c r="E871" s="8"/>
      <c r="F871" s="9"/>
    </row>
    <row r="872" spans="2:6" s="2" customFormat="1" ht="25.15" customHeight="1" x14ac:dyDescent="0.25">
      <c r="B872" s="45"/>
      <c r="C872" s="30"/>
      <c r="D872" s="7"/>
      <c r="E872" s="8"/>
      <c r="F872" s="9"/>
    </row>
    <row r="873" spans="2:6" s="2" customFormat="1" ht="25.15" customHeight="1" x14ac:dyDescent="0.25">
      <c r="B873" s="45"/>
      <c r="C873" s="30"/>
      <c r="D873" s="7"/>
      <c r="E873" s="8"/>
      <c r="F873" s="9"/>
    </row>
    <row r="874" spans="2:6" s="2" customFormat="1" ht="25.15" customHeight="1" x14ac:dyDescent="0.25">
      <c r="B874" s="45"/>
      <c r="C874" s="30"/>
      <c r="D874" s="7"/>
      <c r="E874" s="8"/>
      <c r="F874" s="9"/>
    </row>
    <row r="875" spans="2:6" s="2" customFormat="1" ht="25.15" customHeight="1" x14ac:dyDescent="0.25">
      <c r="B875" s="45"/>
      <c r="C875" s="30"/>
      <c r="D875" s="7"/>
      <c r="E875" s="8"/>
      <c r="F875" s="9"/>
    </row>
  </sheetData>
  <sortState xmlns:xlrd2="http://schemas.microsoft.com/office/spreadsheetml/2017/richdata2" ref="A15:F21">
    <sortCondition ref="A15:A21"/>
  </sortState>
  <mergeCells count="157">
    <mergeCell ref="A470:B470"/>
    <mergeCell ref="D470:F470"/>
    <mergeCell ref="A471:B471"/>
    <mergeCell ref="D471:F471"/>
    <mergeCell ref="A472:B472"/>
    <mergeCell ref="D472:F472"/>
    <mergeCell ref="A457:F457"/>
    <mergeCell ref="A458:F458"/>
    <mergeCell ref="A459:F459"/>
    <mergeCell ref="A460:F460"/>
    <mergeCell ref="A461:F461"/>
    <mergeCell ref="A469:B469"/>
    <mergeCell ref="A465:E465"/>
    <mergeCell ref="D421:F421"/>
    <mergeCell ref="A422:B422"/>
    <mergeCell ref="D422:F422"/>
    <mergeCell ref="A423:B423"/>
    <mergeCell ref="D423:F423"/>
    <mergeCell ref="A424:B424"/>
    <mergeCell ref="D301:F301"/>
    <mergeCell ref="A338:F338"/>
    <mergeCell ref="A339:F339"/>
    <mergeCell ref="A340:F340"/>
    <mergeCell ref="A341:F341"/>
    <mergeCell ref="A342:F342"/>
    <mergeCell ref="A301:B301"/>
    <mergeCell ref="A421:B421"/>
    <mergeCell ref="A416:E416"/>
    <mergeCell ref="A287:F287"/>
    <mergeCell ref="A288:F288"/>
    <mergeCell ref="A299:B299"/>
    <mergeCell ref="D299:F299"/>
    <mergeCell ref="A300:B300"/>
    <mergeCell ref="D300:F300"/>
    <mergeCell ref="A258:B258"/>
    <mergeCell ref="D258:F258"/>
    <mergeCell ref="D259:F259"/>
    <mergeCell ref="A284:F284"/>
    <mergeCell ref="A285:F285"/>
    <mergeCell ref="A286:F286"/>
    <mergeCell ref="A259:B259"/>
    <mergeCell ref="A294:E294"/>
    <mergeCell ref="A247:F247"/>
    <mergeCell ref="A248:F248"/>
    <mergeCell ref="A255:B255"/>
    <mergeCell ref="A257:B257"/>
    <mergeCell ref="D257:F257"/>
    <mergeCell ref="A213:B213"/>
    <mergeCell ref="D213:F213"/>
    <mergeCell ref="D214:F214"/>
    <mergeCell ref="A244:F244"/>
    <mergeCell ref="A245:F245"/>
    <mergeCell ref="A246:F246"/>
    <mergeCell ref="A214:B214"/>
    <mergeCell ref="C218:D218"/>
    <mergeCell ref="C219:D219"/>
    <mergeCell ref="C220:D220"/>
    <mergeCell ref="A252:E252"/>
    <mergeCell ref="A201:F201"/>
    <mergeCell ref="A202:F202"/>
    <mergeCell ref="A203:F203"/>
    <mergeCell ref="A212:B212"/>
    <mergeCell ref="D212:F212"/>
    <mergeCell ref="A176:B176"/>
    <mergeCell ref="A199:F199"/>
    <mergeCell ref="A200:F200"/>
    <mergeCell ref="C178:D178"/>
    <mergeCell ref="C179:D179"/>
    <mergeCell ref="C180:D180"/>
    <mergeCell ref="A207:E207"/>
    <mergeCell ref="A173:B173"/>
    <mergeCell ref="D173:F173"/>
    <mergeCell ref="A174:B174"/>
    <mergeCell ref="D174:F174"/>
    <mergeCell ref="A175:B175"/>
    <mergeCell ref="D175:F175"/>
    <mergeCell ref="D141:E141"/>
    <mergeCell ref="A160:F160"/>
    <mergeCell ref="A161:F161"/>
    <mergeCell ref="A162:F162"/>
    <mergeCell ref="A163:F163"/>
    <mergeCell ref="A164:F164"/>
    <mergeCell ref="C144:D144"/>
    <mergeCell ref="C145:D145"/>
    <mergeCell ref="C146:D146"/>
    <mergeCell ref="A141:B141"/>
    <mergeCell ref="A168:E168"/>
    <mergeCell ref="A139:B139"/>
    <mergeCell ref="D139:E139"/>
    <mergeCell ref="A140:B140"/>
    <mergeCell ref="D140:E140"/>
    <mergeCell ref="A126:F126"/>
    <mergeCell ref="A127:F127"/>
    <mergeCell ref="A128:F128"/>
    <mergeCell ref="A129:F129"/>
    <mergeCell ref="A130:F130"/>
    <mergeCell ref="A134:E134"/>
    <mergeCell ref="A124:F124"/>
    <mergeCell ref="A125:F125"/>
    <mergeCell ref="A110:B110"/>
    <mergeCell ref="E110:F110"/>
    <mergeCell ref="C114:D114"/>
    <mergeCell ref="C115:D115"/>
    <mergeCell ref="A123:F123"/>
    <mergeCell ref="C112:D112"/>
    <mergeCell ref="C113:D113"/>
    <mergeCell ref="A107:B107"/>
    <mergeCell ref="E107:F107"/>
    <mergeCell ref="A108:B108"/>
    <mergeCell ref="E108:F108"/>
    <mergeCell ref="A109:B109"/>
    <mergeCell ref="E109:F109"/>
    <mergeCell ref="A94:F94"/>
    <mergeCell ref="A95:F95"/>
    <mergeCell ref="A96:F96"/>
    <mergeCell ref="A97:F97"/>
    <mergeCell ref="A98:F98"/>
    <mergeCell ref="A102:E102"/>
    <mergeCell ref="A45:F45"/>
    <mergeCell ref="A41:F41"/>
    <mergeCell ref="A42:F42"/>
    <mergeCell ref="A43:F43"/>
    <mergeCell ref="A44:F44"/>
    <mergeCell ref="A92:F92"/>
    <mergeCell ref="A93:F93"/>
    <mergeCell ref="A81:B81"/>
    <mergeCell ref="E81:F81"/>
    <mergeCell ref="A82:B82"/>
    <mergeCell ref="E82:F82"/>
    <mergeCell ref="A83:B83"/>
    <mergeCell ref="E83:F83"/>
    <mergeCell ref="C85:D85"/>
    <mergeCell ref="C86:D86"/>
    <mergeCell ref="C87:D87"/>
    <mergeCell ref="A76:E76"/>
    <mergeCell ref="A29:B29"/>
    <mergeCell ref="E29:F29"/>
    <mergeCell ref="E30:F30"/>
    <mergeCell ref="C32:D32"/>
    <mergeCell ref="C33:D33"/>
    <mergeCell ref="C34:D34"/>
    <mergeCell ref="A1:F1"/>
    <mergeCell ref="A2:F2"/>
    <mergeCell ref="A3:F3"/>
    <mergeCell ref="A4:F4"/>
    <mergeCell ref="A5:F5"/>
    <mergeCell ref="A6:F6"/>
    <mergeCell ref="A30:B30"/>
    <mergeCell ref="A10:F10"/>
    <mergeCell ref="A11:F11"/>
    <mergeCell ref="A12:F12"/>
    <mergeCell ref="A28:B28"/>
    <mergeCell ref="E28:F28"/>
    <mergeCell ref="A7:F7"/>
    <mergeCell ref="A8:F8"/>
    <mergeCell ref="A9:F9"/>
    <mergeCell ref="A23:E23"/>
  </mergeCells>
  <printOptions horizontalCentered="1"/>
  <pageMargins left="0.70866141732283472" right="0.70866141732283472" top="0.74803149606299213" bottom="0.74803149606299213" header="0.31496062992125984" footer="0.31496062992125984"/>
  <pageSetup scale="70" orientation="portrait" r:id="rId1"/>
  <headerFooter>
    <oddFooter>Página &amp;P</oddFooter>
  </headerFooter>
  <rowBreaks count="13" manualBreakCount="13">
    <brk id="35" max="16383" man="1"/>
    <brk id="71" max="16383" man="1"/>
    <brk id="89" max="16383" man="1"/>
    <brk id="120" max="16383" man="1"/>
    <brk id="151" max="16383" man="1"/>
    <brk id="189" max="16383" man="1"/>
    <brk id="236" max="16383" man="1"/>
    <brk id="274" max="16383" man="1"/>
    <brk id="326" max="16383" man="1"/>
    <brk id="400" max="5" man="1"/>
    <brk id="447" max="16383" man="1"/>
    <brk id="494" max="16383" man="1"/>
    <brk id="6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LIBRO BANCO ENERO 2023</vt:lpstr>
      <vt:lpstr>'LIBRO BANCO ENERO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Trinidad Jerez</dc:creator>
  <cp:lastModifiedBy>Massiel Elizabeth Segura Montilla</cp:lastModifiedBy>
  <cp:lastPrinted>2023-02-09T15:27:58Z</cp:lastPrinted>
  <dcterms:created xsi:type="dcterms:W3CDTF">2022-12-07T17:53:03Z</dcterms:created>
  <dcterms:modified xsi:type="dcterms:W3CDTF">2023-02-16T15:49:56Z</dcterms:modified>
</cp:coreProperties>
</file>