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helina.ferreras\Desktop\TRANSPARENCIA 2024\ENERO 2024\"/>
    </mc:Choice>
  </mc:AlternateContent>
  <xr:revisionPtr revIDLastSave="0" documentId="13_ncr:1_{19E11B0A-8747-4707-B46C-FFABA95D43AE}" xr6:coauthVersionLast="47" xr6:coauthVersionMax="47" xr10:uidLastSave="{00000000-0000-0000-0000-000000000000}"/>
  <bookViews>
    <workbookView xWindow="-120" yWindow="-120" windowWidth="29040" windowHeight="15840" xr2:uid="{CA082B3F-E0F6-4F16-B184-68315F9AC064}"/>
  </bookViews>
  <sheets>
    <sheet name="LIBRO BANCO DICIEMBRE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0" i="2" l="1"/>
  <c r="F21" i="2"/>
  <c r="F341" i="2" l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10" i="2"/>
  <c r="F311" i="2" s="1"/>
  <c r="F312" i="2" s="1"/>
  <c r="F359" i="2" l="1"/>
  <c r="F360" i="2" s="1"/>
  <c r="F361" i="2" s="1"/>
  <c r="F362" i="2" s="1"/>
  <c r="F363" i="2" s="1"/>
  <c r="F364" i="2" s="1"/>
  <c r="F365" i="2" s="1"/>
  <c r="F366" i="2" s="1"/>
  <c r="F367" i="2" s="1"/>
  <c r="F368" i="2" s="1"/>
  <c r="F49" i="2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G355" i="2" l="1"/>
  <c r="F313" i="2"/>
  <c r="A368" i="2"/>
  <c r="F22" i="2"/>
  <c r="A71" i="2" l="1"/>
  <c r="A306" i="2" l="1"/>
  <c r="F400" i="2"/>
  <c r="F99" i="2" l="1"/>
  <c r="A48" i="2" l="1"/>
  <c r="A400" i="2" l="1"/>
  <c r="F399" i="2"/>
  <c r="A398" i="2"/>
  <c r="A395" i="2"/>
  <c r="A339" i="2"/>
  <c r="A336" i="2"/>
  <c r="A313" i="2"/>
  <c r="A309" i="2"/>
  <c r="A271" i="2"/>
  <c r="F270" i="2"/>
  <c r="F271" i="2" s="1"/>
  <c r="A269" i="2"/>
  <c r="A266" i="2"/>
  <c r="A213" i="2"/>
  <c r="F212" i="2"/>
  <c r="F213" i="2" s="1"/>
  <c r="A211" i="2"/>
  <c r="A208" i="2"/>
  <c r="A167" i="2"/>
  <c r="F166" i="2"/>
  <c r="F167" i="2" s="1"/>
  <c r="A165" i="2"/>
  <c r="A162" i="2"/>
  <c r="A130" i="2"/>
  <c r="F129" i="2"/>
  <c r="F130" i="2" s="1"/>
  <c r="A128" i="2"/>
  <c r="A125" i="2"/>
  <c r="A99" i="2"/>
  <c r="F98" i="2"/>
  <c r="A97" i="2"/>
  <c r="A94" i="2"/>
  <c r="A45" i="2"/>
  <c r="XFD322" i="2" l="1"/>
</calcChain>
</file>

<file path=xl/sharedStrings.xml><?xml version="1.0" encoding="utf-8"?>
<sst xmlns="http://schemas.openxmlformats.org/spreadsheetml/2006/main" count="267" uniqueCount="105">
  <si>
    <t>DIRECCIÓN DE CONTABILIDAD</t>
  </si>
  <si>
    <t xml:space="preserve">LIBRO DE BANCO </t>
  </si>
  <si>
    <t>CUENTA N°010-391767-5</t>
  </si>
  <si>
    <t>VALORES EN RD$</t>
  </si>
  <si>
    <t>FECHA</t>
  </si>
  <si>
    <t>No. CK/TRANSF.</t>
  </si>
  <si>
    <t>DESCRIPCIÓN</t>
  </si>
  <si>
    <t>DEBITO</t>
  </si>
  <si>
    <t>CREDITO</t>
  </si>
  <si>
    <t>BALANCE</t>
  </si>
  <si>
    <t>Preparado por:</t>
  </si>
  <si>
    <t>Wendy T. Jerez</t>
  </si>
  <si>
    <t xml:space="preserve">Contadora </t>
  </si>
  <si>
    <t>Encargado de área en Contabilidad</t>
  </si>
  <si>
    <t>Nilson Daniel Moya Maceo</t>
  </si>
  <si>
    <t>Director</t>
  </si>
  <si>
    <t xml:space="preserve">LIBRO BANCO </t>
  </si>
  <si>
    <t>CUENTA N°240-01850-9</t>
  </si>
  <si>
    <t>COMISION POR MANEJO CUENTA</t>
  </si>
  <si>
    <t>DIRECCIÓN  DE CONTABILIDAD</t>
  </si>
  <si>
    <t>CUENTA N°240-016233-0</t>
  </si>
  <si>
    <t>CUENTA N°240-012319-0</t>
  </si>
  <si>
    <t>CUENTA N°010-246281-0</t>
  </si>
  <si>
    <t>CUENTA N°010-249316-2</t>
  </si>
  <si>
    <t>CUENTA N°240-013639-9</t>
  </si>
  <si>
    <t>010-239930-1</t>
  </si>
  <si>
    <t>COMISIONES BANCARIAS</t>
  </si>
  <si>
    <t>LIBRO BANCO</t>
  </si>
  <si>
    <t>CUENTA N°240-016550-0</t>
  </si>
  <si>
    <t>No. CK/TRANS.</t>
  </si>
  <si>
    <t>CUENTA N°010-391680-6</t>
  </si>
  <si>
    <t xml:space="preserve">COMISION MANEJO DE CUENTA </t>
  </si>
  <si>
    <t>Rafael Ángel Lambertus</t>
  </si>
  <si>
    <t>LAURA  CHANTAL RIVERA ENCARNACION</t>
  </si>
  <si>
    <t>BALANCE INICIAL</t>
  </si>
  <si>
    <t xml:space="preserve">COMISION BANCARIA 0.15% </t>
  </si>
  <si>
    <t>Revisado por:</t>
  </si>
  <si>
    <t>Autorizado por:</t>
  </si>
  <si>
    <t>PENSION ALIM  DC  0492  NOVIEMBRE 2023</t>
  </si>
  <si>
    <t>BASILIA ENCARNACION VICIOSO</t>
  </si>
  <si>
    <t>VIERKA CIPRIAN ROSARIO</t>
  </si>
  <si>
    <t>JUANA CECILIA HILARIO RODRIGUEZ</t>
  </si>
  <si>
    <t>DEL 01 AL 31 DE ENERO 2024</t>
  </si>
  <si>
    <t>BALANCE AL 31/01/2024</t>
  </si>
  <si>
    <t>DEVOL.FONDOS.TALLERESDIA.INT.NIÑEZ.REG.01,DREB-942/2023</t>
  </si>
  <si>
    <t>DEVOL.SOBRANTES,DGEP.499.DETP.23.DGED17.DEGD.115.DGPC.104/23</t>
  </si>
  <si>
    <t>DEVOL.SOBRANTES.REG11,OFIC.DGPC-459/2023</t>
  </si>
  <si>
    <t>DEVOL.SOBRANTES.FONDOS.REG.10.OFIC.DRE-10-2023</t>
  </si>
  <si>
    <t>DEVOL.SOBRANTES.FONDOS.TRASNF.REG.02,SAN JUAN 2023</t>
  </si>
  <si>
    <t>DEVOLUCION ANTICIPO 2023</t>
  </si>
  <si>
    <t>DEV SOBRANT VIATICOS, REGIONAL 16, COTUI, DGPC 0004/2023</t>
  </si>
  <si>
    <t>UGO  DEL CARMEN BISONO GUZMAN</t>
  </si>
  <si>
    <t>JORGE LUIS SANTOS HILARIO</t>
  </si>
  <si>
    <t>LEONORA MOSQUEA JOAQUIN</t>
  </si>
  <si>
    <t>SUANNY  CAROLINA BAEZ ALVAREZ</t>
  </si>
  <si>
    <t>SHAILYN GABRIELA PERALTA PINEDA</t>
  </si>
  <si>
    <t>GLENDA JULISSA BELTRE DE CASILLA</t>
  </si>
  <si>
    <t>PETRA NATALIA FELIZ FELIZ</t>
  </si>
  <si>
    <t>YISSEL PEREZ SALVADOR</t>
  </si>
  <si>
    <t>BRIGIDA SILVESTRE DE LOS SANTOS</t>
  </si>
  <si>
    <t>LUCIA SAONY CONCEPCION ASENCIO</t>
  </si>
  <si>
    <t>SAULY MARLENNY MORA GARCIA</t>
  </si>
  <si>
    <t>ZAIDA LILLIAM CASTILLO MARTINEZ</t>
  </si>
  <si>
    <t>PAG00399063</t>
  </si>
  <si>
    <t>PAGO VIATICOS Y TRANSPORTES  AL PERSONAL DE LA DIRECCION DE ACREDITACION DE CENTROS EDUCATIVOS,PARA CUBRIR  EN LOS 18 TALLERES CON LOS TECNICOS REGIONALES, DISTRITALES Y NACIONALES, QUE COORDINAN LOS CENTROS EDUCATIVOS  PRIVADO DE NIVEL NACIONAL, LOS CUALES SE REALIZARON DEL 6 AL 12 DE DICIEMBRE 2023, CON LA PARTICIPACION DE 182 PARTICIPANTES, SEGUN OFICIO DACE-444-1-2023</t>
  </si>
  <si>
    <t>SOLICITUD PAGO PENSION ALIMENTICIA, CORRESPONDIENTE AL MES DE NOVIEMBRE DEL 2023, POR UN MONTO DE RD$ 1,267,066.00 PESOS, PARA SER PAGADO MEDIANTE TRANSFERENCIA ELECTRONICA, A FAVOR DE LAS 198 BENEFICIARIAS, SEGUN ANEXO Y OF-DRRHH-2023-N-00141.</t>
  </si>
  <si>
    <t>DEVOLUCION.SOBRANTES,REG.15,DIGEDED.450/2023</t>
  </si>
  <si>
    <t>DEVOL.SOBRANTES.TRANSF.REG.16.OFI-DIGEDED-450.2023</t>
  </si>
  <si>
    <t>DEVOLUCION.VIATICO.SOBRANTE.VIAJE.FRANCIA.OFI.DRI-008/2024</t>
  </si>
  <si>
    <t>DEVOLUCION.VIATICO.SOBRANTE.VIAJE.EXTERIOR.OFI.DRI-010/2024</t>
  </si>
  <si>
    <t>DEVOL.FONDOS.TRANSF.EV257/23.CTA.ERRONEA.OFIC.DT/25-2024</t>
  </si>
  <si>
    <t>DEVOLUCION DE ANTICIPO 2023</t>
  </si>
  <si>
    <t>TRANSFERENCIA DE FERNANDO  CAMPOS GUZMAN</t>
  </si>
  <si>
    <t>CANCELADO: PAG00394049, LA FACT.#1246 CON LA QUE SE SOLICITO</t>
  </si>
  <si>
    <t>3688</t>
  </si>
  <si>
    <t>MARTHA LESBIOLITA ESCAÑO PEÑA</t>
  </si>
  <si>
    <t>3689</t>
  </si>
  <si>
    <t>LUIS ROMAN FAMILIA</t>
  </si>
  <si>
    <t>3690</t>
  </si>
  <si>
    <t>YIDELSY ROSADO MATEO</t>
  </si>
  <si>
    <t>3691</t>
  </si>
  <si>
    <t>MARTHA SABRINA MENDEZ PEREZ</t>
  </si>
  <si>
    <t>3692</t>
  </si>
  <si>
    <t>MARILEYDA ALTAGRACIA FELIZ DE PIMENTEL</t>
  </si>
  <si>
    <t>3693</t>
  </si>
  <si>
    <t>ANUNCIADA GARCIA MONTERO</t>
  </si>
  <si>
    <t>3694</t>
  </si>
  <si>
    <t>LEANDRO JAVIER GARCIA MARTINEZ</t>
  </si>
  <si>
    <t>3695</t>
  </si>
  <si>
    <t>DAYLENI DE LEON ORTEGA</t>
  </si>
  <si>
    <t>3696</t>
  </si>
  <si>
    <t>3697</t>
  </si>
  <si>
    <t>MELANY GUIOMAR BRITO FELIZ</t>
  </si>
  <si>
    <t>3698</t>
  </si>
  <si>
    <t>SOLANGIE FILOMENA  DE OLEO DIAZ</t>
  </si>
  <si>
    <t>3700</t>
  </si>
  <si>
    <t>3701</t>
  </si>
  <si>
    <t>3702</t>
  </si>
  <si>
    <t>YAMILKA EUSEBIO ACOSTA</t>
  </si>
  <si>
    <t>3703</t>
  </si>
  <si>
    <t>GREY CATALINE FELIZ FELIZ</t>
  </si>
  <si>
    <t>3704</t>
  </si>
  <si>
    <t>FIORELA SUSAN MINYETY GARCIA</t>
  </si>
  <si>
    <t>3705</t>
  </si>
  <si>
    <t>GRISELDA DEL PILAR ENCARNACION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</si>
</sst>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9"/>
      <name val="Bookman Old Style"/>
      <family val="1"/>
    </font>
    <font>
      <u val="singleAccounting"/>
      <sz val="9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name val="Arial"/>
      <family val="2"/>
    </font>
    <font>
      <b/>
      <sz val="10"/>
      <color theme="1"/>
      <name val="Calibri"/>
      <family val="2"/>
    </font>
    <font>
      <b/>
      <i/>
      <sz val="9"/>
      <color theme="1"/>
      <name val="Bookman Old Style"/>
      <family val="1"/>
    </font>
    <font>
      <u/>
      <sz val="9"/>
      <color theme="1"/>
      <name val="Bookman Old Style"/>
      <family val="1"/>
    </font>
    <font>
      <sz val="9"/>
      <color theme="1"/>
      <name val="Calibri"/>
      <family val="2"/>
    </font>
    <font>
      <sz val="9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2" fillId="0" borderId="4" xfId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Alignment="1">
      <alignment horizontal="center"/>
    </xf>
    <xf numFmtId="43" fontId="2" fillId="0" borderId="0" xfId="1" applyFont="1" applyAlignment="1"/>
    <xf numFmtId="164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right" vertical="center"/>
    </xf>
    <xf numFmtId="43" fontId="3" fillId="2" borderId="7" xfId="1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49" fontId="2" fillId="0" borderId="4" xfId="0" applyNumberFormat="1" applyFont="1" applyBorder="1" applyAlignment="1">
      <alignment horizontal="left" wrapText="1"/>
    </xf>
    <xf numFmtId="43" fontId="2" fillId="0" borderId="0" xfId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left" vertical="center"/>
    </xf>
    <xf numFmtId="43" fontId="2" fillId="0" borderId="9" xfId="1" applyFont="1" applyBorder="1" applyAlignment="1">
      <alignment horizontal="right"/>
    </xf>
    <xf numFmtId="43" fontId="9" fillId="0" borderId="0" xfId="1" applyFont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Border="1" applyAlignment="1"/>
    <xf numFmtId="0" fontId="10" fillId="0" borderId="0" xfId="0" applyFont="1" applyAlignment="1">
      <alignment horizontal="center" vertical="center"/>
    </xf>
    <xf numFmtId="14" fontId="2" fillId="0" borderId="0" xfId="0" applyNumberFormat="1" applyFont="1"/>
    <xf numFmtId="164" fontId="2" fillId="0" borderId="0" xfId="0" applyNumberFormat="1" applyFont="1" applyAlignment="1">
      <alignment horizontal="left"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8" xfId="0" applyNumberFormat="1" applyFont="1" applyBorder="1" applyAlignment="1">
      <alignment horizontal="left"/>
    </xf>
    <xf numFmtId="43" fontId="4" fillId="2" borderId="7" xfId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 vertical="center"/>
    </xf>
    <xf numFmtId="164" fontId="2" fillId="0" borderId="8" xfId="0" applyNumberFormat="1" applyFont="1" applyBorder="1" applyAlignment="1">
      <alignment horizontal="left"/>
    </xf>
    <xf numFmtId="164" fontId="10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top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3" fontId="2" fillId="0" borderId="0" xfId="1" applyFont="1" applyAlignment="1">
      <alignment horizontal="left" wrapText="1"/>
    </xf>
    <xf numFmtId="43" fontId="2" fillId="0" borderId="0" xfId="1" applyFont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49" fontId="2" fillId="0" borderId="0" xfId="1" applyNumberFormat="1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3" fontId="3" fillId="0" borderId="0" xfId="1" applyFont="1" applyAlignment="1">
      <alignment horizontal="left" wrapText="1"/>
    </xf>
    <xf numFmtId="43" fontId="3" fillId="0" borderId="0" xfId="1" applyFont="1" applyAlignment="1">
      <alignment horizontal="center" wrapText="1"/>
    </xf>
    <xf numFmtId="0" fontId="2" fillId="0" borderId="0" xfId="0" applyFont="1" applyAlignment="1">
      <alignment horizontal="left" wrapText="1"/>
    </xf>
    <xf numFmtId="43" fontId="2" fillId="0" borderId="5" xfId="1" applyFont="1" applyBorder="1" applyAlignment="1">
      <alignment horizontal="center" wrapText="1"/>
    </xf>
    <xf numFmtId="43" fontId="2" fillId="0" borderId="4" xfId="1" applyFont="1" applyBorder="1" applyAlignment="1">
      <alignment horizontal="left" vertical="center" wrapText="1"/>
    </xf>
    <xf numFmtId="43" fontId="2" fillId="0" borderId="9" xfId="1" applyFont="1" applyBorder="1" applyAlignment="1">
      <alignment horizontal="left" wrapText="1"/>
    </xf>
    <xf numFmtId="43" fontId="2" fillId="0" borderId="0" xfId="1" applyFont="1" applyBorder="1" applyAlignment="1">
      <alignment horizontal="center" wrapText="1"/>
    </xf>
    <xf numFmtId="4" fontId="2" fillId="0" borderId="4" xfId="1" applyNumberFormat="1" applyFont="1" applyBorder="1" applyAlignme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43" fontId="6" fillId="0" borderId="0" xfId="2" applyNumberFormat="1" applyFont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43" fontId="3" fillId="0" borderId="0" xfId="1" applyFont="1" applyBorder="1" applyAlignment="1">
      <alignment horizontal="right"/>
    </xf>
    <xf numFmtId="43" fontId="2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right"/>
    </xf>
    <xf numFmtId="43" fontId="12" fillId="0" borderId="4" xfId="1" applyFont="1" applyBorder="1" applyAlignment="1">
      <alignment horizontal="right"/>
    </xf>
    <xf numFmtId="4" fontId="2" fillId="0" borderId="4" xfId="0" applyNumberFormat="1" applyFont="1" applyBorder="1"/>
    <xf numFmtId="0" fontId="3" fillId="2" borderId="13" xfId="0" applyFont="1" applyFill="1" applyBorder="1" applyAlignment="1">
      <alignment horizontal="right" vertical="center"/>
    </xf>
    <xf numFmtId="4" fontId="11" fillId="0" borderId="0" xfId="1" applyNumberFormat="1" applyFont="1" applyBorder="1" applyAlignment="1"/>
    <xf numFmtId="43" fontId="2" fillId="0" borderId="14" xfId="1" applyFont="1" applyBorder="1" applyAlignment="1">
      <alignment horizontal="right"/>
    </xf>
    <xf numFmtId="43" fontId="3" fillId="2" borderId="16" xfId="1" applyFont="1" applyFill="1" applyBorder="1" applyAlignment="1">
      <alignment horizontal="center" vertical="center"/>
    </xf>
    <xf numFmtId="43" fontId="3" fillId="2" borderId="13" xfId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3" fontId="3" fillId="0" borderId="14" xfId="1" applyFont="1" applyBorder="1" applyAlignment="1">
      <alignment horizontal="right"/>
    </xf>
    <xf numFmtId="43" fontId="3" fillId="0" borderId="15" xfId="1" applyFont="1" applyBorder="1" applyAlignment="1">
      <alignment horizontal="right"/>
    </xf>
    <xf numFmtId="43" fontId="2" fillId="0" borderId="14" xfId="0" applyNumberFormat="1" applyFont="1" applyBorder="1" applyAlignment="1">
      <alignment horizontal="right"/>
    </xf>
    <xf numFmtId="43" fontId="3" fillId="0" borderId="15" xfId="0" applyNumberFormat="1" applyFont="1" applyBorder="1" applyAlignment="1">
      <alignment horizontal="right"/>
    </xf>
    <xf numFmtId="43" fontId="3" fillId="3" borderId="14" xfId="1" applyFont="1" applyFill="1" applyBorder="1" applyAlignment="1">
      <alignment horizontal="right"/>
    </xf>
    <xf numFmtId="43" fontId="2" fillId="3" borderId="14" xfId="1" applyFont="1" applyFill="1" applyBorder="1" applyAlignment="1">
      <alignment horizontal="right"/>
    </xf>
    <xf numFmtId="43" fontId="6" fillId="3" borderId="15" xfId="1" applyFont="1" applyFill="1" applyBorder="1" applyAlignment="1">
      <alignment horizontal="right"/>
    </xf>
    <xf numFmtId="43" fontId="3" fillId="0" borderId="14" xfId="0" applyNumberFormat="1" applyFont="1" applyBorder="1" applyAlignment="1">
      <alignment horizontal="right"/>
    </xf>
    <xf numFmtId="0" fontId="2" fillId="0" borderId="4" xfId="0" applyFont="1" applyBorder="1"/>
    <xf numFmtId="43" fontId="2" fillId="0" borderId="4" xfId="1" applyFont="1" applyBorder="1"/>
    <xf numFmtId="43" fontId="2" fillId="0" borderId="4" xfId="1" applyFont="1" applyBorder="1" applyAlignment="1">
      <alignment wrapText="1"/>
    </xf>
    <xf numFmtId="43" fontId="3" fillId="0" borderId="0" xfId="1" applyFont="1" applyAlignment="1">
      <alignment horizontal="right" wrapText="1"/>
    </xf>
    <xf numFmtId="43" fontId="2" fillId="0" borderId="4" xfId="1" applyFont="1" applyBorder="1" applyAlignment="1"/>
    <xf numFmtId="43" fontId="2" fillId="0" borderId="19" xfId="1" applyFont="1" applyBorder="1" applyAlignment="1"/>
    <xf numFmtId="164" fontId="2" fillId="0" borderId="18" xfId="0" applyNumberFormat="1" applyFont="1" applyBorder="1" applyAlignment="1">
      <alignment horizontal="left"/>
    </xf>
    <xf numFmtId="43" fontId="2" fillId="0" borderId="24" xfId="1" applyFont="1" applyBorder="1" applyAlignment="1">
      <alignment horizontal="right"/>
    </xf>
    <xf numFmtId="43" fontId="3" fillId="0" borderId="23" xfId="1" applyFont="1" applyBorder="1" applyAlignment="1">
      <alignment horizontal="right"/>
    </xf>
    <xf numFmtId="43" fontId="6" fillId="0" borderId="14" xfId="1" applyFont="1" applyBorder="1"/>
    <xf numFmtId="43" fontId="2" fillId="0" borderId="14" xfId="2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left" wrapText="1"/>
    </xf>
    <xf numFmtId="4" fontId="2" fillId="0" borderId="4" xfId="1" applyNumberFormat="1" applyFont="1" applyBorder="1" applyAlignment="1">
      <alignment horizontal="right" wrapText="1"/>
    </xf>
    <xf numFmtId="39" fontId="3" fillId="0" borderId="14" xfId="1" applyNumberFormat="1" applyFont="1" applyBorder="1" applyAlignment="1"/>
    <xf numFmtId="39" fontId="2" fillId="0" borderId="14" xfId="1" applyNumberFormat="1" applyFont="1" applyBorder="1" applyAlignment="1"/>
    <xf numFmtId="39" fontId="3" fillId="0" borderId="15" xfId="1" applyNumberFormat="1" applyFont="1" applyBorder="1" applyAlignment="1"/>
    <xf numFmtId="43" fontId="2" fillId="0" borderId="0" xfId="1" applyFont="1" applyBorder="1" applyAlignment="1">
      <alignment horizontal="left"/>
    </xf>
    <xf numFmtId="43" fontId="3" fillId="0" borderId="15" xfId="2" applyNumberFormat="1" applyFont="1" applyBorder="1" applyAlignment="1">
      <alignment horizontal="right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164" fontId="3" fillId="0" borderId="22" xfId="0" applyNumberFormat="1" applyFont="1" applyBorder="1" applyAlignment="1">
      <alignment horizontal="center" wrapText="1"/>
    </xf>
    <xf numFmtId="43" fontId="6" fillId="0" borderId="0" xfId="1" applyFont="1" applyAlignment="1">
      <alignment horizontal="center" vertical="center"/>
    </xf>
    <xf numFmtId="43" fontId="2" fillId="0" borderId="0" xfId="1" applyFont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0" xfId="0" applyFont="1"/>
    <xf numFmtId="4" fontId="2" fillId="0" borderId="4" xfId="0" applyNumberFormat="1" applyFont="1" applyBorder="1" applyAlignment="1">
      <alignment horizontal="right"/>
    </xf>
  </cellXfs>
  <cellStyles count="4">
    <cellStyle name="Millares" xfId="1" builtinId="3"/>
    <cellStyle name="Millares 177" xfId="2" xr:uid="{D9F210B9-E4E2-4CF5-BF6E-35D092008C95}"/>
    <cellStyle name="Normal" xfId="0" builtinId="0"/>
    <cellStyle name="Normal 10 2" xfId="3" xr:uid="{70B7B33A-80EC-4D04-AF4C-4A9CA6270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179916</xdr:colOff>
      <xdr:row>2</xdr:row>
      <xdr:rowOff>15028</xdr:rowOff>
    </xdr:from>
    <xdr:to>
      <xdr:col>3</xdr:col>
      <xdr:colOff>974989</xdr:colOff>
      <xdr:row>12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360D86-D33C-4178-AF01-3C992B483A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539999" y="650028"/>
          <a:ext cx="4497917" cy="1667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724298</xdr:colOff>
      <xdr:row>34</xdr:row>
      <xdr:rowOff>138908</xdr:rowOff>
    </xdr:from>
    <xdr:ext cx="3800078" cy="1567655"/>
    <xdr:pic>
      <xdr:nvPicPr>
        <xdr:cNvPr id="3" name="Picture 1">
          <a:extLst>
            <a:ext uri="{FF2B5EF4-FFF2-40B4-BE49-F238E27FC236}">
              <a16:creationId xmlns:a16="http://schemas.microsoft.com/office/drawing/2014/main" id="{589B4C42-9E16-4359-A1C7-EDA5C8027A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3016251" y="8255002"/>
          <a:ext cx="3800078" cy="156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317500</xdr:colOff>
      <xdr:row>81</xdr:row>
      <xdr:rowOff>142875</xdr:rowOff>
    </xdr:from>
    <xdr:ext cx="4423833" cy="2146300"/>
    <xdr:pic>
      <xdr:nvPicPr>
        <xdr:cNvPr id="4" name="Picture 1">
          <a:extLst>
            <a:ext uri="{FF2B5EF4-FFF2-40B4-BE49-F238E27FC236}">
              <a16:creationId xmlns:a16="http://schemas.microsoft.com/office/drawing/2014/main" id="{B2E0DBF9-2922-40D5-B1F5-AD70F636EC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615406" y="24765000"/>
          <a:ext cx="4423833" cy="214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484717</xdr:colOff>
      <xdr:row>113</xdr:row>
      <xdr:rowOff>21166</xdr:rowOff>
    </xdr:from>
    <xdr:ext cx="4127500" cy="1968502"/>
    <xdr:pic>
      <xdr:nvPicPr>
        <xdr:cNvPr id="5" name="Picture 1">
          <a:extLst>
            <a:ext uri="{FF2B5EF4-FFF2-40B4-BE49-F238E27FC236}">
              <a16:creationId xmlns:a16="http://schemas.microsoft.com/office/drawing/2014/main" id="{AD166E6E-6B84-4A68-95DD-E02BFC3BC90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780242" y="86403391"/>
          <a:ext cx="4127500" cy="1968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462492</xdr:colOff>
      <xdr:row>149</xdr:row>
      <xdr:rowOff>102658</xdr:rowOff>
    </xdr:from>
    <xdr:ext cx="4212167" cy="1685926"/>
    <xdr:pic>
      <xdr:nvPicPr>
        <xdr:cNvPr id="6" name="Picture 1">
          <a:extLst>
            <a:ext uri="{FF2B5EF4-FFF2-40B4-BE49-F238E27FC236}">
              <a16:creationId xmlns:a16="http://schemas.microsoft.com/office/drawing/2014/main" id="{2853493A-E2BD-4238-B238-7A3E0B35148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758017" y="95428858"/>
          <a:ext cx="4212167" cy="168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381001</xdr:colOff>
      <xdr:row>196</xdr:row>
      <xdr:rowOff>131232</xdr:rowOff>
    </xdr:from>
    <xdr:ext cx="4212165" cy="1821180"/>
    <xdr:pic>
      <xdr:nvPicPr>
        <xdr:cNvPr id="7" name="Picture 1">
          <a:extLst>
            <a:ext uri="{FF2B5EF4-FFF2-40B4-BE49-F238E27FC236}">
              <a16:creationId xmlns:a16="http://schemas.microsoft.com/office/drawing/2014/main" id="{721B32B5-6EB8-4318-A87F-CAEF37FB44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624668" y="150795565"/>
          <a:ext cx="4212165" cy="182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536575</xdr:colOff>
      <xdr:row>254</xdr:row>
      <xdr:rowOff>69851</xdr:rowOff>
    </xdr:from>
    <xdr:ext cx="4159250" cy="1688841"/>
    <xdr:pic>
      <xdr:nvPicPr>
        <xdr:cNvPr id="8" name="Picture 1">
          <a:extLst>
            <a:ext uri="{FF2B5EF4-FFF2-40B4-BE49-F238E27FC236}">
              <a16:creationId xmlns:a16="http://schemas.microsoft.com/office/drawing/2014/main" id="{8C1FFA64-965B-4BD2-842C-47DB186C08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832100" y="122161301"/>
          <a:ext cx="4159250" cy="1688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700906</xdr:colOff>
      <xdr:row>292</xdr:row>
      <xdr:rowOff>0</xdr:rowOff>
    </xdr:from>
    <xdr:ext cx="3803626" cy="1580885"/>
    <xdr:pic>
      <xdr:nvPicPr>
        <xdr:cNvPr id="9" name="Picture 1">
          <a:extLst>
            <a:ext uri="{FF2B5EF4-FFF2-40B4-BE49-F238E27FC236}">
              <a16:creationId xmlns:a16="http://schemas.microsoft.com/office/drawing/2014/main" id="{E027F79F-D7CC-4E75-B667-31B16AB12B7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2992859" y="75770053"/>
          <a:ext cx="3803626" cy="1580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754062</xdr:colOff>
      <xdr:row>328</xdr:row>
      <xdr:rowOff>148250</xdr:rowOff>
    </xdr:from>
    <xdr:ext cx="3730625" cy="1324125"/>
    <xdr:pic>
      <xdr:nvPicPr>
        <xdr:cNvPr id="10" name="Picture 1">
          <a:extLst>
            <a:ext uri="{FF2B5EF4-FFF2-40B4-BE49-F238E27FC236}">
              <a16:creationId xmlns:a16="http://schemas.microsoft.com/office/drawing/2014/main" id="{6928D55A-0B01-4257-9B33-62564E9434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3046015" y="85843484"/>
          <a:ext cx="3730625" cy="13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844022</xdr:colOff>
      <xdr:row>383</xdr:row>
      <xdr:rowOff>110676</xdr:rowOff>
    </xdr:from>
    <xdr:ext cx="3571214" cy="1410315"/>
    <xdr:pic>
      <xdr:nvPicPr>
        <xdr:cNvPr id="11" name="Picture 1">
          <a:extLst>
            <a:ext uri="{FF2B5EF4-FFF2-40B4-BE49-F238E27FC236}">
              <a16:creationId xmlns:a16="http://schemas.microsoft.com/office/drawing/2014/main" id="{DF46A215-2C57-495F-BEE5-93C382F7BD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6" r="20038" b="-446"/>
        <a:stretch/>
      </xdr:blipFill>
      <xdr:spPr bwMode="auto">
        <a:xfrm>
          <a:off x="3135975" y="103516457"/>
          <a:ext cx="3571214" cy="1410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EC1D6-3BEA-4259-9B31-32A1F525B4FA}">
  <dimension ref="A1:XFD412"/>
  <sheetViews>
    <sheetView tabSelected="1" view="pageBreakPreview" topLeftCell="A313" zoomScale="96" zoomScaleNormal="80" zoomScaleSheetLayoutView="96" workbookViewId="0">
      <selection activeCell="H318" sqref="H318:H319"/>
    </sheetView>
  </sheetViews>
  <sheetFormatPr baseColWidth="10" defaultColWidth="11.5703125" defaultRowHeight="12.75" x14ac:dyDescent="0.25"/>
  <cols>
    <col min="1" max="1" width="16.7109375" style="30" customWidth="1"/>
    <col min="2" max="2" width="17.7109375" style="8" customWidth="1"/>
    <col min="3" max="3" width="55.5703125" style="46" customWidth="1"/>
    <col min="4" max="4" width="16.5703125" style="12" customWidth="1"/>
    <col min="5" max="5" width="17.140625" style="12" customWidth="1"/>
    <col min="6" max="6" width="21.28515625" style="12" customWidth="1"/>
    <col min="7" max="7" width="61.140625" style="2" hidden="1" customWidth="1"/>
    <col min="8" max="8" width="61.140625" style="2" customWidth="1"/>
    <col min="9" max="16384" width="11.5703125" style="2"/>
  </cols>
  <sheetData>
    <row r="1" spans="1:6" x14ac:dyDescent="0.25">
      <c r="A1" s="111"/>
      <c r="B1" s="111"/>
      <c r="C1" s="111"/>
      <c r="D1" s="111"/>
      <c r="E1" s="111"/>
      <c r="F1" s="11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11"/>
      <c r="B5" s="111"/>
      <c r="C5" s="111"/>
      <c r="D5" s="111"/>
      <c r="E5" s="111"/>
      <c r="F5" s="111"/>
    </row>
    <row r="6" spans="1:6" x14ac:dyDescent="0.25">
      <c r="A6" s="111"/>
      <c r="B6" s="111"/>
      <c r="C6" s="111"/>
      <c r="D6" s="111"/>
      <c r="E6" s="111"/>
      <c r="F6" s="111"/>
    </row>
    <row r="7" spans="1:6" x14ac:dyDescent="0.25">
      <c r="A7" s="130"/>
      <c r="B7" s="130"/>
      <c r="C7" s="130"/>
      <c r="D7" s="130"/>
      <c r="E7" s="130"/>
      <c r="F7" s="130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6"/>
      <c r="B11" s="1"/>
      <c r="C11" s="20"/>
      <c r="D11" s="63"/>
      <c r="F11" s="63"/>
    </row>
    <row r="12" spans="1:6" x14ac:dyDescent="0.25">
      <c r="A12" s="26"/>
      <c r="B12" s="1"/>
      <c r="C12" s="20"/>
      <c r="D12" s="63"/>
      <c r="F12" s="63"/>
    </row>
    <row r="13" spans="1:6" x14ac:dyDescent="0.25">
      <c r="A13" s="26"/>
      <c r="B13" s="1"/>
      <c r="C13" s="20"/>
      <c r="D13" s="63"/>
      <c r="F13" s="63"/>
    </row>
    <row r="14" spans="1:6" ht="20.100000000000001" customHeight="1" x14ac:dyDescent="0.25">
      <c r="A14" s="109" t="s">
        <v>0</v>
      </c>
      <c r="B14" s="109"/>
      <c r="C14" s="109"/>
      <c r="D14" s="109"/>
      <c r="E14" s="109"/>
      <c r="F14" s="109"/>
    </row>
    <row r="15" spans="1:6" ht="20.100000000000001" customHeight="1" x14ac:dyDescent="0.25">
      <c r="A15" s="113" t="s">
        <v>1</v>
      </c>
      <c r="B15" s="113"/>
      <c r="C15" s="113"/>
      <c r="D15" s="113"/>
      <c r="E15" s="113"/>
      <c r="F15" s="113"/>
    </row>
    <row r="16" spans="1:6" ht="20.100000000000001" customHeight="1" x14ac:dyDescent="0.25">
      <c r="A16" s="113" t="s">
        <v>2</v>
      </c>
      <c r="B16" s="113"/>
      <c r="C16" s="113"/>
      <c r="D16" s="113"/>
      <c r="E16" s="113"/>
      <c r="F16" s="113"/>
    </row>
    <row r="17" spans="1:6" ht="20.100000000000001" customHeight="1" x14ac:dyDescent="0.25">
      <c r="A17" s="113" t="s">
        <v>42</v>
      </c>
      <c r="B17" s="113"/>
      <c r="C17" s="113"/>
      <c r="D17" s="113"/>
      <c r="E17" s="113"/>
      <c r="F17" s="113"/>
    </row>
    <row r="18" spans="1:6" ht="20.100000000000001" customHeight="1" thickBot="1" x14ac:dyDescent="0.3">
      <c r="A18" s="114" t="s">
        <v>3</v>
      </c>
      <c r="B18" s="114"/>
      <c r="C18" s="114"/>
      <c r="D18" s="114"/>
      <c r="E18" s="114"/>
      <c r="F18" s="114"/>
    </row>
    <row r="19" spans="1:6" ht="30" customHeight="1" x14ac:dyDescent="0.25">
      <c r="A19" s="3" t="s">
        <v>4</v>
      </c>
      <c r="B19" s="4" t="s">
        <v>5</v>
      </c>
      <c r="C19" s="45" t="s">
        <v>6</v>
      </c>
      <c r="D19" s="5" t="s">
        <v>7</v>
      </c>
      <c r="E19" s="5" t="s">
        <v>8</v>
      </c>
      <c r="F19" s="77" t="s">
        <v>9</v>
      </c>
    </row>
    <row r="20" spans="1:6" ht="30" customHeight="1" x14ac:dyDescent="0.25">
      <c r="A20" s="127" t="s">
        <v>34</v>
      </c>
      <c r="B20" s="128"/>
      <c r="C20" s="128"/>
      <c r="D20" s="128"/>
      <c r="E20" s="129"/>
      <c r="F20" s="80">
        <v>21438665.650000002</v>
      </c>
    </row>
    <row r="21" spans="1:6" ht="30" customHeight="1" x14ac:dyDescent="0.25">
      <c r="A21" s="42">
        <v>45322</v>
      </c>
      <c r="B21" s="32"/>
      <c r="C21" s="31" t="s">
        <v>18</v>
      </c>
      <c r="D21" s="6">
        <v>175</v>
      </c>
      <c r="E21" s="6"/>
      <c r="F21" s="95">
        <f>+F20-D21+E21</f>
        <v>21438490.650000002</v>
      </c>
    </row>
    <row r="22" spans="1:6" ht="30" customHeight="1" thickBot="1" x14ac:dyDescent="0.3">
      <c r="A22" s="106" t="s">
        <v>43</v>
      </c>
      <c r="B22" s="107"/>
      <c r="C22" s="107"/>
      <c r="D22" s="107"/>
      <c r="E22" s="108"/>
      <c r="F22" s="96">
        <f>+F21</f>
        <v>21438490.650000002</v>
      </c>
    </row>
    <row r="23" spans="1:6" ht="28.9" customHeight="1" x14ac:dyDescent="0.25">
      <c r="A23" s="35"/>
      <c r="B23" s="35"/>
      <c r="C23" s="35"/>
      <c r="D23" s="35"/>
      <c r="E23" s="35"/>
      <c r="F23" s="67"/>
    </row>
    <row r="24" spans="1:6" ht="28.9" customHeight="1" x14ac:dyDescent="0.25">
      <c r="A24" s="35"/>
      <c r="B24" s="35"/>
      <c r="C24" s="35"/>
      <c r="D24" s="35"/>
      <c r="E24" s="35"/>
      <c r="F24" s="67"/>
    </row>
    <row r="25" spans="1:6" ht="28.9" customHeight="1" x14ac:dyDescent="0.4">
      <c r="D25" s="9"/>
      <c r="E25" s="10"/>
      <c r="F25" s="10"/>
    </row>
    <row r="26" spans="1:6" ht="20.100000000000001" customHeight="1" x14ac:dyDescent="0.25">
      <c r="A26" s="117" t="s">
        <v>10</v>
      </c>
      <c r="B26" s="117"/>
      <c r="C26" s="47"/>
      <c r="D26" s="11"/>
      <c r="E26" s="118" t="s">
        <v>36</v>
      </c>
      <c r="F26" s="118"/>
    </row>
    <row r="27" spans="1:6" ht="20.100000000000001" customHeight="1" x14ac:dyDescent="0.25">
      <c r="A27" s="109" t="s">
        <v>11</v>
      </c>
      <c r="B27" s="109"/>
      <c r="E27" s="110" t="s">
        <v>32</v>
      </c>
      <c r="F27" s="110"/>
    </row>
    <row r="28" spans="1:6" ht="20.100000000000001" customHeight="1" x14ac:dyDescent="0.25">
      <c r="A28" s="111" t="s">
        <v>12</v>
      </c>
      <c r="B28" s="111"/>
      <c r="E28" s="112" t="s">
        <v>13</v>
      </c>
      <c r="F28" s="112"/>
    </row>
    <row r="29" spans="1:6" ht="20.100000000000001" customHeight="1" x14ac:dyDescent="0.25">
      <c r="C29" s="48"/>
    </row>
    <row r="30" spans="1:6" ht="20.100000000000001" customHeight="1" x14ac:dyDescent="0.25">
      <c r="C30" s="118" t="s">
        <v>37</v>
      </c>
      <c r="D30" s="118"/>
    </row>
    <row r="31" spans="1:6" ht="20.100000000000001" customHeight="1" x14ac:dyDescent="0.25">
      <c r="C31" s="110" t="s">
        <v>14</v>
      </c>
      <c r="D31" s="110"/>
    </row>
    <row r="32" spans="1:6" ht="20.100000000000001" customHeight="1" x14ac:dyDescent="0.25">
      <c r="C32" s="112" t="s">
        <v>15</v>
      </c>
      <c r="D32" s="112"/>
    </row>
    <row r="33" spans="1:6" ht="20.100000000000001" customHeight="1" x14ac:dyDescent="0.25">
      <c r="C33" s="13"/>
      <c r="D33" s="13"/>
    </row>
    <row r="34" spans="1:6" ht="20.100000000000001" customHeight="1" x14ac:dyDescent="0.25">
      <c r="C34" s="13"/>
      <c r="D34" s="13"/>
    </row>
    <row r="35" spans="1:6" ht="20.100000000000001" customHeight="1" x14ac:dyDescent="0.25">
      <c r="C35" s="13"/>
      <c r="D35" s="13"/>
    </row>
    <row r="36" spans="1:6" ht="20.100000000000001" customHeight="1" x14ac:dyDescent="0.25">
      <c r="C36" s="49"/>
    </row>
    <row r="37" spans="1:6" ht="20.100000000000001" customHeight="1" x14ac:dyDescent="0.25"/>
    <row r="38" spans="1:6" ht="20.100000000000001" customHeight="1" x14ac:dyDescent="0.25"/>
    <row r="39" spans="1:6" ht="20.100000000000001" customHeight="1" x14ac:dyDescent="0.25"/>
    <row r="40" spans="1:6" ht="20.100000000000001" customHeight="1" x14ac:dyDescent="0.25"/>
    <row r="41" spans="1:6" ht="19.5" customHeight="1" x14ac:dyDescent="0.25"/>
    <row r="42" spans="1:6" ht="20.100000000000001" customHeight="1" x14ac:dyDescent="0.25">
      <c r="A42" s="109" t="s">
        <v>0</v>
      </c>
      <c r="B42" s="109"/>
      <c r="C42" s="109"/>
      <c r="D42" s="109"/>
      <c r="E42" s="109"/>
      <c r="F42" s="109"/>
    </row>
    <row r="43" spans="1:6" ht="20.100000000000001" customHeight="1" x14ac:dyDescent="0.25">
      <c r="A43" s="113" t="s">
        <v>1</v>
      </c>
      <c r="B43" s="113"/>
      <c r="C43" s="113"/>
      <c r="D43" s="113"/>
      <c r="E43" s="113"/>
      <c r="F43" s="113"/>
    </row>
    <row r="44" spans="1:6" ht="20.100000000000001" customHeight="1" x14ac:dyDescent="0.25">
      <c r="A44" s="113" t="s">
        <v>17</v>
      </c>
      <c r="B44" s="113"/>
      <c r="C44" s="113"/>
      <c r="D44" s="113"/>
      <c r="E44" s="113"/>
      <c r="F44" s="113"/>
    </row>
    <row r="45" spans="1:6" ht="20.100000000000001" customHeight="1" x14ac:dyDescent="0.25">
      <c r="A45" s="113" t="str">
        <f>$A$17</f>
        <v>DEL 01 AL 31 DE ENERO 2024</v>
      </c>
      <c r="B45" s="113"/>
      <c r="C45" s="113"/>
      <c r="D45" s="113"/>
      <c r="E45" s="113"/>
      <c r="F45" s="113"/>
    </row>
    <row r="46" spans="1:6" ht="20.100000000000001" customHeight="1" thickBot="1" x14ac:dyDescent="0.3">
      <c r="A46" s="114" t="s">
        <v>3</v>
      </c>
      <c r="B46" s="114"/>
      <c r="C46" s="114"/>
      <c r="D46" s="114"/>
      <c r="E46" s="114"/>
      <c r="F46" s="114"/>
    </row>
    <row r="47" spans="1:6" ht="25.5" customHeight="1" x14ac:dyDescent="0.25">
      <c r="A47" s="15" t="s">
        <v>4</v>
      </c>
      <c r="B47" s="16" t="s">
        <v>5</v>
      </c>
      <c r="C47" s="50" t="s">
        <v>6</v>
      </c>
      <c r="D47" s="18" t="s">
        <v>7</v>
      </c>
      <c r="E47" s="18" t="s">
        <v>8</v>
      </c>
      <c r="F47" s="78" t="s">
        <v>9</v>
      </c>
    </row>
    <row r="48" spans="1:6" ht="25.5" customHeight="1" x14ac:dyDescent="0.25">
      <c r="A48" s="119" t="str">
        <f>$A$20</f>
        <v>BALANCE INICIAL</v>
      </c>
      <c r="B48" s="120"/>
      <c r="C48" s="120"/>
      <c r="D48" s="120"/>
      <c r="E48" s="121"/>
      <c r="F48" s="97">
        <v>3069953.9700000011</v>
      </c>
    </row>
    <row r="49" spans="1:6" ht="30" customHeight="1" x14ac:dyDescent="0.25">
      <c r="A49" s="42">
        <v>45293</v>
      </c>
      <c r="B49" s="32"/>
      <c r="C49" s="31" t="s">
        <v>44</v>
      </c>
      <c r="D49" s="73"/>
      <c r="E49" s="6">
        <v>13540.5</v>
      </c>
      <c r="F49" s="98">
        <f>F48-D49+E49</f>
        <v>3083494.4700000011</v>
      </c>
    </row>
    <row r="50" spans="1:6" ht="30" customHeight="1" x14ac:dyDescent="0.25">
      <c r="A50" s="42">
        <v>45293</v>
      </c>
      <c r="B50" s="32"/>
      <c r="C50" s="31" t="s">
        <v>45</v>
      </c>
      <c r="D50" s="73"/>
      <c r="E50" s="6">
        <v>76720.55</v>
      </c>
      <c r="F50" s="98">
        <f t="shared" ref="F50:F69" si="0">F49-D50+E50</f>
        <v>3160215.0200000009</v>
      </c>
    </row>
    <row r="51" spans="1:6" ht="30" customHeight="1" x14ac:dyDescent="0.25">
      <c r="A51" s="42">
        <v>45294</v>
      </c>
      <c r="B51" s="32"/>
      <c r="C51" s="31" t="s">
        <v>46</v>
      </c>
      <c r="D51" s="73"/>
      <c r="E51" s="6">
        <v>10920</v>
      </c>
      <c r="F51" s="98">
        <f t="shared" si="0"/>
        <v>3171135.0200000009</v>
      </c>
    </row>
    <row r="52" spans="1:6" ht="30" customHeight="1" x14ac:dyDescent="0.25">
      <c r="A52" s="42">
        <v>45294</v>
      </c>
      <c r="B52" s="32"/>
      <c r="C52" s="31" t="s">
        <v>47</v>
      </c>
      <c r="D52" s="73"/>
      <c r="E52" s="6">
        <v>17373.900000000001</v>
      </c>
      <c r="F52" s="98">
        <f t="shared" si="0"/>
        <v>3188508.9200000009</v>
      </c>
    </row>
    <row r="53" spans="1:6" ht="30" customHeight="1" x14ac:dyDescent="0.25">
      <c r="A53" s="42">
        <v>45295</v>
      </c>
      <c r="B53" s="32"/>
      <c r="C53" s="31" t="s">
        <v>48</v>
      </c>
      <c r="D53" s="73"/>
      <c r="E53" s="6">
        <v>574684.30000000005</v>
      </c>
      <c r="F53" s="98">
        <f t="shared" si="0"/>
        <v>3763193.2200000007</v>
      </c>
    </row>
    <row r="54" spans="1:6" ht="30" customHeight="1" x14ac:dyDescent="0.25">
      <c r="A54" s="42">
        <v>45294</v>
      </c>
      <c r="B54" s="32"/>
      <c r="C54" s="31" t="s">
        <v>49</v>
      </c>
      <c r="D54" s="73"/>
      <c r="E54" s="6">
        <v>1218.17</v>
      </c>
      <c r="F54" s="98">
        <f t="shared" si="0"/>
        <v>3764411.3900000006</v>
      </c>
    </row>
    <row r="55" spans="1:6" ht="30" customHeight="1" x14ac:dyDescent="0.25">
      <c r="A55" s="42">
        <v>45299</v>
      </c>
      <c r="B55" s="32"/>
      <c r="C55" s="31" t="s">
        <v>50</v>
      </c>
      <c r="D55" s="73"/>
      <c r="E55" s="6">
        <v>1775.48</v>
      </c>
      <c r="F55" s="98">
        <f t="shared" si="0"/>
        <v>3766186.8700000006</v>
      </c>
    </row>
    <row r="56" spans="1:6" ht="30" customHeight="1" x14ac:dyDescent="0.25">
      <c r="A56" s="42">
        <v>45306</v>
      </c>
      <c r="B56" s="32">
        <v>3833</v>
      </c>
      <c r="C56" s="31" t="s">
        <v>51</v>
      </c>
      <c r="D56" s="73">
        <v>12797.65</v>
      </c>
      <c r="E56" s="6"/>
      <c r="F56" s="98">
        <f t="shared" si="0"/>
        <v>3753389.2200000007</v>
      </c>
    </row>
    <row r="57" spans="1:6" ht="30" customHeight="1" x14ac:dyDescent="0.25">
      <c r="A57" s="42">
        <v>45306</v>
      </c>
      <c r="B57" s="32">
        <v>3834</v>
      </c>
      <c r="C57" s="31" t="s">
        <v>52</v>
      </c>
      <c r="D57" s="73">
        <v>22772.85</v>
      </c>
      <c r="E57" s="6"/>
      <c r="F57" s="98">
        <f t="shared" si="0"/>
        <v>3730616.3700000006</v>
      </c>
    </row>
    <row r="58" spans="1:6" ht="30" customHeight="1" x14ac:dyDescent="0.25">
      <c r="A58" s="42">
        <v>45306</v>
      </c>
      <c r="B58" s="32">
        <v>3835</v>
      </c>
      <c r="C58" s="31" t="s">
        <v>53</v>
      </c>
      <c r="D58" s="73">
        <v>18210.95</v>
      </c>
      <c r="E58" s="6"/>
      <c r="F58" s="98">
        <f t="shared" si="0"/>
        <v>3712405.4200000004</v>
      </c>
    </row>
    <row r="59" spans="1:6" ht="30" customHeight="1" x14ac:dyDescent="0.25">
      <c r="A59" s="42">
        <v>45306</v>
      </c>
      <c r="B59" s="32">
        <v>3836</v>
      </c>
      <c r="C59" s="31" t="s">
        <v>54</v>
      </c>
      <c r="D59" s="73">
        <v>29889.91</v>
      </c>
      <c r="E59" s="6"/>
      <c r="F59" s="98">
        <f t="shared" si="0"/>
        <v>3682515.5100000002</v>
      </c>
    </row>
    <row r="60" spans="1:6" ht="30" customHeight="1" x14ac:dyDescent="0.25">
      <c r="A60" s="42">
        <v>45307</v>
      </c>
      <c r="B60" s="32">
        <v>3837</v>
      </c>
      <c r="C60" s="31" t="s">
        <v>55</v>
      </c>
      <c r="D60" s="73">
        <v>16806.939999999999</v>
      </c>
      <c r="E60" s="6"/>
      <c r="F60" s="98">
        <f t="shared" si="0"/>
        <v>3665708.5700000003</v>
      </c>
    </row>
    <row r="61" spans="1:6" ht="30" customHeight="1" x14ac:dyDescent="0.25">
      <c r="A61" s="42">
        <v>45309</v>
      </c>
      <c r="B61" s="32">
        <v>3838</v>
      </c>
      <c r="C61" s="31" t="s">
        <v>56</v>
      </c>
      <c r="D61" s="73">
        <v>37885.15</v>
      </c>
      <c r="E61" s="6"/>
      <c r="F61" s="98">
        <f t="shared" si="0"/>
        <v>3627823.4200000004</v>
      </c>
    </row>
    <row r="62" spans="1:6" ht="30" customHeight="1" x14ac:dyDescent="0.25">
      <c r="A62" s="42">
        <v>45309</v>
      </c>
      <c r="B62" s="32">
        <v>3839</v>
      </c>
      <c r="C62" s="31" t="s">
        <v>57</v>
      </c>
      <c r="D62" s="73">
        <v>7875.45</v>
      </c>
      <c r="E62" s="6"/>
      <c r="F62" s="98">
        <f t="shared" si="0"/>
        <v>3619947.97</v>
      </c>
    </row>
    <row r="63" spans="1:6" ht="30" customHeight="1" x14ac:dyDescent="0.25">
      <c r="A63" s="42">
        <v>45313</v>
      </c>
      <c r="B63" s="32">
        <v>3840</v>
      </c>
      <c r="C63" s="31" t="s">
        <v>58</v>
      </c>
      <c r="D63" s="73">
        <v>32949.9</v>
      </c>
      <c r="E63" s="6"/>
      <c r="F63" s="98">
        <f t="shared" si="0"/>
        <v>3586998.0700000003</v>
      </c>
    </row>
    <row r="64" spans="1:6" ht="30" customHeight="1" x14ac:dyDescent="0.25">
      <c r="A64" s="42">
        <v>45313</v>
      </c>
      <c r="B64" s="32">
        <v>3841</v>
      </c>
      <c r="C64" s="31" t="s">
        <v>59</v>
      </c>
      <c r="D64" s="73">
        <v>110142.5</v>
      </c>
      <c r="E64" s="6"/>
      <c r="F64" s="98">
        <f t="shared" si="0"/>
        <v>3476855.5700000003</v>
      </c>
    </row>
    <row r="65" spans="1:6" ht="30" customHeight="1" x14ac:dyDescent="0.25">
      <c r="A65" s="42">
        <v>45321</v>
      </c>
      <c r="B65" s="32">
        <v>3842</v>
      </c>
      <c r="C65" s="31" t="s">
        <v>60</v>
      </c>
      <c r="D65" s="73">
        <v>122266.36</v>
      </c>
      <c r="E65" s="6"/>
      <c r="F65" s="98">
        <f t="shared" si="0"/>
        <v>3354589.2100000004</v>
      </c>
    </row>
    <row r="66" spans="1:6" ht="30" customHeight="1" x14ac:dyDescent="0.25">
      <c r="A66" s="42">
        <v>45321</v>
      </c>
      <c r="B66" s="32">
        <v>3843</v>
      </c>
      <c r="C66" s="31" t="s">
        <v>61</v>
      </c>
      <c r="D66" s="73">
        <v>33879.599999999999</v>
      </c>
      <c r="E66" s="6"/>
      <c r="F66" s="98">
        <f t="shared" si="0"/>
        <v>3320709.6100000003</v>
      </c>
    </row>
    <row r="67" spans="1:6" ht="30" customHeight="1" x14ac:dyDescent="0.25">
      <c r="A67" s="42">
        <v>45321</v>
      </c>
      <c r="B67" s="32">
        <v>3844</v>
      </c>
      <c r="C67" s="31" t="s">
        <v>62</v>
      </c>
      <c r="D67" s="73">
        <v>163189.67000000001</v>
      </c>
      <c r="E67" s="6"/>
      <c r="F67" s="98">
        <f t="shared" si="0"/>
        <v>3157519.9400000004</v>
      </c>
    </row>
    <row r="68" spans="1:6" ht="38.25" customHeight="1" x14ac:dyDescent="0.25">
      <c r="A68" s="42">
        <v>45309</v>
      </c>
      <c r="B68" s="32" t="s">
        <v>63</v>
      </c>
      <c r="C68" s="31" t="s">
        <v>64</v>
      </c>
      <c r="D68" s="73">
        <v>230507.5</v>
      </c>
      <c r="E68" s="6"/>
      <c r="F68" s="98">
        <f t="shared" si="0"/>
        <v>2927012.4400000004</v>
      </c>
    </row>
    <row r="69" spans="1:6" ht="30" customHeight="1" x14ac:dyDescent="0.25">
      <c r="A69" s="99">
        <v>45322</v>
      </c>
      <c r="B69" s="34"/>
      <c r="C69" s="19" t="s">
        <v>35</v>
      </c>
      <c r="D69" s="100">
        <v>510.04</v>
      </c>
      <c r="E69" s="19"/>
      <c r="F69" s="98">
        <f t="shared" si="0"/>
        <v>2926502.4000000004</v>
      </c>
    </row>
    <row r="70" spans="1:6" ht="30" customHeight="1" x14ac:dyDescent="0.25">
      <c r="A70" s="99">
        <v>45322</v>
      </c>
      <c r="B70" s="34"/>
      <c r="C70" s="19" t="s">
        <v>18</v>
      </c>
      <c r="D70" s="100">
        <v>175</v>
      </c>
      <c r="E70" s="90"/>
      <c r="F70" s="98">
        <f t="shared" ref="F70:F71" si="1">F69-D70+E70</f>
        <v>2926327.4000000004</v>
      </c>
    </row>
    <row r="71" spans="1:6" ht="27" customHeight="1" thickBot="1" x14ac:dyDescent="0.3">
      <c r="A71" s="106" t="str">
        <f>$A$22</f>
        <v>BALANCE AL 31/01/2024</v>
      </c>
      <c r="B71" s="107"/>
      <c r="C71" s="107"/>
      <c r="D71" s="107"/>
      <c r="E71" s="115"/>
      <c r="F71" s="105">
        <f t="shared" si="1"/>
        <v>2926327.4000000004</v>
      </c>
    </row>
    <row r="72" spans="1:6" ht="20.100000000000001" customHeight="1" x14ac:dyDescent="0.25">
      <c r="C72" s="51"/>
      <c r="D72" s="22"/>
      <c r="E72" s="22"/>
      <c r="F72" s="65"/>
    </row>
    <row r="73" spans="1:6" ht="20.100000000000001" customHeight="1" x14ac:dyDescent="0.25">
      <c r="C73" s="52"/>
    </row>
    <row r="74" spans="1:6" ht="25.5" customHeight="1" x14ac:dyDescent="0.25">
      <c r="A74" s="117" t="s">
        <v>10</v>
      </c>
      <c r="B74" s="117"/>
      <c r="C74" s="20"/>
      <c r="E74" s="118" t="s">
        <v>36</v>
      </c>
      <c r="F74" s="118"/>
    </row>
    <row r="75" spans="1:6" ht="22.5" customHeight="1" x14ac:dyDescent="0.25">
      <c r="A75" s="109" t="s">
        <v>11</v>
      </c>
      <c r="B75" s="109"/>
      <c r="C75" s="20"/>
      <c r="E75" s="110" t="s">
        <v>32</v>
      </c>
      <c r="F75" s="110"/>
    </row>
    <row r="76" spans="1:6" ht="21" customHeight="1" x14ac:dyDescent="0.25">
      <c r="A76" s="111" t="s">
        <v>12</v>
      </c>
      <c r="B76" s="111"/>
      <c r="C76" s="20"/>
      <c r="E76" s="112" t="s">
        <v>13</v>
      </c>
      <c r="F76" s="112"/>
    </row>
    <row r="77" spans="1:6" ht="25.5" customHeight="1" x14ac:dyDescent="0.25">
      <c r="A77" s="39"/>
      <c r="B77" s="1"/>
      <c r="C77" s="49"/>
    </row>
    <row r="78" spans="1:6" ht="25.5" customHeight="1" x14ac:dyDescent="0.25">
      <c r="A78" s="39"/>
      <c r="B78" s="1"/>
      <c r="C78" s="118" t="s">
        <v>37</v>
      </c>
      <c r="D78" s="118"/>
    </row>
    <row r="79" spans="1:6" ht="22.5" customHeight="1" x14ac:dyDescent="0.25">
      <c r="A79" s="39"/>
      <c r="B79" s="1"/>
      <c r="C79" s="110" t="s">
        <v>14</v>
      </c>
      <c r="D79" s="110"/>
    </row>
    <row r="80" spans="1:6" ht="24" customHeight="1" x14ac:dyDescent="0.25">
      <c r="A80" s="39"/>
      <c r="B80" s="1"/>
      <c r="C80" s="112" t="s">
        <v>15</v>
      </c>
      <c r="D80" s="112"/>
    </row>
    <row r="81" spans="1:6" ht="20.100000000000001" customHeight="1" x14ac:dyDescent="0.25">
      <c r="A81" s="39"/>
      <c r="B81" s="1"/>
      <c r="C81" s="49"/>
    </row>
    <row r="82" spans="1:6" ht="20.100000000000001" customHeight="1" x14ac:dyDescent="0.25">
      <c r="A82" s="39"/>
      <c r="B82" s="1"/>
      <c r="C82" s="49"/>
    </row>
    <row r="83" spans="1:6" ht="20.100000000000001" customHeight="1" x14ac:dyDescent="0.25">
      <c r="A83" s="39"/>
      <c r="B83" s="1"/>
      <c r="C83" s="49"/>
    </row>
    <row r="84" spans="1:6" ht="20.100000000000001" customHeight="1" x14ac:dyDescent="0.25">
      <c r="A84" s="39"/>
      <c r="B84" s="1"/>
      <c r="C84" s="49"/>
    </row>
    <row r="85" spans="1:6" ht="20.100000000000001" customHeight="1" x14ac:dyDescent="0.25">
      <c r="A85" s="39"/>
      <c r="B85" s="1"/>
      <c r="C85" s="49"/>
    </row>
    <row r="86" spans="1:6" ht="20.100000000000001" customHeight="1" x14ac:dyDescent="0.25">
      <c r="A86" s="39"/>
      <c r="B86" s="1"/>
      <c r="C86" s="49"/>
    </row>
    <row r="87" spans="1:6" ht="20.100000000000001" customHeight="1" x14ac:dyDescent="0.25"/>
    <row r="88" spans="1:6" ht="23.25" customHeight="1" x14ac:dyDescent="0.25"/>
    <row r="89" spans="1:6" ht="18" customHeight="1" x14ac:dyDescent="0.25">
      <c r="A89" s="111"/>
      <c r="B89" s="111"/>
      <c r="C89" s="111"/>
      <c r="D89" s="111"/>
      <c r="E89" s="111"/>
      <c r="F89" s="111"/>
    </row>
    <row r="90" spans="1:6" ht="18" customHeight="1" x14ac:dyDescent="0.25">
      <c r="A90" s="111"/>
      <c r="B90" s="111"/>
      <c r="C90" s="111"/>
      <c r="D90" s="111"/>
      <c r="E90" s="111"/>
      <c r="F90" s="111"/>
    </row>
    <row r="91" spans="1:6" ht="20.100000000000001" customHeight="1" x14ac:dyDescent="0.25">
      <c r="A91" s="109" t="s">
        <v>0</v>
      </c>
      <c r="B91" s="109"/>
      <c r="C91" s="109"/>
      <c r="D91" s="109"/>
      <c r="E91" s="109"/>
      <c r="F91" s="109"/>
    </row>
    <row r="92" spans="1:6" ht="20.100000000000001" customHeight="1" x14ac:dyDescent="0.25">
      <c r="A92" s="113" t="s">
        <v>1</v>
      </c>
      <c r="B92" s="113"/>
      <c r="C92" s="113"/>
      <c r="D92" s="113"/>
      <c r="E92" s="113"/>
      <c r="F92" s="113"/>
    </row>
    <row r="93" spans="1:6" ht="20.100000000000001" customHeight="1" x14ac:dyDescent="0.25">
      <c r="A93" s="113" t="s">
        <v>20</v>
      </c>
      <c r="B93" s="113"/>
      <c r="C93" s="113"/>
      <c r="D93" s="113"/>
      <c r="E93" s="113"/>
      <c r="F93" s="113"/>
    </row>
    <row r="94" spans="1:6" ht="20.100000000000001" customHeight="1" x14ac:dyDescent="0.25">
      <c r="A94" s="113" t="str">
        <f>$A$17</f>
        <v>DEL 01 AL 31 DE ENERO 2024</v>
      </c>
      <c r="B94" s="113"/>
      <c r="C94" s="113"/>
      <c r="D94" s="113"/>
      <c r="E94" s="113"/>
      <c r="F94" s="113"/>
    </row>
    <row r="95" spans="1:6" ht="20.100000000000001" customHeight="1" thickBot="1" x14ac:dyDescent="0.3">
      <c r="A95" s="114" t="s">
        <v>3</v>
      </c>
      <c r="B95" s="114"/>
      <c r="C95" s="114"/>
      <c r="D95" s="114"/>
      <c r="E95" s="114"/>
      <c r="F95" s="114"/>
    </row>
    <row r="96" spans="1:6" ht="30" customHeight="1" x14ac:dyDescent="0.25">
      <c r="A96" s="15" t="s">
        <v>4</v>
      </c>
      <c r="B96" s="16" t="s">
        <v>5</v>
      </c>
      <c r="C96" s="50" t="s">
        <v>6</v>
      </c>
      <c r="D96" s="18" t="s">
        <v>7</v>
      </c>
      <c r="E96" s="18" t="s">
        <v>8</v>
      </c>
      <c r="F96" s="79" t="s">
        <v>9</v>
      </c>
    </row>
    <row r="97" spans="1:6" ht="30" customHeight="1" x14ac:dyDescent="0.25">
      <c r="A97" s="119" t="str">
        <f>$A$20</f>
        <v>BALANCE INICIAL</v>
      </c>
      <c r="B97" s="120"/>
      <c r="C97" s="120"/>
      <c r="D97" s="120"/>
      <c r="E97" s="121"/>
      <c r="F97" s="80">
        <v>804841.29</v>
      </c>
    </row>
    <row r="98" spans="1:6" ht="30" customHeight="1" x14ac:dyDescent="0.25">
      <c r="A98" s="42">
        <v>45322</v>
      </c>
      <c r="B98" s="32"/>
      <c r="C98" s="19" t="s">
        <v>18</v>
      </c>
      <c r="D98" s="6">
        <v>175</v>
      </c>
      <c r="E98" s="6"/>
      <c r="F98" s="76">
        <f>+F97-D98+E98</f>
        <v>804666.29</v>
      </c>
    </row>
    <row r="99" spans="1:6" ht="30" customHeight="1" thickBot="1" x14ac:dyDescent="0.3">
      <c r="A99" s="106" t="str">
        <f>$A$22</f>
        <v>BALANCE AL 31/01/2024</v>
      </c>
      <c r="B99" s="107"/>
      <c r="C99" s="107"/>
      <c r="D99" s="107"/>
      <c r="E99" s="115"/>
      <c r="F99" s="81">
        <f>F97-D98</f>
        <v>804666.29</v>
      </c>
    </row>
    <row r="100" spans="1:6" ht="20.100000000000001" customHeight="1" x14ac:dyDescent="0.25">
      <c r="A100" s="40"/>
      <c r="B100" s="35"/>
      <c r="C100" s="35"/>
      <c r="D100" s="66"/>
      <c r="E100" s="91"/>
      <c r="F100" s="67"/>
    </row>
    <row r="101" spans="1:6" ht="20.100000000000001" customHeight="1" x14ac:dyDescent="0.25">
      <c r="A101" s="40"/>
      <c r="B101" s="35"/>
      <c r="C101" s="35"/>
      <c r="D101" s="66"/>
      <c r="E101" s="91"/>
      <c r="F101" s="67"/>
    </row>
    <row r="102" spans="1:6" ht="20.100000000000001" customHeight="1" x14ac:dyDescent="0.25">
      <c r="A102" s="41"/>
      <c r="C102" s="53"/>
      <c r="D102" s="9"/>
      <c r="E102" s="9"/>
      <c r="F102" s="67"/>
    </row>
    <row r="103" spans="1:6" ht="20.100000000000001" customHeight="1" x14ac:dyDescent="0.25">
      <c r="A103" s="117" t="s">
        <v>10</v>
      </c>
      <c r="B103" s="117"/>
      <c r="E103" s="118" t="s">
        <v>36</v>
      </c>
      <c r="F103" s="118"/>
    </row>
    <row r="104" spans="1:6" ht="20.100000000000001" customHeight="1" x14ac:dyDescent="0.25">
      <c r="A104" s="109" t="s">
        <v>11</v>
      </c>
      <c r="B104" s="109"/>
      <c r="C104" s="54"/>
      <c r="D104" s="25"/>
      <c r="E104" s="110" t="s">
        <v>32</v>
      </c>
      <c r="F104" s="110"/>
    </row>
    <row r="105" spans="1:6" ht="20.100000000000001" customHeight="1" x14ac:dyDescent="0.25">
      <c r="A105" s="111" t="s">
        <v>12</v>
      </c>
      <c r="B105" s="111"/>
      <c r="E105" s="112" t="s">
        <v>13</v>
      </c>
      <c r="F105" s="112"/>
    </row>
    <row r="106" spans="1:6" ht="20.100000000000001" customHeight="1" x14ac:dyDescent="0.25">
      <c r="A106" s="39"/>
      <c r="B106" s="1"/>
      <c r="C106" s="48"/>
    </row>
    <row r="107" spans="1:6" ht="20.100000000000001" customHeight="1" x14ac:dyDescent="0.25">
      <c r="A107" s="39"/>
      <c r="B107" s="1"/>
      <c r="C107" s="118" t="s">
        <v>37</v>
      </c>
      <c r="D107" s="118"/>
    </row>
    <row r="108" spans="1:6" ht="20.100000000000001" customHeight="1" x14ac:dyDescent="0.25">
      <c r="A108" s="39"/>
      <c r="B108" s="1"/>
      <c r="C108" s="110" t="s">
        <v>14</v>
      </c>
      <c r="D108" s="110"/>
    </row>
    <row r="109" spans="1:6" ht="20.100000000000001" customHeight="1" x14ac:dyDescent="0.25">
      <c r="A109" s="39"/>
      <c r="B109" s="1"/>
      <c r="C109" s="112" t="s">
        <v>15</v>
      </c>
      <c r="D109" s="112"/>
    </row>
    <row r="110" spans="1:6" ht="20.100000000000001" customHeight="1" x14ac:dyDescent="0.25">
      <c r="A110" s="39"/>
      <c r="B110" s="1"/>
      <c r="C110" s="110"/>
      <c r="D110" s="110"/>
    </row>
    <row r="111" spans="1:6" ht="20.100000000000001" customHeight="1" x14ac:dyDescent="0.25">
      <c r="A111" s="39"/>
      <c r="B111" s="1"/>
      <c r="C111" s="55"/>
      <c r="D111" s="11"/>
    </row>
    <row r="112" spans="1:6" ht="20.100000000000001" customHeight="1" x14ac:dyDescent="0.25">
      <c r="A112" s="39"/>
      <c r="B112" s="1"/>
      <c r="C112" s="55"/>
      <c r="D112" s="11"/>
    </row>
    <row r="113" spans="1:6" ht="20.100000000000001" customHeight="1" x14ac:dyDescent="0.25"/>
    <row r="114" spans="1:6" ht="20.100000000000001" customHeight="1" x14ac:dyDescent="0.25"/>
    <row r="115" spans="1:6" ht="20.100000000000001" customHeight="1" x14ac:dyDescent="0.25"/>
    <row r="116" spans="1:6" ht="19.5" customHeight="1" x14ac:dyDescent="0.25"/>
    <row r="117" spans="1:6" ht="19.5" customHeight="1" x14ac:dyDescent="0.25"/>
    <row r="118" spans="1:6" ht="20.100000000000001" customHeight="1" x14ac:dyDescent="0.25"/>
    <row r="119" spans="1:6" ht="20.100000000000001" customHeight="1" x14ac:dyDescent="0.25">
      <c r="F119" s="68"/>
    </row>
    <row r="120" spans="1:6" ht="20.100000000000001" customHeight="1" x14ac:dyDescent="0.25">
      <c r="A120" s="111"/>
      <c r="B120" s="111"/>
      <c r="C120" s="111"/>
      <c r="D120" s="111"/>
      <c r="E120" s="111"/>
      <c r="F120" s="111"/>
    </row>
    <row r="121" spans="1:6" ht="20.100000000000001" customHeight="1" x14ac:dyDescent="0.25">
      <c r="A121" s="111"/>
      <c r="B121" s="111"/>
      <c r="C121" s="111"/>
      <c r="D121" s="111"/>
      <c r="E121" s="111"/>
      <c r="F121" s="111"/>
    </row>
    <row r="122" spans="1:6" ht="20.100000000000001" customHeight="1" x14ac:dyDescent="0.25">
      <c r="A122" s="109" t="s">
        <v>0</v>
      </c>
      <c r="B122" s="109"/>
      <c r="C122" s="109"/>
      <c r="D122" s="109"/>
      <c r="E122" s="109"/>
      <c r="F122" s="109"/>
    </row>
    <row r="123" spans="1:6" ht="19.5" customHeight="1" x14ac:dyDescent="0.25">
      <c r="A123" s="113" t="s">
        <v>16</v>
      </c>
      <c r="B123" s="113"/>
      <c r="C123" s="113"/>
      <c r="D123" s="113"/>
      <c r="E123" s="113"/>
      <c r="F123" s="113"/>
    </row>
    <row r="124" spans="1:6" ht="18" customHeight="1" x14ac:dyDescent="0.25">
      <c r="A124" s="113" t="s">
        <v>21</v>
      </c>
      <c r="B124" s="113"/>
      <c r="C124" s="113"/>
      <c r="D124" s="113"/>
      <c r="E124" s="113"/>
      <c r="F124" s="113"/>
    </row>
    <row r="125" spans="1:6" ht="20.25" customHeight="1" x14ac:dyDescent="0.25">
      <c r="A125" s="113" t="str">
        <f>$A$17</f>
        <v>DEL 01 AL 31 DE ENERO 2024</v>
      </c>
      <c r="B125" s="113"/>
      <c r="C125" s="113"/>
      <c r="D125" s="113"/>
      <c r="E125" s="113"/>
      <c r="F125" s="113"/>
    </row>
    <row r="126" spans="1:6" ht="18" customHeight="1" thickBot="1" x14ac:dyDescent="0.3">
      <c r="A126" s="114" t="s">
        <v>3</v>
      </c>
      <c r="B126" s="114"/>
      <c r="C126" s="114"/>
      <c r="D126" s="114"/>
      <c r="E126" s="114"/>
      <c r="F126" s="114"/>
    </row>
    <row r="127" spans="1:6" ht="30" customHeight="1" x14ac:dyDescent="0.25">
      <c r="A127" s="15" t="s">
        <v>4</v>
      </c>
      <c r="B127" s="16" t="s">
        <v>5</v>
      </c>
      <c r="C127" s="50" t="s">
        <v>6</v>
      </c>
      <c r="D127" s="18" t="s">
        <v>7</v>
      </c>
      <c r="E127" s="18" t="s">
        <v>8</v>
      </c>
      <c r="F127" s="79" t="s">
        <v>9</v>
      </c>
    </row>
    <row r="128" spans="1:6" ht="30" customHeight="1" x14ac:dyDescent="0.25">
      <c r="A128" s="122" t="str">
        <f>$A$20</f>
        <v>BALANCE INICIAL</v>
      </c>
      <c r="B128" s="123"/>
      <c r="C128" s="123"/>
      <c r="D128" s="123"/>
      <c r="E128" s="124"/>
      <c r="F128" s="80">
        <v>7467.26</v>
      </c>
    </row>
    <row r="129" spans="1:6" ht="30" customHeight="1" x14ac:dyDescent="0.25">
      <c r="A129" s="36"/>
      <c r="B129" s="32"/>
      <c r="C129" s="31"/>
      <c r="D129" s="6">
        <v>0</v>
      </c>
      <c r="E129" s="6">
        <v>0</v>
      </c>
      <c r="F129" s="82">
        <f>F128-D129+E129</f>
        <v>7467.26</v>
      </c>
    </row>
    <row r="130" spans="1:6" ht="30" customHeight="1" thickBot="1" x14ac:dyDescent="0.3">
      <c r="A130" s="106" t="str">
        <f>$A$22</f>
        <v>BALANCE AL 31/01/2024</v>
      </c>
      <c r="B130" s="107"/>
      <c r="C130" s="107"/>
      <c r="D130" s="107"/>
      <c r="E130" s="115"/>
      <c r="F130" s="83">
        <f>F129</f>
        <v>7467.26</v>
      </c>
    </row>
    <row r="131" spans="1:6" ht="20.100000000000001" customHeight="1" x14ac:dyDescent="0.25">
      <c r="A131" s="41"/>
      <c r="C131" s="47"/>
      <c r="D131" s="9"/>
      <c r="E131" s="9"/>
      <c r="F131" s="69"/>
    </row>
    <row r="132" spans="1:6" ht="20.100000000000001" customHeight="1" x14ac:dyDescent="0.25">
      <c r="A132" s="41"/>
      <c r="C132" s="47"/>
      <c r="D132" s="9"/>
      <c r="E132" s="9"/>
      <c r="F132" s="69"/>
    </row>
    <row r="133" spans="1:6" ht="20.100000000000001" customHeight="1" x14ac:dyDescent="0.25">
      <c r="E133" s="24"/>
      <c r="F133" s="70"/>
    </row>
    <row r="134" spans="1:6" ht="20.100000000000001" customHeight="1" x14ac:dyDescent="0.25">
      <c r="A134" s="117" t="s">
        <v>10</v>
      </c>
      <c r="B134" s="117"/>
      <c r="E134" s="118" t="s">
        <v>36</v>
      </c>
      <c r="F134" s="118"/>
    </row>
    <row r="135" spans="1:6" ht="20.100000000000001" customHeight="1" x14ac:dyDescent="0.25">
      <c r="A135" s="109" t="s">
        <v>11</v>
      </c>
      <c r="B135" s="109"/>
      <c r="C135" s="54"/>
      <c r="D135" s="25"/>
      <c r="E135" s="110" t="s">
        <v>32</v>
      </c>
      <c r="F135" s="110"/>
    </row>
    <row r="136" spans="1:6" ht="20.100000000000001" customHeight="1" x14ac:dyDescent="0.25">
      <c r="A136" s="111" t="s">
        <v>12</v>
      </c>
      <c r="B136" s="111"/>
      <c r="E136" s="112" t="s">
        <v>13</v>
      </c>
      <c r="F136" s="112"/>
    </row>
    <row r="137" spans="1:6" ht="20.100000000000001" customHeight="1" x14ac:dyDescent="0.25">
      <c r="A137" s="111"/>
      <c r="B137" s="111"/>
      <c r="E137" s="126"/>
      <c r="F137" s="126"/>
    </row>
    <row r="138" spans="1:6" ht="15.75" customHeight="1" x14ac:dyDescent="0.25">
      <c r="A138" s="39"/>
      <c r="B138" s="1"/>
      <c r="C138" s="48"/>
    </row>
    <row r="139" spans="1:6" ht="15.75" customHeight="1" x14ac:dyDescent="0.25">
      <c r="A139" s="39"/>
      <c r="B139" s="1"/>
      <c r="C139" s="118" t="s">
        <v>37</v>
      </c>
      <c r="D139" s="118"/>
    </row>
    <row r="140" spans="1:6" ht="15.75" customHeight="1" x14ac:dyDescent="0.25">
      <c r="A140" s="39"/>
      <c r="B140" s="1"/>
      <c r="C140" s="110" t="s">
        <v>14</v>
      </c>
      <c r="D140" s="110"/>
    </row>
    <row r="141" spans="1:6" ht="15.75" customHeight="1" x14ac:dyDescent="0.25">
      <c r="A141" s="39"/>
      <c r="B141" s="1"/>
      <c r="C141" s="112" t="s">
        <v>15</v>
      </c>
      <c r="D141" s="112"/>
    </row>
    <row r="142" spans="1:6" ht="15.75" customHeight="1" x14ac:dyDescent="0.25">
      <c r="A142" s="39"/>
      <c r="B142" s="1"/>
      <c r="C142" s="49"/>
    </row>
    <row r="143" spans="1:6" ht="14.25" customHeight="1" x14ac:dyDescent="0.25">
      <c r="A143" s="39"/>
      <c r="B143" s="1"/>
      <c r="C143" s="49"/>
    </row>
    <row r="144" spans="1:6" ht="17.25" customHeight="1" x14ac:dyDescent="0.25">
      <c r="A144" s="39"/>
      <c r="B144" s="1"/>
      <c r="C144" s="49"/>
    </row>
    <row r="145" spans="1:6" ht="17.25" customHeight="1" x14ac:dyDescent="0.25">
      <c r="A145" s="39"/>
      <c r="B145" s="1"/>
      <c r="C145" s="49"/>
    </row>
    <row r="146" spans="1:6" ht="17.25" customHeight="1" x14ac:dyDescent="0.25">
      <c r="A146" s="39"/>
      <c r="B146" s="1"/>
      <c r="C146" s="49"/>
    </row>
    <row r="147" spans="1:6" ht="17.25" customHeight="1" x14ac:dyDescent="0.25">
      <c r="A147" s="39"/>
      <c r="B147" s="1"/>
      <c r="C147" s="49"/>
    </row>
    <row r="148" spans="1:6" ht="17.25" customHeight="1" x14ac:dyDescent="0.25">
      <c r="A148" s="39"/>
      <c r="B148" s="1"/>
      <c r="C148" s="49"/>
    </row>
    <row r="149" spans="1:6" ht="17.25" customHeight="1" x14ac:dyDescent="0.25">
      <c r="A149" s="39"/>
      <c r="B149" s="1"/>
      <c r="C149" s="110"/>
      <c r="D149" s="110"/>
    </row>
    <row r="150" spans="1:6" ht="17.25" customHeight="1" x14ac:dyDescent="0.25">
      <c r="A150" s="39"/>
      <c r="B150" s="1"/>
      <c r="C150" s="56"/>
      <c r="D150" s="11"/>
    </row>
    <row r="151" spans="1:6" ht="17.25" customHeight="1" x14ac:dyDescent="0.25">
      <c r="A151" s="39"/>
      <c r="B151" s="1"/>
      <c r="C151" s="56"/>
      <c r="D151" s="11"/>
    </row>
    <row r="152" spans="1:6" ht="17.25" customHeight="1" x14ac:dyDescent="0.25">
      <c r="A152" s="39"/>
      <c r="B152" s="1"/>
      <c r="C152" s="56"/>
      <c r="D152" s="11"/>
    </row>
    <row r="153" spans="1:6" ht="17.25" customHeight="1" x14ac:dyDescent="0.25">
      <c r="A153" s="39"/>
      <c r="B153" s="1"/>
      <c r="C153" s="56"/>
      <c r="D153" s="11"/>
    </row>
    <row r="154" spans="1:6" ht="17.25" customHeight="1" x14ac:dyDescent="0.25">
      <c r="A154" s="39"/>
      <c r="B154" s="1"/>
      <c r="C154" s="56"/>
      <c r="D154" s="11"/>
    </row>
    <row r="155" spans="1:6" x14ac:dyDescent="0.25">
      <c r="A155" s="39"/>
      <c r="B155" s="1"/>
      <c r="C155" s="56"/>
      <c r="D155" s="11"/>
    </row>
    <row r="156" spans="1:6" x14ac:dyDescent="0.25">
      <c r="C156" s="57"/>
      <c r="F156" s="63"/>
    </row>
    <row r="157" spans="1:6" x14ac:dyDescent="0.25">
      <c r="C157" s="57"/>
      <c r="F157" s="63"/>
    </row>
    <row r="158" spans="1:6" x14ac:dyDescent="0.25">
      <c r="C158" s="57"/>
      <c r="F158" s="63"/>
    </row>
    <row r="159" spans="1:6" ht="20.100000000000001" customHeight="1" x14ac:dyDescent="0.25">
      <c r="A159" s="109" t="s">
        <v>19</v>
      </c>
      <c r="B159" s="109"/>
      <c r="C159" s="109"/>
      <c r="D159" s="109"/>
      <c r="E159" s="109"/>
      <c r="F159" s="109"/>
    </row>
    <row r="160" spans="1:6" ht="20.100000000000001" customHeight="1" x14ac:dyDescent="0.25">
      <c r="A160" s="113" t="s">
        <v>16</v>
      </c>
      <c r="B160" s="113"/>
      <c r="C160" s="113"/>
      <c r="D160" s="113"/>
      <c r="E160" s="113"/>
      <c r="F160" s="113"/>
    </row>
    <row r="161" spans="1:6" ht="20.100000000000001" customHeight="1" x14ac:dyDescent="0.25">
      <c r="A161" s="113" t="s">
        <v>22</v>
      </c>
      <c r="B161" s="113"/>
      <c r="C161" s="113"/>
      <c r="D161" s="113"/>
      <c r="E161" s="113"/>
      <c r="F161" s="113"/>
    </row>
    <row r="162" spans="1:6" ht="20.100000000000001" customHeight="1" x14ac:dyDescent="0.25">
      <c r="A162" s="113" t="str">
        <f>$A$17</f>
        <v>DEL 01 AL 31 DE ENERO 2024</v>
      </c>
      <c r="B162" s="113"/>
      <c r="C162" s="113"/>
      <c r="D162" s="113"/>
      <c r="E162" s="113"/>
      <c r="F162" s="113"/>
    </row>
    <row r="163" spans="1:6" ht="20.100000000000001" customHeight="1" thickBot="1" x14ac:dyDescent="0.3">
      <c r="A163" s="114" t="s">
        <v>3</v>
      </c>
      <c r="B163" s="114"/>
      <c r="C163" s="114"/>
      <c r="D163" s="114"/>
      <c r="E163" s="114"/>
      <c r="F163" s="114"/>
    </row>
    <row r="164" spans="1:6" ht="30" customHeight="1" x14ac:dyDescent="0.25">
      <c r="A164" s="15" t="s">
        <v>4</v>
      </c>
      <c r="B164" s="16" t="s">
        <v>5</v>
      </c>
      <c r="C164" s="50" t="s">
        <v>6</v>
      </c>
      <c r="D164" s="18" t="s">
        <v>7</v>
      </c>
      <c r="E164" s="18" t="s">
        <v>8</v>
      </c>
      <c r="F164" s="78" t="s">
        <v>9</v>
      </c>
    </row>
    <row r="165" spans="1:6" ht="30" customHeight="1" x14ac:dyDescent="0.25">
      <c r="A165" s="122" t="str">
        <f>$A$20</f>
        <v>BALANCE INICIAL</v>
      </c>
      <c r="B165" s="123"/>
      <c r="C165" s="123"/>
      <c r="D165" s="123"/>
      <c r="E165" s="124"/>
      <c r="F165" s="87">
        <v>294549.24</v>
      </c>
    </row>
    <row r="166" spans="1:6" ht="30" customHeight="1" x14ac:dyDescent="0.25">
      <c r="A166" s="36"/>
      <c r="B166" s="32"/>
      <c r="C166" s="31"/>
      <c r="D166" s="6">
        <v>0</v>
      </c>
      <c r="E166" s="6">
        <v>0</v>
      </c>
      <c r="F166" s="82">
        <f>F165-D166+E166</f>
        <v>294549.24</v>
      </c>
    </row>
    <row r="167" spans="1:6" ht="30" customHeight="1" thickBot="1" x14ac:dyDescent="0.3">
      <c r="A167" s="106" t="str">
        <f>$A$22</f>
        <v>BALANCE AL 31/01/2024</v>
      </c>
      <c r="B167" s="107"/>
      <c r="C167" s="107"/>
      <c r="D167" s="107"/>
      <c r="E167" s="115"/>
      <c r="F167" s="83">
        <f>F166</f>
        <v>294549.24</v>
      </c>
    </row>
    <row r="168" spans="1:6" ht="17.25" customHeight="1" x14ac:dyDescent="0.25">
      <c r="A168" s="41"/>
      <c r="C168" s="47"/>
      <c r="D168" s="9"/>
      <c r="E168" s="9"/>
      <c r="F168" s="69"/>
    </row>
    <row r="169" spans="1:6" ht="17.25" customHeight="1" x14ac:dyDescent="0.25">
      <c r="A169" s="41"/>
      <c r="C169" s="47"/>
      <c r="D169" s="9"/>
      <c r="E169" s="9"/>
      <c r="F169" s="69"/>
    </row>
    <row r="170" spans="1:6" ht="17.25" customHeight="1" x14ac:dyDescent="0.25">
      <c r="C170" s="47"/>
      <c r="D170" s="9"/>
      <c r="E170" s="9"/>
      <c r="F170" s="9"/>
    </row>
    <row r="171" spans="1:6" ht="17.25" customHeight="1" x14ac:dyDescent="0.25">
      <c r="A171" s="117" t="s">
        <v>10</v>
      </c>
      <c r="B171" s="117"/>
      <c r="D171" s="118" t="s">
        <v>36</v>
      </c>
      <c r="E171" s="118"/>
      <c r="F171" s="118"/>
    </row>
    <row r="172" spans="1:6" ht="17.25" customHeight="1" x14ac:dyDescent="0.25">
      <c r="A172" s="109" t="s">
        <v>11</v>
      </c>
      <c r="B172" s="109"/>
      <c r="D172" s="125" t="s">
        <v>32</v>
      </c>
      <c r="E172" s="125"/>
      <c r="F172" s="125"/>
    </row>
    <row r="173" spans="1:6" ht="18" customHeight="1" x14ac:dyDescent="0.25">
      <c r="A173" s="111" t="s">
        <v>12</v>
      </c>
      <c r="B173" s="111"/>
      <c r="C173" s="54"/>
      <c r="D173" s="112" t="s">
        <v>13</v>
      </c>
      <c r="E173" s="112"/>
      <c r="F173" s="112"/>
    </row>
    <row r="174" spans="1:6" ht="18" customHeight="1" x14ac:dyDescent="0.25">
      <c r="A174" s="111"/>
      <c r="B174" s="111"/>
    </row>
    <row r="175" spans="1:6" ht="18" customHeight="1" x14ac:dyDescent="0.25">
      <c r="A175" s="39"/>
      <c r="B175" s="1"/>
      <c r="C175" s="48"/>
    </row>
    <row r="176" spans="1:6" ht="18" customHeight="1" x14ac:dyDescent="0.25">
      <c r="C176" s="118" t="s">
        <v>37</v>
      </c>
      <c r="D176" s="118"/>
    </row>
    <row r="177" spans="3:4" ht="18" customHeight="1" x14ac:dyDescent="0.25">
      <c r="C177" s="110" t="s">
        <v>14</v>
      </c>
      <c r="D177" s="110"/>
    </row>
    <row r="178" spans="3:4" ht="18" customHeight="1" x14ac:dyDescent="0.25">
      <c r="C178" s="112" t="s">
        <v>15</v>
      </c>
      <c r="D178" s="112"/>
    </row>
    <row r="179" spans="3:4" ht="19.899999999999999" customHeight="1" x14ac:dyDescent="0.25">
      <c r="C179" s="48"/>
    </row>
    <row r="180" spans="3:4" ht="19.899999999999999" customHeight="1" x14ac:dyDescent="0.25">
      <c r="C180" s="48"/>
    </row>
    <row r="181" spans="3:4" ht="20.100000000000001" customHeight="1" x14ac:dyDescent="0.25">
      <c r="C181" s="48"/>
    </row>
    <row r="182" spans="3:4" ht="20.100000000000001" customHeight="1" x14ac:dyDescent="0.25">
      <c r="C182" s="48"/>
    </row>
    <row r="183" spans="3:4" ht="20.100000000000001" customHeight="1" x14ac:dyDescent="0.25">
      <c r="C183" s="48"/>
    </row>
    <row r="184" spans="3:4" ht="20.100000000000001" customHeight="1" x14ac:dyDescent="0.25">
      <c r="C184" s="48"/>
    </row>
    <row r="185" spans="3:4" ht="20.100000000000001" customHeight="1" x14ac:dyDescent="0.25">
      <c r="C185" s="48"/>
    </row>
    <row r="186" spans="3:4" ht="20.100000000000001" customHeight="1" x14ac:dyDescent="0.25">
      <c r="C186" s="48"/>
    </row>
    <row r="187" spans="3:4" ht="20.100000000000001" customHeight="1" x14ac:dyDescent="0.25">
      <c r="C187" s="48"/>
    </row>
    <row r="188" spans="3:4" ht="20.100000000000001" customHeight="1" x14ac:dyDescent="0.25">
      <c r="C188" s="48"/>
    </row>
    <row r="189" spans="3:4" ht="20.100000000000001" customHeight="1" x14ac:dyDescent="0.25">
      <c r="C189" s="48"/>
    </row>
    <row r="190" spans="3:4" ht="19.899999999999999" customHeight="1" x14ac:dyDescent="0.25">
      <c r="C190" s="48"/>
    </row>
    <row r="191" spans="3:4" ht="19.899999999999999" customHeight="1" x14ac:dyDescent="0.25">
      <c r="C191" s="48"/>
    </row>
    <row r="192" spans="3:4" ht="19.899999999999999" customHeight="1" x14ac:dyDescent="0.25">
      <c r="C192" s="48"/>
    </row>
    <row r="193" spans="1:6" ht="19.899999999999999" customHeight="1" x14ac:dyDescent="0.25">
      <c r="C193" s="48"/>
    </row>
    <row r="194" spans="1:6" ht="19.899999999999999" customHeight="1" x14ac:dyDescent="0.25">
      <c r="C194" s="48"/>
    </row>
    <row r="195" spans="1:6" ht="19.899999999999999" customHeight="1" x14ac:dyDescent="0.25">
      <c r="C195" s="48"/>
    </row>
    <row r="196" spans="1:6" ht="19.899999999999999" customHeight="1" x14ac:dyDescent="0.25">
      <c r="F196" s="63"/>
    </row>
    <row r="197" spans="1:6" ht="19.899999999999999" customHeight="1" x14ac:dyDescent="0.25">
      <c r="C197" s="57"/>
      <c r="F197" s="63"/>
    </row>
    <row r="198" spans="1:6" ht="19.899999999999999" customHeight="1" x14ac:dyDescent="0.25">
      <c r="C198" s="57"/>
      <c r="F198" s="63"/>
    </row>
    <row r="199" spans="1:6" ht="19.899999999999999" customHeight="1" x14ac:dyDescent="0.25">
      <c r="C199" s="57"/>
      <c r="F199" s="63"/>
    </row>
    <row r="200" spans="1:6" ht="19.899999999999999" customHeight="1" x14ac:dyDescent="0.25">
      <c r="C200" s="57"/>
      <c r="F200" s="63"/>
    </row>
    <row r="201" spans="1:6" ht="19.899999999999999" customHeight="1" x14ac:dyDescent="0.25">
      <c r="C201" s="57"/>
      <c r="F201" s="63"/>
    </row>
    <row r="202" spans="1:6" ht="19.899999999999999" customHeight="1" x14ac:dyDescent="0.25">
      <c r="C202" s="57"/>
      <c r="F202" s="63"/>
    </row>
    <row r="203" spans="1:6" ht="19.899999999999999" customHeight="1" x14ac:dyDescent="0.25">
      <c r="C203" s="57"/>
      <c r="F203" s="63"/>
    </row>
    <row r="204" spans="1:6" ht="19.899999999999999" customHeight="1" x14ac:dyDescent="0.25">
      <c r="C204" s="57"/>
      <c r="F204" s="63"/>
    </row>
    <row r="205" spans="1:6" ht="19.899999999999999" customHeight="1" x14ac:dyDescent="0.25">
      <c r="A205" s="109" t="s">
        <v>0</v>
      </c>
      <c r="B205" s="109"/>
      <c r="C205" s="109"/>
      <c r="D205" s="109"/>
      <c r="E205" s="109"/>
      <c r="F205" s="109"/>
    </row>
    <row r="206" spans="1:6" ht="19.899999999999999" customHeight="1" x14ac:dyDescent="0.25">
      <c r="A206" s="113" t="s">
        <v>16</v>
      </c>
      <c r="B206" s="113"/>
      <c r="C206" s="113"/>
      <c r="D206" s="113"/>
      <c r="E206" s="113"/>
      <c r="F206" s="113"/>
    </row>
    <row r="207" spans="1:6" ht="19.899999999999999" customHeight="1" x14ac:dyDescent="0.25">
      <c r="A207" s="113" t="s">
        <v>23</v>
      </c>
      <c r="B207" s="113"/>
      <c r="C207" s="113"/>
      <c r="D207" s="113"/>
      <c r="E207" s="113"/>
      <c r="F207" s="113"/>
    </row>
    <row r="208" spans="1:6" ht="19.899999999999999" customHeight="1" x14ac:dyDescent="0.25">
      <c r="A208" s="113" t="str">
        <f>$A$17</f>
        <v>DEL 01 AL 31 DE ENERO 2024</v>
      </c>
      <c r="B208" s="113"/>
      <c r="C208" s="113"/>
      <c r="D208" s="113"/>
      <c r="E208" s="113"/>
      <c r="F208" s="113"/>
    </row>
    <row r="209" spans="1:6" ht="19.899999999999999" customHeight="1" thickBot="1" x14ac:dyDescent="0.3">
      <c r="A209" s="113" t="s">
        <v>3</v>
      </c>
      <c r="B209" s="113"/>
      <c r="C209" s="113"/>
      <c r="D209" s="113"/>
      <c r="E209" s="113"/>
      <c r="F209" s="113"/>
    </row>
    <row r="210" spans="1:6" ht="30" customHeight="1" x14ac:dyDescent="0.25">
      <c r="A210" s="15" t="s">
        <v>4</v>
      </c>
      <c r="B210" s="16" t="s">
        <v>5</v>
      </c>
      <c r="C210" s="50" t="s">
        <v>6</v>
      </c>
      <c r="D210" s="18" t="s">
        <v>7</v>
      </c>
      <c r="E210" s="18" t="s">
        <v>8</v>
      </c>
      <c r="F210" s="78" t="s">
        <v>9</v>
      </c>
    </row>
    <row r="211" spans="1:6" ht="30" customHeight="1" x14ac:dyDescent="0.25">
      <c r="A211" s="122" t="str">
        <f>$A$20</f>
        <v>BALANCE INICIAL</v>
      </c>
      <c r="B211" s="123"/>
      <c r="C211" s="123"/>
      <c r="D211" s="123"/>
      <c r="E211" s="124"/>
      <c r="F211" s="80">
        <v>0</v>
      </c>
    </row>
    <row r="212" spans="1:6" ht="30" customHeight="1" x14ac:dyDescent="0.25">
      <c r="A212" s="42"/>
      <c r="B212" s="32"/>
      <c r="C212" s="31"/>
      <c r="D212" s="6">
        <v>0</v>
      </c>
      <c r="E212" s="6">
        <v>0</v>
      </c>
      <c r="F212" s="82">
        <f>+F211-D212+E212</f>
        <v>0</v>
      </c>
    </row>
    <row r="213" spans="1:6" ht="30" customHeight="1" thickBot="1" x14ac:dyDescent="0.3">
      <c r="A213" s="106" t="str">
        <f>$A$22</f>
        <v>BALANCE AL 31/01/2024</v>
      </c>
      <c r="B213" s="107"/>
      <c r="C213" s="107"/>
      <c r="D213" s="107"/>
      <c r="E213" s="115"/>
      <c r="F213" s="83">
        <f>F212</f>
        <v>0</v>
      </c>
    </row>
    <row r="214" spans="1:6" ht="18" customHeight="1" x14ac:dyDescent="0.25">
      <c r="A214" s="41"/>
      <c r="C214" s="47"/>
      <c r="D214" s="9"/>
      <c r="E214" s="9"/>
      <c r="F214" s="68"/>
    </row>
    <row r="215" spans="1:6" ht="18" customHeight="1" x14ac:dyDescent="0.25">
      <c r="A215" s="41"/>
      <c r="C215" s="47"/>
      <c r="D215" s="9"/>
      <c r="E215" s="9"/>
      <c r="F215" s="68"/>
    </row>
    <row r="216" spans="1:6" ht="18" customHeight="1" x14ac:dyDescent="0.25"/>
    <row r="217" spans="1:6" ht="20.100000000000001" customHeight="1" x14ac:dyDescent="0.25">
      <c r="D217" s="9"/>
      <c r="E217" s="9"/>
      <c r="F217" s="9"/>
    </row>
    <row r="218" spans="1:6" ht="20.100000000000001" customHeight="1" x14ac:dyDescent="0.25">
      <c r="A218" s="117" t="s">
        <v>10</v>
      </c>
      <c r="B218" s="117"/>
      <c r="D218" s="118" t="s">
        <v>36</v>
      </c>
      <c r="E218" s="118"/>
      <c r="F218" s="118"/>
    </row>
    <row r="219" spans="1:6" ht="20.100000000000001" customHeight="1" x14ac:dyDescent="0.25">
      <c r="A219" s="109" t="s">
        <v>11</v>
      </c>
      <c r="B219" s="109"/>
      <c r="D219" s="110" t="s">
        <v>32</v>
      </c>
      <c r="E219" s="110"/>
      <c r="F219" s="110"/>
    </row>
    <row r="220" spans="1:6" ht="20.100000000000001" customHeight="1" x14ac:dyDescent="0.25">
      <c r="A220" s="111" t="s">
        <v>12</v>
      </c>
      <c r="B220" s="111"/>
      <c r="D220" s="112" t="s">
        <v>13</v>
      </c>
      <c r="E220" s="112"/>
      <c r="F220" s="112"/>
    </row>
    <row r="221" spans="1:6" ht="20.100000000000001" customHeight="1" x14ac:dyDescent="0.25">
      <c r="A221" s="39"/>
      <c r="B221" s="1"/>
    </row>
    <row r="222" spans="1:6" ht="20.100000000000001" customHeight="1" x14ac:dyDescent="0.25">
      <c r="A222" s="39"/>
      <c r="B222" s="1"/>
    </row>
    <row r="223" spans="1:6" ht="20.100000000000001" customHeight="1" x14ac:dyDescent="0.25">
      <c r="A223" s="39"/>
      <c r="B223" s="1"/>
      <c r="C223" s="48"/>
    </row>
    <row r="224" spans="1:6" ht="20.100000000000001" customHeight="1" x14ac:dyDescent="0.25">
      <c r="C224" s="118" t="s">
        <v>37</v>
      </c>
      <c r="D224" s="118"/>
    </row>
    <row r="225" spans="3:4" ht="20.100000000000001" customHeight="1" x14ac:dyDescent="0.25">
      <c r="C225" s="110" t="s">
        <v>14</v>
      </c>
      <c r="D225" s="110"/>
    </row>
    <row r="226" spans="3:4" ht="20.100000000000001" customHeight="1" x14ac:dyDescent="0.25">
      <c r="C226" s="112" t="s">
        <v>15</v>
      </c>
      <c r="D226" s="112"/>
    </row>
    <row r="227" spans="3:4" ht="20.100000000000001" customHeight="1" x14ac:dyDescent="0.25">
      <c r="C227" s="13"/>
      <c r="D227" s="13"/>
    </row>
    <row r="228" spans="3:4" ht="20.100000000000001" customHeight="1" x14ac:dyDescent="0.25">
      <c r="C228" s="13"/>
      <c r="D228" s="13"/>
    </row>
    <row r="229" spans="3:4" ht="20.100000000000001" customHeight="1" x14ac:dyDescent="0.25">
      <c r="C229" s="13"/>
      <c r="D229" s="13"/>
    </row>
    <row r="230" spans="3:4" ht="20.100000000000001" customHeight="1" x14ac:dyDescent="0.25">
      <c r="C230" s="13"/>
      <c r="D230" s="13"/>
    </row>
    <row r="231" spans="3:4" ht="20.100000000000001" customHeight="1" x14ac:dyDescent="0.25">
      <c r="C231" s="13"/>
      <c r="D231" s="13"/>
    </row>
    <row r="232" spans="3:4" ht="19.5" customHeight="1" x14ac:dyDescent="0.25">
      <c r="C232" s="13"/>
      <c r="D232" s="13"/>
    </row>
    <row r="233" spans="3:4" ht="19.5" customHeight="1" x14ac:dyDescent="0.25">
      <c r="C233" s="13"/>
      <c r="D233" s="13"/>
    </row>
    <row r="234" spans="3:4" ht="19.5" customHeight="1" x14ac:dyDescent="0.25">
      <c r="C234" s="13"/>
      <c r="D234" s="13"/>
    </row>
    <row r="235" spans="3:4" ht="19.5" customHeight="1" x14ac:dyDescent="0.25">
      <c r="C235" s="13"/>
      <c r="D235" s="13"/>
    </row>
    <row r="236" spans="3:4" ht="19.5" customHeight="1" x14ac:dyDescent="0.25">
      <c r="C236" s="13"/>
      <c r="D236" s="13"/>
    </row>
    <row r="237" spans="3:4" ht="19.5" customHeight="1" x14ac:dyDescent="0.25">
      <c r="C237" s="13"/>
      <c r="D237" s="13"/>
    </row>
    <row r="238" spans="3:4" ht="19.5" customHeight="1" x14ac:dyDescent="0.25">
      <c r="C238" s="13"/>
      <c r="D238" s="13"/>
    </row>
    <row r="239" spans="3:4" ht="19.5" customHeight="1" x14ac:dyDescent="0.25">
      <c r="C239" s="13"/>
      <c r="D239" s="13"/>
    </row>
    <row r="240" spans="3:4" ht="20.100000000000001" customHeight="1" x14ac:dyDescent="0.25">
      <c r="C240" s="13"/>
      <c r="D240" s="13"/>
    </row>
    <row r="241" spans="3:6" ht="20.100000000000001" customHeight="1" x14ac:dyDescent="0.25">
      <c r="C241" s="13"/>
      <c r="D241" s="13"/>
    </row>
    <row r="242" spans="3:6" ht="20.100000000000001" customHeight="1" x14ac:dyDescent="0.25">
      <c r="C242" s="13"/>
      <c r="D242" s="13"/>
    </row>
    <row r="243" spans="3:6" ht="20.100000000000001" customHeight="1" x14ac:dyDescent="0.25">
      <c r="C243" s="13"/>
      <c r="D243" s="13"/>
    </row>
    <row r="244" spans="3:6" ht="20.100000000000001" customHeight="1" x14ac:dyDescent="0.25">
      <c r="C244" s="13"/>
      <c r="D244" s="13"/>
    </row>
    <row r="245" spans="3:6" ht="19.5" customHeight="1" x14ac:dyDescent="0.25">
      <c r="C245" s="13"/>
      <c r="D245" s="13"/>
    </row>
    <row r="246" spans="3:6" ht="19.5" customHeight="1" x14ac:dyDescent="0.25">
      <c r="C246" s="13"/>
      <c r="D246" s="13"/>
    </row>
    <row r="247" spans="3:6" ht="19.5" customHeight="1" x14ac:dyDescent="0.25">
      <c r="C247" s="13"/>
      <c r="D247" s="13"/>
    </row>
    <row r="248" spans="3:6" ht="20.100000000000001" customHeight="1" x14ac:dyDescent="0.25">
      <c r="C248" s="13"/>
      <c r="D248" s="13"/>
    </row>
    <row r="249" spans="3:6" ht="20.100000000000001" customHeight="1" x14ac:dyDescent="0.25">
      <c r="C249" s="13"/>
      <c r="D249" s="13"/>
    </row>
    <row r="250" spans="3:6" ht="20.100000000000001" customHeight="1" x14ac:dyDescent="0.25">
      <c r="C250" s="13"/>
      <c r="D250" s="13"/>
    </row>
    <row r="251" spans="3:6" ht="19.899999999999999" customHeight="1" x14ac:dyDescent="0.25">
      <c r="C251" s="48"/>
    </row>
    <row r="252" spans="3:6" ht="19.899999999999999" customHeight="1" x14ac:dyDescent="0.25">
      <c r="C252" s="48"/>
    </row>
    <row r="253" spans="3:6" ht="19.899999999999999" customHeight="1" x14ac:dyDescent="0.25">
      <c r="C253" s="48"/>
    </row>
    <row r="254" spans="3:6" ht="19.899999999999999" customHeight="1" x14ac:dyDescent="0.25">
      <c r="C254" s="57"/>
      <c r="F254" s="63"/>
    </row>
    <row r="255" spans="3:6" ht="19.899999999999999" customHeight="1" x14ac:dyDescent="0.25">
      <c r="C255" s="57"/>
      <c r="F255" s="63"/>
    </row>
    <row r="256" spans="3:6" ht="19.899999999999999" customHeight="1" x14ac:dyDescent="0.25">
      <c r="C256" s="57"/>
      <c r="F256" s="63"/>
    </row>
    <row r="257" spans="1:6" ht="19.899999999999999" customHeight="1" x14ac:dyDescent="0.25">
      <c r="C257" s="57"/>
      <c r="F257" s="63"/>
    </row>
    <row r="258" spans="1:6" ht="19.899999999999999" customHeight="1" x14ac:dyDescent="0.25">
      <c r="C258" s="57"/>
      <c r="F258" s="63"/>
    </row>
    <row r="259" spans="1:6" ht="19.899999999999999" customHeight="1" x14ac:dyDescent="0.25">
      <c r="C259" s="57"/>
      <c r="F259" s="63"/>
    </row>
    <row r="260" spans="1:6" x14ac:dyDescent="0.25">
      <c r="C260" s="57"/>
      <c r="F260" s="63"/>
    </row>
    <row r="261" spans="1:6" ht="17.25" customHeight="1" x14ac:dyDescent="0.25">
      <c r="C261" s="57"/>
      <c r="F261" s="71"/>
    </row>
    <row r="262" spans="1:6" x14ac:dyDescent="0.25">
      <c r="C262" s="57"/>
      <c r="D262" s="67"/>
      <c r="E262" s="67"/>
      <c r="F262" s="71"/>
    </row>
    <row r="263" spans="1:6" ht="20.100000000000001" customHeight="1" x14ac:dyDescent="0.25">
      <c r="A263" s="109" t="s">
        <v>19</v>
      </c>
      <c r="B263" s="109"/>
      <c r="C263" s="109"/>
      <c r="D263" s="109"/>
      <c r="E263" s="109"/>
      <c r="F263" s="109"/>
    </row>
    <row r="264" spans="1:6" ht="20.100000000000001" customHeight="1" x14ac:dyDescent="0.25">
      <c r="A264" s="113" t="s">
        <v>16</v>
      </c>
      <c r="B264" s="113"/>
      <c r="C264" s="113"/>
      <c r="D264" s="113"/>
      <c r="E264" s="113"/>
      <c r="F264" s="113"/>
    </row>
    <row r="265" spans="1:6" ht="20.100000000000001" customHeight="1" x14ac:dyDescent="0.25">
      <c r="A265" s="113" t="s">
        <v>24</v>
      </c>
      <c r="B265" s="113"/>
      <c r="C265" s="113"/>
      <c r="D265" s="113"/>
      <c r="E265" s="113"/>
      <c r="F265" s="113"/>
    </row>
    <row r="266" spans="1:6" ht="20.100000000000001" customHeight="1" x14ac:dyDescent="0.25">
      <c r="A266" s="113" t="str">
        <f>$A$17</f>
        <v>DEL 01 AL 31 DE ENERO 2024</v>
      </c>
      <c r="B266" s="113"/>
      <c r="C266" s="113"/>
      <c r="D266" s="113"/>
      <c r="E266" s="113"/>
      <c r="F266" s="113"/>
    </row>
    <row r="267" spans="1:6" ht="20.100000000000001" customHeight="1" thickBot="1" x14ac:dyDescent="0.3">
      <c r="A267" s="114" t="s">
        <v>3</v>
      </c>
      <c r="B267" s="114"/>
      <c r="C267" s="114"/>
      <c r="D267" s="114"/>
      <c r="E267" s="114"/>
      <c r="F267" s="114"/>
    </row>
    <row r="268" spans="1:6" ht="30" customHeight="1" x14ac:dyDescent="0.25">
      <c r="A268" s="15" t="s">
        <v>4</v>
      </c>
      <c r="B268" s="16" t="s">
        <v>5</v>
      </c>
      <c r="C268" s="50" t="s">
        <v>6</v>
      </c>
      <c r="D268" s="18" t="s">
        <v>7</v>
      </c>
      <c r="E268" s="18" t="s">
        <v>8</v>
      </c>
      <c r="F268" s="78" t="s">
        <v>9</v>
      </c>
    </row>
    <row r="269" spans="1:6" ht="30" customHeight="1" x14ac:dyDescent="0.25">
      <c r="A269" s="119" t="str">
        <f>$A$20</f>
        <v>BALANCE INICIAL</v>
      </c>
      <c r="B269" s="120"/>
      <c r="C269" s="120"/>
      <c r="D269" s="120"/>
      <c r="E269" s="121"/>
      <c r="F269" s="80">
        <v>120593.29</v>
      </c>
    </row>
    <row r="270" spans="1:6" ht="30" customHeight="1" x14ac:dyDescent="0.25">
      <c r="A270" s="36"/>
      <c r="B270" s="32"/>
      <c r="C270" s="19"/>
      <c r="D270" s="6">
        <v>0</v>
      </c>
      <c r="E270" s="6">
        <v>0</v>
      </c>
      <c r="F270" s="82">
        <f>+F269-D270+E270</f>
        <v>120593.29</v>
      </c>
    </row>
    <row r="271" spans="1:6" ht="30" customHeight="1" thickBot="1" x14ac:dyDescent="0.3">
      <c r="A271" s="106" t="str">
        <f>$A$22</f>
        <v>BALANCE AL 31/01/2024</v>
      </c>
      <c r="B271" s="107"/>
      <c r="C271" s="107"/>
      <c r="D271" s="107"/>
      <c r="E271" s="115"/>
      <c r="F271" s="83">
        <f>F270</f>
        <v>120593.29</v>
      </c>
    </row>
    <row r="272" spans="1:6" ht="20.100000000000001" customHeight="1" x14ac:dyDescent="0.25">
      <c r="C272" s="47"/>
      <c r="D272" s="9"/>
      <c r="E272" s="9"/>
      <c r="F272" s="69"/>
    </row>
    <row r="273" spans="1:6" ht="20.100000000000001" customHeight="1" x14ac:dyDescent="0.25">
      <c r="C273" s="47"/>
      <c r="D273" s="9"/>
      <c r="E273" s="9"/>
      <c r="F273" s="69"/>
    </row>
    <row r="274" spans="1:6" ht="20.100000000000001" customHeight="1" x14ac:dyDescent="0.25">
      <c r="A274" s="117" t="s">
        <v>10</v>
      </c>
      <c r="B274" s="117"/>
      <c r="D274" s="118" t="s">
        <v>36</v>
      </c>
      <c r="E274" s="118"/>
      <c r="F274" s="118"/>
    </row>
    <row r="275" spans="1:6" ht="20.100000000000001" customHeight="1" x14ac:dyDescent="0.25">
      <c r="A275" s="109" t="s">
        <v>11</v>
      </c>
      <c r="B275" s="109"/>
      <c r="D275" s="110" t="s">
        <v>32</v>
      </c>
      <c r="E275" s="110"/>
      <c r="F275" s="110"/>
    </row>
    <row r="276" spans="1:6" ht="20.100000000000001" customHeight="1" x14ac:dyDescent="0.25">
      <c r="A276" s="111" t="s">
        <v>12</v>
      </c>
      <c r="B276" s="111"/>
      <c r="D276" s="112" t="s">
        <v>13</v>
      </c>
      <c r="E276" s="112"/>
      <c r="F276" s="112"/>
    </row>
    <row r="277" spans="1:6" ht="20.100000000000001" customHeight="1" x14ac:dyDescent="0.25"/>
    <row r="278" spans="1:6" ht="20.100000000000001" customHeight="1" x14ac:dyDescent="0.25">
      <c r="C278" s="57"/>
    </row>
    <row r="279" spans="1:6" ht="20.100000000000001" customHeight="1" x14ac:dyDescent="0.25">
      <c r="C279" s="58" t="s">
        <v>37</v>
      </c>
      <c r="D279" s="9"/>
      <c r="E279" s="11"/>
    </row>
    <row r="280" spans="1:6" ht="20.100000000000001" customHeight="1" x14ac:dyDescent="0.25">
      <c r="C280" s="56" t="s">
        <v>14</v>
      </c>
      <c r="D280" s="11"/>
      <c r="E280" s="11"/>
    </row>
    <row r="281" spans="1:6" x14ac:dyDescent="0.25">
      <c r="C281" s="49" t="s">
        <v>15</v>
      </c>
    </row>
    <row r="297" spans="1:6" x14ac:dyDescent="0.25">
      <c r="C297" s="57"/>
      <c r="F297" s="63"/>
    </row>
    <row r="298" spans="1:6" x14ac:dyDescent="0.25">
      <c r="C298" s="57"/>
      <c r="F298" s="63"/>
    </row>
    <row r="299" spans="1:6" x14ac:dyDescent="0.25">
      <c r="C299" s="57"/>
      <c r="F299" s="63"/>
    </row>
    <row r="300" spans="1:6" x14ac:dyDescent="0.25">
      <c r="C300" s="57"/>
      <c r="F300" s="63"/>
    </row>
    <row r="301" spans="1:6" x14ac:dyDescent="0.25">
      <c r="C301" s="57"/>
      <c r="F301" s="63"/>
    </row>
    <row r="302" spans="1:6" x14ac:dyDescent="0.25">
      <c r="C302" s="57"/>
      <c r="F302" s="63"/>
    </row>
    <row r="303" spans="1:6" ht="20.100000000000001" customHeight="1" x14ac:dyDescent="0.25">
      <c r="A303" s="109" t="s">
        <v>19</v>
      </c>
      <c r="B303" s="109"/>
      <c r="C303" s="109"/>
      <c r="D303" s="109"/>
      <c r="E303" s="109"/>
      <c r="F303" s="109"/>
    </row>
    <row r="304" spans="1:6" ht="20.100000000000001" customHeight="1" x14ac:dyDescent="0.25">
      <c r="A304" s="113" t="s">
        <v>16</v>
      </c>
      <c r="B304" s="113"/>
      <c r="C304" s="113"/>
      <c r="D304" s="113"/>
      <c r="E304" s="113"/>
      <c r="F304" s="113"/>
    </row>
    <row r="305" spans="1:6" ht="20.100000000000001" customHeight="1" x14ac:dyDescent="0.25">
      <c r="A305" s="109" t="s">
        <v>25</v>
      </c>
      <c r="B305" s="109"/>
      <c r="C305" s="109"/>
      <c r="D305" s="109"/>
      <c r="E305" s="109"/>
      <c r="F305" s="109"/>
    </row>
    <row r="306" spans="1:6" ht="20.100000000000001" customHeight="1" x14ac:dyDescent="0.25">
      <c r="A306" s="113" t="str">
        <f>$A$17</f>
        <v>DEL 01 AL 31 DE ENERO 2024</v>
      </c>
      <c r="B306" s="113"/>
      <c r="C306" s="113"/>
      <c r="D306" s="113"/>
      <c r="E306" s="113"/>
      <c r="F306" s="113"/>
    </row>
    <row r="307" spans="1:6" ht="20.100000000000001" customHeight="1" thickBot="1" x14ac:dyDescent="0.3">
      <c r="A307" s="114" t="s">
        <v>3</v>
      </c>
      <c r="B307" s="114"/>
      <c r="C307" s="114"/>
      <c r="D307" s="114"/>
      <c r="E307" s="114"/>
      <c r="F307" s="114"/>
    </row>
    <row r="308" spans="1:6" ht="30" customHeight="1" x14ac:dyDescent="0.25">
      <c r="A308" s="15" t="s">
        <v>4</v>
      </c>
      <c r="B308" s="50" t="s">
        <v>5</v>
      </c>
      <c r="C308" s="50" t="s">
        <v>6</v>
      </c>
      <c r="D308" s="37" t="s">
        <v>7</v>
      </c>
      <c r="E308" s="18" t="s">
        <v>8</v>
      </c>
      <c r="F308" s="79" t="s">
        <v>9</v>
      </c>
    </row>
    <row r="309" spans="1:6" ht="30" customHeight="1" x14ac:dyDescent="0.25">
      <c r="A309" s="119" t="str">
        <f>$A$20</f>
        <v>BALANCE INICIAL</v>
      </c>
      <c r="B309" s="120"/>
      <c r="C309" s="120"/>
      <c r="D309" s="120"/>
      <c r="E309" s="121"/>
      <c r="F309" s="84">
        <v>1289110.52</v>
      </c>
    </row>
    <row r="310" spans="1:6" ht="30" customHeight="1" x14ac:dyDescent="0.25">
      <c r="A310" s="42">
        <v>45302</v>
      </c>
      <c r="B310" s="32"/>
      <c r="C310" s="19" t="s">
        <v>38</v>
      </c>
      <c r="D310" s="64"/>
      <c r="E310" s="6">
        <v>1683724</v>
      </c>
      <c r="F310" s="85">
        <f>+F309-D310+E310</f>
        <v>2972834.52</v>
      </c>
    </row>
    <row r="311" spans="1:6" ht="78" customHeight="1" x14ac:dyDescent="0.25">
      <c r="A311" s="42">
        <v>45309</v>
      </c>
      <c r="B311" s="32"/>
      <c r="C311" s="19" t="s">
        <v>65</v>
      </c>
      <c r="D311" s="131">
        <v>1267066</v>
      </c>
      <c r="E311" s="6"/>
      <c r="F311" s="85">
        <f>+F310-D311+E311</f>
        <v>1705768.52</v>
      </c>
    </row>
    <row r="312" spans="1:6" ht="30" customHeight="1" x14ac:dyDescent="0.25">
      <c r="A312" s="42">
        <v>45322</v>
      </c>
      <c r="B312" s="32"/>
      <c r="C312" s="19" t="s">
        <v>26</v>
      </c>
      <c r="D312" s="6">
        <v>175</v>
      </c>
      <c r="E312" s="6"/>
      <c r="F312" s="85">
        <f>+F311-D312+E312</f>
        <v>1705593.52</v>
      </c>
    </row>
    <row r="313" spans="1:6" ht="30" customHeight="1" thickBot="1" x14ac:dyDescent="0.3">
      <c r="A313" s="106" t="str">
        <f>$A$22</f>
        <v>BALANCE AL 31/01/2024</v>
      </c>
      <c r="B313" s="107"/>
      <c r="C313" s="107"/>
      <c r="D313" s="107"/>
      <c r="E313" s="115"/>
      <c r="F313" s="86">
        <f>+F312</f>
        <v>1705593.52</v>
      </c>
    </row>
    <row r="314" spans="1:6" ht="20.100000000000001" customHeight="1" x14ac:dyDescent="0.25">
      <c r="A314" s="39"/>
      <c r="B314" s="1"/>
      <c r="C314" s="57"/>
      <c r="D314" s="9"/>
      <c r="E314" s="9"/>
      <c r="F314" s="69"/>
    </row>
    <row r="315" spans="1:6" ht="20.100000000000001" customHeight="1" x14ac:dyDescent="0.25">
      <c r="A315" s="43"/>
      <c r="B315" s="28"/>
      <c r="F315" s="63"/>
    </row>
    <row r="316" spans="1:6" ht="20.100000000000001" customHeight="1" x14ac:dyDescent="0.25">
      <c r="D316" s="9"/>
      <c r="E316" s="9"/>
      <c r="F316" s="9"/>
    </row>
    <row r="317" spans="1:6" ht="20.100000000000001" customHeight="1" x14ac:dyDescent="0.25">
      <c r="A317" s="117" t="s">
        <v>10</v>
      </c>
      <c r="B317" s="117"/>
      <c r="D317" s="118" t="s">
        <v>36</v>
      </c>
      <c r="E317" s="118"/>
      <c r="F317" s="118"/>
    </row>
    <row r="318" spans="1:6" ht="20.100000000000001" customHeight="1" x14ac:dyDescent="0.25">
      <c r="A318" s="109" t="s">
        <v>11</v>
      </c>
      <c r="B318" s="109"/>
      <c r="D318" s="110" t="s">
        <v>32</v>
      </c>
      <c r="E318" s="110"/>
      <c r="F318" s="110"/>
    </row>
    <row r="319" spans="1:6" ht="20.100000000000001" customHeight="1" x14ac:dyDescent="0.25">
      <c r="A319" s="111" t="s">
        <v>12</v>
      </c>
      <c r="B319" s="111"/>
      <c r="D319" s="112" t="s">
        <v>13</v>
      </c>
      <c r="E319" s="112"/>
      <c r="F319" s="112"/>
    </row>
    <row r="320" spans="1:6" ht="20.100000000000001" customHeight="1" x14ac:dyDescent="0.25">
      <c r="A320" s="39"/>
      <c r="B320" s="1"/>
    </row>
    <row r="321" spans="1:7 16384:16384" ht="20.100000000000001" customHeight="1" x14ac:dyDescent="0.25">
      <c r="A321" s="39"/>
      <c r="B321" s="1"/>
      <c r="C321" s="57"/>
    </row>
    <row r="322" spans="1:7 16384:16384" ht="20.100000000000001" customHeight="1" x14ac:dyDescent="0.25">
      <c r="A322" s="39"/>
      <c r="B322" s="1"/>
      <c r="C322" s="58" t="s">
        <v>37</v>
      </c>
      <c r="XFD322" s="29">
        <f>SUM(A322:XFC322)</f>
        <v>0</v>
      </c>
    </row>
    <row r="323" spans="1:7 16384:16384" ht="20.100000000000001" customHeight="1" x14ac:dyDescent="0.25">
      <c r="A323" s="39"/>
      <c r="B323" s="1"/>
      <c r="C323" s="56" t="s">
        <v>14</v>
      </c>
    </row>
    <row r="324" spans="1:7 16384:16384" ht="20.100000000000001" customHeight="1" x14ac:dyDescent="0.25">
      <c r="A324" s="39"/>
      <c r="B324" s="1"/>
      <c r="C324" s="49" t="s">
        <v>15</v>
      </c>
    </row>
    <row r="325" spans="1:7 16384:16384" ht="30" customHeight="1" x14ac:dyDescent="0.25">
      <c r="A325" s="39"/>
      <c r="B325" s="1"/>
    </row>
    <row r="326" spans="1:7 16384:16384" ht="30" customHeight="1" x14ac:dyDescent="0.25">
      <c r="A326" s="39"/>
      <c r="B326" s="1"/>
    </row>
    <row r="327" spans="1:7 16384:16384" ht="30" customHeight="1" x14ac:dyDescent="0.25">
      <c r="A327" s="39"/>
      <c r="B327" s="1"/>
    </row>
    <row r="328" spans="1:7 16384:16384" ht="30" customHeight="1" x14ac:dyDescent="0.25">
      <c r="A328" s="39"/>
      <c r="B328" s="1"/>
    </row>
    <row r="329" spans="1:7 16384:16384" ht="30" customHeight="1" x14ac:dyDescent="0.25">
      <c r="A329" s="39"/>
      <c r="B329" s="1"/>
    </row>
    <row r="330" spans="1:7 16384:16384" ht="30" customHeight="1" x14ac:dyDescent="0.25">
      <c r="A330" s="39"/>
      <c r="B330" s="1"/>
    </row>
    <row r="331" spans="1:7 16384:16384" ht="30" customHeight="1" x14ac:dyDescent="0.25"/>
    <row r="332" spans="1:7 16384:16384" ht="30" customHeight="1" x14ac:dyDescent="0.25">
      <c r="F332" s="63"/>
    </row>
    <row r="333" spans="1:7 16384:16384" ht="20.100000000000001" customHeight="1" x14ac:dyDescent="0.25">
      <c r="A333" s="109" t="s">
        <v>19</v>
      </c>
      <c r="B333" s="109"/>
      <c r="C333" s="109"/>
      <c r="D333" s="109"/>
      <c r="E333" s="109"/>
      <c r="F333" s="109"/>
    </row>
    <row r="334" spans="1:7 16384:16384" ht="20.100000000000001" customHeight="1" x14ac:dyDescent="0.25">
      <c r="A334" s="109" t="s">
        <v>27</v>
      </c>
      <c r="B334" s="109"/>
      <c r="C334" s="109"/>
      <c r="D334" s="109"/>
      <c r="E334" s="109"/>
      <c r="F334" s="109"/>
      <c r="G334" s="9"/>
    </row>
    <row r="335" spans="1:7 16384:16384" ht="20.100000000000001" customHeight="1" x14ac:dyDescent="0.25">
      <c r="A335" s="113" t="s">
        <v>28</v>
      </c>
      <c r="B335" s="113"/>
      <c r="C335" s="113"/>
      <c r="D335" s="113"/>
      <c r="E335" s="113"/>
      <c r="F335" s="113"/>
      <c r="G335" s="9"/>
    </row>
    <row r="336" spans="1:7 16384:16384" ht="20.100000000000001" customHeight="1" x14ac:dyDescent="0.25">
      <c r="A336" s="113" t="str">
        <f>$A$17</f>
        <v>DEL 01 AL 31 DE ENERO 2024</v>
      </c>
      <c r="B336" s="113"/>
      <c r="C336" s="113"/>
      <c r="D336" s="113"/>
      <c r="E336" s="113"/>
      <c r="F336" s="113"/>
      <c r="G336" s="9"/>
    </row>
    <row r="337" spans="1:24" ht="20.100000000000001" customHeight="1" thickBot="1" x14ac:dyDescent="0.3">
      <c r="A337" s="114" t="s">
        <v>3</v>
      </c>
      <c r="B337" s="114"/>
      <c r="C337" s="114"/>
      <c r="D337" s="114"/>
      <c r="E337" s="114"/>
      <c r="F337" s="114"/>
      <c r="G337" s="9"/>
    </row>
    <row r="338" spans="1:24" ht="30" customHeight="1" x14ac:dyDescent="0.25">
      <c r="A338" s="15" t="s">
        <v>4</v>
      </c>
      <c r="B338" s="16" t="s">
        <v>29</v>
      </c>
      <c r="C338" s="50" t="s">
        <v>6</v>
      </c>
      <c r="D338" s="17" t="s">
        <v>7</v>
      </c>
      <c r="E338" s="17" t="s">
        <v>8</v>
      </c>
      <c r="F338" s="74" t="s">
        <v>9</v>
      </c>
      <c r="G338" s="9"/>
    </row>
    <row r="339" spans="1:24" ht="30" customHeight="1" x14ac:dyDescent="0.25">
      <c r="A339" s="119" t="str">
        <f>$A$20</f>
        <v>BALANCE INICIAL</v>
      </c>
      <c r="B339" s="120"/>
      <c r="C339" s="120"/>
      <c r="D339" s="120"/>
      <c r="E339" s="121"/>
      <c r="F339" s="101">
        <v>1177957.45</v>
      </c>
      <c r="G339" s="9"/>
    </row>
    <row r="340" spans="1:24" ht="30" customHeight="1" x14ac:dyDescent="0.25">
      <c r="A340" s="42">
        <v>45293</v>
      </c>
      <c r="B340" s="32"/>
      <c r="C340" s="21" t="s">
        <v>66</v>
      </c>
      <c r="D340" s="62"/>
      <c r="E340" s="92">
        <v>22206.75</v>
      </c>
      <c r="F340" s="102">
        <f>F339-D340+E340</f>
        <v>1200164.2</v>
      </c>
      <c r="G340" s="104"/>
    </row>
    <row r="341" spans="1:24" ht="30" customHeight="1" x14ac:dyDescent="0.25">
      <c r="A341" s="42">
        <v>45299</v>
      </c>
      <c r="B341" s="32"/>
      <c r="C341" s="21" t="s">
        <v>67</v>
      </c>
      <c r="D341" s="73"/>
      <c r="E341" s="92">
        <v>10031.99</v>
      </c>
      <c r="F341" s="102">
        <f t="shared" ref="F341:F366" si="2">F340-D341+E341</f>
        <v>1210196.19</v>
      </c>
      <c r="G341" s="104"/>
    </row>
    <row r="342" spans="1:24" ht="30" customHeight="1" x14ac:dyDescent="0.25">
      <c r="A342" s="42">
        <v>45301</v>
      </c>
      <c r="B342" s="32"/>
      <c r="C342" s="21" t="s">
        <v>68</v>
      </c>
      <c r="D342" s="62"/>
      <c r="E342" s="92">
        <v>104829.7</v>
      </c>
      <c r="F342" s="102">
        <f t="shared" si="2"/>
        <v>1315025.8899999999</v>
      </c>
      <c r="G342" s="104"/>
    </row>
    <row r="343" spans="1:24" ht="30" customHeight="1" x14ac:dyDescent="0.25">
      <c r="A343" s="42">
        <v>45301</v>
      </c>
      <c r="B343" s="32"/>
      <c r="C343" s="21" t="s">
        <v>69</v>
      </c>
      <c r="D343" s="62"/>
      <c r="E343" s="92">
        <v>48749.53</v>
      </c>
      <c r="F343" s="102">
        <f t="shared" si="2"/>
        <v>1363775.42</v>
      </c>
      <c r="G343" s="104"/>
    </row>
    <row r="344" spans="1:24" ht="30" customHeight="1" x14ac:dyDescent="0.25">
      <c r="A344" s="42">
        <v>45313</v>
      </c>
      <c r="B344" s="32"/>
      <c r="C344" s="21" t="s">
        <v>70</v>
      </c>
      <c r="D344" s="62"/>
      <c r="E344" s="92">
        <v>8400</v>
      </c>
      <c r="F344" s="102">
        <f t="shared" si="2"/>
        <v>1372175.42</v>
      </c>
      <c r="G344" s="104"/>
    </row>
    <row r="345" spans="1:24" ht="30" customHeight="1" x14ac:dyDescent="0.25">
      <c r="A345" s="42">
        <v>45294</v>
      </c>
      <c r="B345" s="32"/>
      <c r="C345" s="21" t="s">
        <v>71</v>
      </c>
      <c r="D345" s="62"/>
      <c r="E345" s="92">
        <v>16913.28</v>
      </c>
      <c r="F345" s="102">
        <f t="shared" si="2"/>
        <v>1389088.7</v>
      </c>
      <c r="G345" s="104"/>
    </row>
    <row r="346" spans="1:24" ht="30" customHeight="1" x14ac:dyDescent="0.25">
      <c r="A346" s="42">
        <v>45300</v>
      </c>
      <c r="B346" s="32"/>
      <c r="C346" s="21" t="s">
        <v>72</v>
      </c>
      <c r="D346" s="62"/>
      <c r="E346" s="92">
        <v>1600</v>
      </c>
      <c r="F346" s="102">
        <f t="shared" si="2"/>
        <v>1390688.7</v>
      </c>
      <c r="G346" s="104"/>
    </row>
    <row r="347" spans="1:24" ht="30" customHeight="1" x14ac:dyDescent="0.25">
      <c r="A347" s="42">
        <v>45306</v>
      </c>
      <c r="B347" s="32">
        <v>3608</v>
      </c>
      <c r="C347" s="21" t="s">
        <v>73</v>
      </c>
      <c r="D347" s="62"/>
      <c r="E347" s="92">
        <v>27437</v>
      </c>
      <c r="F347" s="102">
        <f t="shared" si="2"/>
        <v>1418125.7</v>
      </c>
      <c r="G347" s="104"/>
    </row>
    <row r="348" spans="1:24" ht="30" customHeight="1" x14ac:dyDescent="0.25">
      <c r="A348" s="42">
        <v>45306</v>
      </c>
      <c r="B348" s="32" t="s">
        <v>74</v>
      </c>
      <c r="C348" s="21" t="s">
        <v>75</v>
      </c>
      <c r="D348" s="62">
        <v>22381.200000000001</v>
      </c>
      <c r="E348" s="92"/>
      <c r="F348" s="102">
        <f t="shared" si="2"/>
        <v>1395744.5</v>
      </c>
      <c r="G348" s="104"/>
    </row>
    <row r="349" spans="1:24" ht="30" customHeight="1" x14ac:dyDescent="0.25">
      <c r="A349" s="42">
        <v>45306</v>
      </c>
      <c r="B349" s="32" t="s">
        <v>76</v>
      </c>
      <c r="C349" s="21" t="s">
        <v>77</v>
      </c>
      <c r="D349" s="62">
        <v>1350</v>
      </c>
      <c r="E349" s="92"/>
      <c r="F349" s="102">
        <f t="shared" si="2"/>
        <v>1394394.5</v>
      </c>
      <c r="G349" s="104"/>
    </row>
    <row r="350" spans="1:24" s="12" customFormat="1" ht="30" customHeight="1" x14ac:dyDescent="0.25">
      <c r="A350" s="42">
        <v>45306</v>
      </c>
      <c r="B350" s="32" t="s">
        <v>78</v>
      </c>
      <c r="C350" s="21" t="s">
        <v>79</v>
      </c>
      <c r="D350" s="62">
        <v>36261.879999999997</v>
      </c>
      <c r="E350" s="92"/>
      <c r="F350" s="102">
        <f t="shared" si="2"/>
        <v>1358132.62</v>
      </c>
      <c r="G350" s="104"/>
      <c r="H350" s="2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s="12" customFormat="1" ht="30" customHeight="1" x14ac:dyDescent="0.25">
      <c r="A351" s="42">
        <v>45306</v>
      </c>
      <c r="B351" s="32" t="s">
        <v>80</v>
      </c>
      <c r="C351" s="21" t="s">
        <v>81</v>
      </c>
      <c r="D351" s="62">
        <v>18748.95</v>
      </c>
      <c r="E351" s="92"/>
      <c r="F351" s="102">
        <f t="shared" si="2"/>
        <v>1339383.6700000002</v>
      </c>
      <c r="G351" s="104"/>
      <c r="H351" s="2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s="12" customFormat="1" ht="30" customHeight="1" x14ac:dyDescent="0.25">
      <c r="A352" s="42">
        <v>45307</v>
      </c>
      <c r="B352" s="32" t="s">
        <v>82</v>
      </c>
      <c r="C352" s="21" t="s">
        <v>83</v>
      </c>
      <c r="D352" s="62">
        <v>15342.75</v>
      </c>
      <c r="E352" s="92"/>
      <c r="F352" s="102">
        <f t="shared" si="2"/>
        <v>1324040.9200000002</v>
      </c>
      <c r="G352" s="104"/>
      <c r="H352" s="2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s="12" customFormat="1" ht="30" customHeight="1" x14ac:dyDescent="0.25">
      <c r="A353" s="42">
        <v>45307</v>
      </c>
      <c r="B353" s="32" t="s">
        <v>84</v>
      </c>
      <c r="C353" s="19" t="s">
        <v>85</v>
      </c>
      <c r="D353" s="62">
        <v>11946.15</v>
      </c>
      <c r="E353" s="92"/>
      <c r="F353" s="102">
        <f t="shared" si="2"/>
        <v>1312094.7700000003</v>
      </c>
      <c r="G353" s="104"/>
      <c r="H353" s="2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s="12" customFormat="1" ht="30" customHeight="1" x14ac:dyDescent="0.25">
      <c r="A354" s="42">
        <v>45309</v>
      </c>
      <c r="B354" s="33" t="s">
        <v>86</v>
      </c>
      <c r="C354" s="19" t="s">
        <v>87</v>
      </c>
      <c r="D354" s="62">
        <v>15068.15</v>
      </c>
      <c r="E354" s="92"/>
      <c r="F354" s="102">
        <f t="shared" si="2"/>
        <v>1297026.6200000003</v>
      </c>
      <c r="G354" s="104"/>
      <c r="H354" s="2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s="12" customFormat="1" ht="30" customHeight="1" x14ac:dyDescent="0.25">
      <c r="A355" s="42">
        <v>45309</v>
      </c>
      <c r="B355" s="33" t="s">
        <v>88</v>
      </c>
      <c r="C355" s="19" t="s">
        <v>89</v>
      </c>
      <c r="D355" s="62">
        <v>44834.14</v>
      </c>
      <c r="E355" s="92"/>
      <c r="F355" s="102">
        <f t="shared" si="2"/>
        <v>1252192.4800000004</v>
      </c>
      <c r="G355" s="102">
        <f t="shared" ref="G355" si="3">G354-E355+F355</f>
        <v>1252192.4800000004</v>
      </c>
      <c r="H355" s="2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s="12" customFormat="1" ht="30" customHeight="1" x14ac:dyDescent="0.25">
      <c r="A356" s="42">
        <v>45309</v>
      </c>
      <c r="B356" s="32" t="s">
        <v>90</v>
      </c>
      <c r="C356" s="21" t="s">
        <v>39</v>
      </c>
      <c r="D356" s="62">
        <v>43232.25</v>
      </c>
      <c r="E356" s="92"/>
      <c r="F356" s="102">
        <f t="shared" si="2"/>
        <v>1208960.2300000004</v>
      </c>
      <c r="G356" s="104"/>
      <c r="H356" s="2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s="12" customFormat="1" ht="30" customHeight="1" x14ac:dyDescent="0.25">
      <c r="A357" s="42">
        <v>45309</v>
      </c>
      <c r="B357" s="32" t="s">
        <v>91</v>
      </c>
      <c r="C357" s="21" t="s">
        <v>92</v>
      </c>
      <c r="D357" s="62">
        <v>18406.02</v>
      </c>
      <c r="E357" s="92"/>
      <c r="F357" s="102">
        <f t="shared" si="2"/>
        <v>1190554.2100000004</v>
      </c>
      <c r="G357" s="104"/>
      <c r="H357" s="2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s="12" customFormat="1" ht="30" customHeight="1" x14ac:dyDescent="0.25">
      <c r="A358" s="42">
        <v>45313</v>
      </c>
      <c r="B358" s="32" t="s">
        <v>93</v>
      </c>
      <c r="C358" s="21" t="s">
        <v>94</v>
      </c>
      <c r="D358" s="62">
        <v>61876.22</v>
      </c>
      <c r="E358" s="92"/>
      <c r="F358" s="102">
        <f t="shared" si="2"/>
        <v>1128677.9900000005</v>
      </c>
      <c r="G358" s="104"/>
      <c r="H358" s="2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s="12" customFormat="1" ht="30" customHeight="1" x14ac:dyDescent="0.25">
      <c r="A359" s="42">
        <v>45313</v>
      </c>
      <c r="B359" s="32">
        <v>3699</v>
      </c>
      <c r="C359" s="21" t="s">
        <v>104</v>
      </c>
      <c r="D359" s="62">
        <v>62169.3</v>
      </c>
      <c r="E359" s="92"/>
      <c r="F359" s="102">
        <f t="shared" si="2"/>
        <v>1066508.6900000004</v>
      </c>
      <c r="G359" s="104"/>
      <c r="H359" s="2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s="12" customFormat="1" ht="30" customHeight="1" x14ac:dyDescent="0.25">
      <c r="A360" s="42">
        <v>45313</v>
      </c>
      <c r="B360" s="32" t="s">
        <v>95</v>
      </c>
      <c r="C360" s="21" t="s">
        <v>40</v>
      </c>
      <c r="D360" s="62">
        <v>76336.210000000006</v>
      </c>
      <c r="E360" s="92"/>
      <c r="F360" s="102">
        <f t="shared" si="2"/>
        <v>990172.48000000045</v>
      </c>
      <c r="G360" s="102"/>
      <c r="H360" s="2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s="12" customFormat="1" ht="30" customHeight="1" x14ac:dyDescent="0.25">
      <c r="A361" s="42">
        <v>45313</v>
      </c>
      <c r="B361" s="32" t="s">
        <v>96</v>
      </c>
      <c r="C361" s="21" t="s">
        <v>33</v>
      </c>
      <c r="D361" s="62">
        <v>12887.17</v>
      </c>
      <c r="E361" s="92"/>
      <c r="F361" s="102">
        <f t="shared" si="2"/>
        <v>977285.31000000041</v>
      </c>
      <c r="G361" s="104"/>
      <c r="H361" s="2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s="12" customFormat="1" ht="30" customHeight="1" x14ac:dyDescent="0.25">
      <c r="A362" s="42">
        <v>45314</v>
      </c>
      <c r="B362" s="33" t="s">
        <v>97</v>
      </c>
      <c r="C362" s="21" t="s">
        <v>98</v>
      </c>
      <c r="D362" s="62">
        <v>303128.06</v>
      </c>
      <c r="E362" s="92"/>
      <c r="F362" s="102">
        <f t="shared" si="2"/>
        <v>674157.25000000047</v>
      </c>
      <c r="G362" s="104"/>
      <c r="H362" s="2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s="12" customFormat="1" ht="30" customHeight="1" x14ac:dyDescent="0.25">
      <c r="A363" s="42">
        <v>45314</v>
      </c>
      <c r="B363" s="32" t="s">
        <v>99</v>
      </c>
      <c r="C363" s="21" t="s">
        <v>100</v>
      </c>
      <c r="D363" s="62">
        <v>148768.15</v>
      </c>
      <c r="E363" s="92"/>
      <c r="F363" s="102">
        <f t="shared" si="2"/>
        <v>525389.10000000044</v>
      </c>
      <c r="G363" s="104"/>
      <c r="H363" s="2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s="12" customFormat="1" ht="30" customHeight="1" x14ac:dyDescent="0.25">
      <c r="A364" s="42">
        <v>45314</v>
      </c>
      <c r="B364" s="32" t="s">
        <v>101</v>
      </c>
      <c r="C364" s="21" t="s">
        <v>102</v>
      </c>
      <c r="D364" s="62">
        <v>121969.56</v>
      </c>
      <c r="E364" s="92"/>
      <c r="F364" s="102">
        <f t="shared" si="2"/>
        <v>403419.54000000044</v>
      </c>
      <c r="G364" s="104"/>
      <c r="H364" s="2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s="12" customFormat="1" ht="30" customHeight="1" x14ac:dyDescent="0.25">
      <c r="A365" s="42">
        <v>45314</v>
      </c>
      <c r="B365" s="32" t="s">
        <v>103</v>
      </c>
      <c r="C365" s="21" t="s">
        <v>41</v>
      </c>
      <c r="D365" s="62">
        <v>150480</v>
      </c>
      <c r="E365" s="92"/>
      <c r="F365" s="102">
        <f t="shared" si="2"/>
        <v>252939.54000000044</v>
      </c>
      <c r="G365" s="104"/>
      <c r="H365" s="2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30" customHeight="1" x14ac:dyDescent="0.25">
      <c r="A366" s="42">
        <v>45322</v>
      </c>
      <c r="B366" s="32"/>
      <c r="C366" s="19" t="s">
        <v>35</v>
      </c>
      <c r="D366" s="89">
        <v>468.6</v>
      </c>
      <c r="E366" s="88"/>
      <c r="F366" s="102">
        <f t="shared" si="2"/>
        <v>252470.94000000044</v>
      </c>
      <c r="G366" s="104"/>
    </row>
    <row r="367" spans="1:24" ht="30" customHeight="1" x14ac:dyDescent="0.25">
      <c r="A367" s="94">
        <v>45322</v>
      </c>
      <c r="B367" s="33"/>
      <c r="C367" s="31" t="s">
        <v>31</v>
      </c>
      <c r="D367" s="62">
        <v>175</v>
      </c>
      <c r="E367" s="93"/>
      <c r="F367" s="102">
        <f t="shared" ref="F367:F368" si="4">F366-D367+E367</f>
        <v>252295.94000000044</v>
      </c>
      <c r="G367" s="104"/>
    </row>
    <row r="368" spans="1:24" ht="30" customHeight="1" thickBot="1" x14ac:dyDescent="0.3">
      <c r="A368" s="106" t="str">
        <f>$A$22</f>
        <v>BALANCE AL 31/01/2024</v>
      </c>
      <c r="B368" s="107"/>
      <c r="C368" s="107"/>
      <c r="D368" s="107"/>
      <c r="E368" s="115"/>
      <c r="F368" s="103">
        <f t="shared" si="4"/>
        <v>252295.94000000044</v>
      </c>
      <c r="G368" s="104"/>
    </row>
    <row r="369" spans="1:7" x14ac:dyDescent="0.25">
      <c r="A369" s="35"/>
      <c r="B369" s="35"/>
      <c r="C369" s="35"/>
      <c r="D369" s="35"/>
      <c r="E369" s="56"/>
      <c r="F369" s="75"/>
    </row>
    <row r="370" spans="1:7" x14ac:dyDescent="0.25">
      <c r="A370" s="35"/>
      <c r="B370" s="35"/>
      <c r="C370" s="35"/>
      <c r="D370" s="35"/>
      <c r="E370" s="56"/>
      <c r="F370" s="75"/>
    </row>
    <row r="371" spans="1:7" ht="20.100000000000001" customHeight="1" x14ac:dyDescent="0.25">
      <c r="A371" s="44"/>
      <c r="C371" s="47"/>
      <c r="D371" s="9"/>
      <c r="E371" s="9"/>
      <c r="F371" s="9"/>
    </row>
    <row r="372" spans="1:7" ht="20.100000000000001" customHeight="1" x14ac:dyDescent="0.25">
      <c r="D372" s="9"/>
      <c r="E372" s="9"/>
      <c r="F372" s="9"/>
    </row>
    <row r="373" spans="1:7" ht="20.100000000000001" customHeight="1" x14ac:dyDescent="0.25">
      <c r="A373" s="117" t="s">
        <v>10</v>
      </c>
      <c r="B373" s="117"/>
      <c r="D373" s="118" t="s">
        <v>36</v>
      </c>
      <c r="E373" s="118"/>
      <c r="F373" s="118"/>
    </row>
    <row r="374" spans="1:7" ht="20.100000000000001" customHeight="1" x14ac:dyDescent="0.25">
      <c r="A374" s="109" t="s">
        <v>11</v>
      </c>
      <c r="B374" s="109"/>
      <c r="D374" s="110" t="s">
        <v>32</v>
      </c>
      <c r="E374" s="110"/>
      <c r="F374" s="110"/>
    </row>
    <row r="375" spans="1:7" ht="20.100000000000001" customHeight="1" x14ac:dyDescent="0.25">
      <c r="A375" s="111" t="s">
        <v>12</v>
      </c>
      <c r="B375" s="111"/>
      <c r="D375" s="112" t="s">
        <v>13</v>
      </c>
      <c r="E375" s="112"/>
      <c r="F375" s="112"/>
    </row>
    <row r="376" spans="1:7" ht="20.100000000000001" customHeight="1" x14ac:dyDescent="0.25">
      <c r="A376" s="111"/>
      <c r="B376" s="111"/>
    </row>
    <row r="377" spans="1:7" ht="20.100000000000001" customHeight="1" x14ac:dyDescent="0.25">
      <c r="A377" s="39"/>
      <c r="B377" s="1"/>
    </row>
    <row r="378" spans="1:7" ht="20.100000000000001" customHeight="1" x14ac:dyDescent="0.25">
      <c r="A378" s="39"/>
      <c r="B378" s="1"/>
      <c r="C378" s="58" t="s">
        <v>37</v>
      </c>
      <c r="D378" s="9"/>
      <c r="E378" s="9"/>
      <c r="G378" s="27"/>
    </row>
    <row r="379" spans="1:7" ht="20.100000000000001" customHeight="1" x14ac:dyDescent="0.25">
      <c r="A379" s="39"/>
      <c r="B379" s="1"/>
      <c r="C379" s="56" t="s">
        <v>14</v>
      </c>
      <c r="D379" s="11"/>
      <c r="E379" s="11"/>
      <c r="G379" s="27"/>
    </row>
    <row r="380" spans="1:7" x14ac:dyDescent="0.25">
      <c r="A380" s="39"/>
      <c r="B380" s="1"/>
      <c r="C380" s="49" t="s">
        <v>15</v>
      </c>
      <c r="D380" s="9"/>
      <c r="G380" s="27"/>
    </row>
    <row r="381" spans="1:7" ht="15" customHeight="1" x14ac:dyDescent="0.25">
      <c r="A381" s="39"/>
      <c r="B381" s="1"/>
      <c r="C381" s="48"/>
      <c r="D381" s="9"/>
    </row>
    <row r="382" spans="1:7" ht="15" customHeight="1" x14ac:dyDescent="0.25">
      <c r="A382" s="39"/>
      <c r="B382" s="1"/>
      <c r="C382" s="48"/>
      <c r="D382" s="9"/>
    </row>
    <row r="383" spans="1:7" ht="15" customHeight="1" x14ac:dyDescent="0.25">
      <c r="A383" s="39"/>
      <c r="B383" s="1"/>
      <c r="C383" s="48"/>
      <c r="D383" s="9"/>
    </row>
    <row r="384" spans="1:7" ht="15" customHeight="1" x14ac:dyDescent="0.25">
      <c r="A384" s="39"/>
      <c r="B384" s="1"/>
      <c r="C384" s="48"/>
      <c r="D384" s="9"/>
      <c r="G384" s="27"/>
    </row>
    <row r="385" spans="1:24" s="14" customFormat="1" ht="15" customHeight="1" x14ac:dyDescent="0.25">
      <c r="A385" s="39"/>
      <c r="B385" s="1"/>
      <c r="C385" s="48"/>
      <c r="D385" s="9"/>
      <c r="E385" s="12"/>
      <c r="F385" s="12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</row>
    <row r="386" spans="1:24" s="14" customFormat="1" ht="15" customHeight="1" x14ac:dyDescent="0.25">
      <c r="A386" s="39"/>
      <c r="B386" s="1"/>
      <c r="C386" s="48"/>
      <c r="D386" s="9"/>
      <c r="E386" s="12"/>
      <c r="F386" s="12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</row>
    <row r="387" spans="1:24" ht="15" customHeight="1" x14ac:dyDescent="0.25">
      <c r="A387" s="39"/>
      <c r="B387" s="1"/>
      <c r="C387" s="48"/>
      <c r="D387" s="9"/>
    </row>
    <row r="388" spans="1:24" ht="15" customHeight="1" x14ac:dyDescent="0.25">
      <c r="A388" s="39"/>
      <c r="B388" s="1"/>
      <c r="C388" s="48"/>
      <c r="D388" s="9"/>
    </row>
    <row r="389" spans="1:24" ht="15" customHeight="1" x14ac:dyDescent="0.25">
      <c r="A389" s="39"/>
      <c r="B389" s="1"/>
    </row>
    <row r="390" spans="1:24" s="14" customFormat="1" ht="15" customHeight="1" x14ac:dyDescent="0.25">
      <c r="A390" s="39"/>
      <c r="B390" s="1"/>
      <c r="C390" s="46"/>
      <c r="D390" s="12"/>
      <c r="E390" s="12"/>
      <c r="F390" s="12"/>
      <c r="G390" s="2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</row>
    <row r="391" spans="1:24" s="14" customFormat="1" x14ac:dyDescent="0.25">
      <c r="A391" s="39"/>
      <c r="B391" s="1"/>
      <c r="C391" s="46"/>
      <c r="D391" s="12"/>
      <c r="E391" s="12"/>
      <c r="F391" s="12"/>
      <c r="G391" s="2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</row>
    <row r="392" spans="1:24" s="14" customFormat="1" ht="20.100000000000001" customHeight="1" x14ac:dyDescent="0.25">
      <c r="A392" s="113" t="s">
        <v>19</v>
      </c>
      <c r="B392" s="113"/>
      <c r="C392" s="113"/>
      <c r="D392" s="113"/>
      <c r="E392" s="113"/>
      <c r="F392" s="113"/>
      <c r="G392" s="2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</row>
    <row r="393" spans="1:24" ht="20.100000000000001" customHeight="1" x14ac:dyDescent="0.25">
      <c r="A393" s="113" t="s">
        <v>27</v>
      </c>
      <c r="B393" s="113"/>
      <c r="C393" s="113"/>
      <c r="D393" s="113"/>
      <c r="E393" s="113"/>
      <c r="F393" s="113"/>
    </row>
    <row r="394" spans="1:24" ht="20.100000000000001" customHeight="1" x14ac:dyDescent="0.25">
      <c r="A394" s="113" t="s">
        <v>30</v>
      </c>
      <c r="B394" s="113"/>
      <c r="C394" s="113"/>
      <c r="D394" s="113"/>
      <c r="E394" s="113"/>
      <c r="F394" s="113"/>
    </row>
    <row r="395" spans="1:24" ht="20.100000000000001" customHeight="1" x14ac:dyDescent="0.25">
      <c r="A395" s="113" t="str">
        <f>$A$17</f>
        <v>DEL 01 AL 31 DE ENERO 2024</v>
      </c>
      <c r="B395" s="113"/>
      <c r="C395" s="113"/>
      <c r="D395" s="113"/>
      <c r="E395" s="113"/>
      <c r="F395" s="113"/>
    </row>
    <row r="396" spans="1:24" ht="20.100000000000001" customHeight="1" thickBot="1" x14ac:dyDescent="0.3">
      <c r="A396" s="114" t="s">
        <v>3</v>
      </c>
      <c r="B396" s="114"/>
      <c r="C396" s="114"/>
      <c r="D396" s="114"/>
      <c r="E396" s="114"/>
      <c r="F396" s="114"/>
    </row>
    <row r="397" spans="1:24" ht="30" customHeight="1" x14ac:dyDescent="0.25">
      <c r="A397" s="38" t="s">
        <v>4</v>
      </c>
      <c r="B397" s="16" t="s">
        <v>5</v>
      </c>
      <c r="C397" s="50" t="s">
        <v>6</v>
      </c>
      <c r="D397" s="17" t="s">
        <v>7</v>
      </c>
      <c r="E397" s="17" t="s">
        <v>8</v>
      </c>
      <c r="F397" s="74" t="s">
        <v>9</v>
      </c>
    </row>
    <row r="398" spans="1:24" ht="30" customHeight="1" x14ac:dyDescent="0.25">
      <c r="A398" s="119" t="str">
        <f>$A$20</f>
        <v>BALANCE INICIAL</v>
      </c>
      <c r="B398" s="120"/>
      <c r="C398" s="120"/>
      <c r="D398" s="120"/>
      <c r="E398" s="121"/>
      <c r="F398" s="80">
        <v>156483.92000000001</v>
      </c>
    </row>
    <row r="399" spans="1:24" ht="30" customHeight="1" x14ac:dyDescent="0.25">
      <c r="A399" s="23">
        <v>45322</v>
      </c>
      <c r="B399" s="7"/>
      <c r="C399" s="59" t="s">
        <v>31</v>
      </c>
      <c r="D399" s="72">
        <v>175</v>
      </c>
      <c r="E399" s="6"/>
      <c r="F399" s="76">
        <f>+F398-D399+E399</f>
        <v>156308.92000000001</v>
      </c>
    </row>
    <row r="400" spans="1:24" ht="30" customHeight="1" thickBot="1" x14ac:dyDescent="0.3">
      <c r="A400" s="106" t="str">
        <f>$A$22</f>
        <v>BALANCE AL 31/01/2024</v>
      </c>
      <c r="B400" s="107"/>
      <c r="C400" s="107"/>
      <c r="D400" s="107"/>
      <c r="E400" s="115"/>
      <c r="F400" s="83">
        <f>F398-D399</f>
        <v>156308.92000000001</v>
      </c>
    </row>
    <row r="401" spans="1:6" x14ac:dyDescent="0.25">
      <c r="A401" s="41"/>
      <c r="C401" s="47"/>
      <c r="D401" s="9"/>
      <c r="E401" s="9"/>
      <c r="F401" s="69"/>
    </row>
    <row r="404" spans="1:6" x14ac:dyDescent="0.25">
      <c r="A404" s="116"/>
      <c r="B404" s="116"/>
      <c r="D404" s="9"/>
      <c r="E404" s="9"/>
      <c r="F404" s="9"/>
    </row>
    <row r="405" spans="1:6" x14ac:dyDescent="0.25">
      <c r="A405" s="117" t="s">
        <v>10</v>
      </c>
      <c r="B405" s="117"/>
      <c r="D405" s="118" t="s">
        <v>36</v>
      </c>
      <c r="E405" s="118"/>
      <c r="F405" s="118"/>
    </row>
    <row r="406" spans="1:6" x14ac:dyDescent="0.25">
      <c r="A406" s="109" t="s">
        <v>11</v>
      </c>
      <c r="B406" s="109"/>
      <c r="D406" s="110" t="s">
        <v>32</v>
      </c>
      <c r="E406" s="110"/>
      <c r="F406" s="110"/>
    </row>
    <row r="407" spans="1:6" x14ac:dyDescent="0.25">
      <c r="A407" s="111" t="s">
        <v>12</v>
      </c>
      <c r="B407" s="111"/>
      <c r="D407" s="112" t="s">
        <v>13</v>
      </c>
      <c r="E407" s="112"/>
      <c r="F407" s="112"/>
    </row>
    <row r="408" spans="1:6" x14ac:dyDescent="0.25">
      <c r="A408" s="39"/>
      <c r="B408" s="1"/>
    </row>
    <row r="409" spans="1:6" x14ac:dyDescent="0.25">
      <c r="C409" s="60"/>
      <c r="D409" s="9"/>
      <c r="E409" s="9"/>
    </row>
    <row r="410" spans="1:6" ht="18.75" customHeight="1" x14ac:dyDescent="0.25">
      <c r="C410" s="61" t="s">
        <v>37</v>
      </c>
      <c r="D410" s="9"/>
    </row>
    <row r="411" spans="1:6" ht="20.25" customHeight="1" x14ac:dyDescent="0.25">
      <c r="C411" s="56" t="s">
        <v>14</v>
      </c>
      <c r="D411" s="11"/>
    </row>
    <row r="412" spans="1:6" ht="22.5" customHeight="1" x14ac:dyDescent="0.25">
      <c r="C412" s="49" t="s">
        <v>15</v>
      </c>
    </row>
  </sheetData>
  <mergeCells count="163">
    <mergeCell ref="A20:E20"/>
    <mergeCell ref="A14:F14"/>
    <mergeCell ref="A15:F15"/>
    <mergeCell ref="A16:F16"/>
    <mergeCell ref="A17:F17"/>
    <mergeCell ref="A18:F18"/>
    <mergeCell ref="A1:F1"/>
    <mergeCell ref="A5:F5"/>
    <mergeCell ref="A6:F6"/>
    <mergeCell ref="A7:F7"/>
    <mergeCell ref="C30:D30"/>
    <mergeCell ref="C31:D31"/>
    <mergeCell ref="C32:D32"/>
    <mergeCell ref="A42:F42"/>
    <mergeCell ref="A43:F43"/>
    <mergeCell ref="A44:F44"/>
    <mergeCell ref="A26:B26"/>
    <mergeCell ref="E26:F26"/>
    <mergeCell ref="A27:B27"/>
    <mergeCell ref="E27:F27"/>
    <mergeCell ref="A28:B28"/>
    <mergeCell ref="E28:F28"/>
    <mergeCell ref="A76:B76"/>
    <mergeCell ref="E76:F76"/>
    <mergeCell ref="C78:D78"/>
    <mergeCell ref="C79:D79"/>
    <mergeCell ref="C80:D80"/>
    <mergeCell ref="A89:F89"/>
    <mergeCell ref="A45:F45"/>
    <mergeCell ref="A46:F46"/>
    <mergeCell ref="A71:E71"/>
    <mergeCell ref="A74:B74"/>
    <mergeCell ref="E74:F74"/>
    <mergeCell ref="A75:B75"/>
    <mergeCell ref="E75:F75"/>
    <mergeCell ref="A48:E48"/>
    <mergeCell ref="A99:E99"/>
    <mergeCell ref="A103:B103"/>
    <mergeCell ref="E103:F103"/>
    <mergeCell ref="A104:B104"/>
    <mergeCell ref="E104:F104"/>
    <mergeCell ref="A105:B105"/>
    <mergeCell ref="E105:F105"/>
    <mergeCell ref="A90:F90"/>
    <mergeCell ref="A91:F91"/>
    <mergeCell ref="A92:F92"/>
    <mergeCell ref="A93:F93"/>
    <mergeCell ref="A94:F94"/>
    <mergeCell ref="A95:F95"/>
    <mergeCell ref="A97:E97"/>
    <mergeCell ref="A120:F120"/>
    <mergeCell ref="A121:F121"/>
    <mergeCell ref="A122:F122"/>
    <mergeCell ref="A123:F123"/>
    <mergeCell ref="A124:F124"/>
    <mergeCell ref="A125:F125"/>
    <mergeCell ref="C107:D107"/>
    <mergeCell ref="C108:D108"/>
    <mergeCell ref="C109:D109"/>
    <mergeCell ref="C110:D110"/>
    <mergeCell ref="A136:B136"/>
    <mergeCell ref="E136:F136"/>
    <mergeCell ref="A137:B137"/>
    <mergeCell ref="E137:F137"/>
    <mergeCell ref="C139:D139"/>
    <mergeCell ref="C140:D140"/>
    <mergeCell ref="A126:F126"/>
    <mergeCell ref="A130:E130"/>
    <mergeCell ref="A134:B134"/>
    <mergeCell ref="E134:F134"/>
    <mergeCell ref="A135:B135"/>
    <mergeCell ref="E135:F135"/>
    <mergeCell ref="A128:E128"/>
    <mergeCell ref="A163:F163"/>
    <mergeCell ref="A167:E167"/>
    <mergeCell ref="A171:B171"/>
    <mergeCell ref="D171:F171"/>
    <mergeCell ref="A172:B172"/>
    <mergeCell ref="D172:F172"/>
    <mergeCell ref="C141:D141"/>
    <mergeCell ref="C149:D149"/>
    <mergeCell ref="A159:F159"/>
    <mergeCell ref="A160:F160"/>
    <mergeCell ref="A161:F161"/>
    <mergeCell ref="A162:F162"/>
    <mergeCell ref="A165:E165"/>
    <mergeCell ref="A205:F205"/>
    <mergeCell ref="A206:F206"/>
    <mergeCell ref="A207:F207"/>
    <mergeCell ref="A208:F208"/>
    <mergeCell ref="A209:F209"/>
    <mergeCell ref="A213:E213"/>
    <mergeCell ref="A173:B173"/>
    <mergeCell ref="D173:F173"/>
    <mergeCell ref="A174:B174"/>
    <mergeCell ref="C176:D176"/>
    <mergeCell ref="C177:D177"/>
    <mergeCell ref="C178:D178"/>
    <mergeCell ref="A211:E211"/>
    <mergeCell ref="C224:D224"/>
    <mergeCell ref="C225:D225"/>
    <mergeCell ref="C226:D226"/>
    <mergeCell ref="A263:F263"/>
    <mergeCell ref="A264:F264"/>
    <mergeCell ref="A265:F265"/>
    <mergeCell ref="A218:B218"/>
    <mergeCell ref="D218:F218"/>
    <mergeCell ref="A219:B219"/>
    <mergeCell ref="D219:F219"/>
    <mergeCell ref="A220:B220"/>
    <mergeCell ref="D220:F220"/>
    <mergeCell ref="A276:B276"/>
    <mergeCell ref="D276:F276"/>
    <mergeCell ref="A303:F303"/>
    <mergeCell ref="A304:F304"/>
    <mergeCell ref="A305:F305"/>
    <mergeCell ref="A306:F306"/>
    <mergeCell ref="A266:F266"/>
    <mergeCell ref="A267:F267"/>
    <mergeCell ref="A271:E271"/>
    <mergeCell ref="A274:B274"/>
    <mergeCell ref="D274:F274"/>
    <mergeCell ref="A275:B275"/>
    <mergeCell ref="D275:F275"/>
    <mergeCell ref="A269:E269"/>
    <mergeCell ref="A339:E339"/>
    <mergeCell ref="A319:B319"/>
    <mergeCell ref="D319:F319"/>
    <mergeCell ref="A333:F333"/>
    <mergeCell ref="A334:F334"/>
    <mergeCell ref="A335:F335"/>
    <mergeCell ref="A336:F336"/>
    <mergeCell ref="A307:F307"/>
    <mergeCell ref="A313:E313"/>
    <mergeCell ref="A317:B317"/>
    <mergeCell ref="D317:F317"/>
    <mergeCell ref="A318:B318"/>
    <mergeCell ref="D318:F318"/>
    <mergeCell ref="A309:E309"/>
    <mergeCell ref="A22:E22"/>
    <mergeCell ref="A406:B406"/>
    <mergeCell ref="D406:F406"/>
    <mergeCell ref="A407:B407"/>
    <mergeCell ref="D407:F407"/>
    <mergeCell ref="A395:F395"/>
    <mergeCell ref="A396:F396"/>
    <mergeCell ref="A400:E400"/>
    <mergeCell ref="A404:B404"/>
    <mergeCell ref="A405:B405"/>
    <mergeCell ref="D405:F405"/>
    <mergeCell ref="A398:E398"/>
    <mergeCell ref="A375:B375"/>
    <mergeCell ref="D375:F375"/>
    <mergeCell ref="A376:B376"/>
    <mergeCell ref="A392:F392"/>
    <mergeCell ref="A393:F393"/>
    <mergeCell ref="A394:F394"/>
    <mergeCell ref="A337:F337"/>
    <mergeCell ref="A368:E368"/>
    <mergeCell ref="A373:B373"/>
    <mergeCell ref="D373:F373"/>
    <mergeCell ref="A374:B374"/>
    <mergeCell ref="D374:F37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Footer>Página &amp;P</oddFooter>
  </headerFooter>
  <rowBreaks count="10" manualBreakCount="10">
    <brk id="34" max="16383" man="1"/>
    <brk id="80" max="16383" man="1"/>
    <brk id="111" max="16383" man="1"/>
    <brk id="147" max="16383" man="1"/>
    <brk id="195" max="16383" man="1"/>
    <brk id="253" max="16383" man="1"/>
    <brk id="291" max="16383" man="1"/>
    <brk id="328" max="16383" man="1"/>
    <brk id="364" max="16383" man="1"/>
    <brk id="382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Yohelina Ferreras de Méndez</dc:creator>
  <cp:lastModifiedBy>Yohelina Ferreras de Méndez</cp:lastModifiedBy>
  <cp:lastPrinted>2024-02-06T18:25:50Z</cp:lastPrinted>
  <dcterms:created xsi:type="dcterms:W3CDTF">2023-05-08T15:17:30Z</dcterms:created>
  <dcterms:modified xsi:type="dcterms:W3CDTF">2024-02-06T18:26:37Z</dcterms:modified>
</cp:coreProperties>
</file>