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massiel.segura\Desktop\Portal de Transparencia\2- Febrero\Financiero\"/>
    </mc:Choice>
  </mc:AlternateContent>
  <xr:revisionPtr revIDLastSave="0" documentId="13_ncr:1_{CBEEC936-CF2E-4B2E-BCD1-3B0DA66DA0BE}" xr6:coauthVersionLast="47" xr6:coauthVersionMax="47" xr10:uidLastSave="{00000000-0000-0000-0000-000000000000}"/>
  <bookViews>
    <workbookView xWindow="-120" yWindow="-120" windowWidth="29040" windowHeight="15840" xr2:uid="{66F21007-8322-441D-8FF3-AD818E144869}"/>
  </bookViews>
  <sheets>
    <sheet name="FEBRERO"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4" i="2" l="1"/>
  <c r="F105" i="2" s="1"/>
  <c r="F486" i="2"/>
  <c r="F487" i="2" s="1"/>
  <c r="F409" i="2" l="1"/>
  <c r="F410" i="2" s="1"/>
  <c r="F411" i="2" s="1"/>
  <c r="F412" i="2" s="1"/>
  <c r="F413" i="2" s="1"/>
  <c r="F414" i="2" s="1"/>
  <c r="F415" i="2" s="1"/>
  <c r="F416" i="2" s="1"/>
  <c r="F417" i="2" s="1"/>
  <c r="F418" i="2" s="1"/>
  <c r="F419" i="2" s="1"/>
  <c r="F420" i="2" s="1"/>
  <c r="F421" i="2" l="1"/>
  <c r="F422" i="2" s="1"/>
  <c r="F423" i="2" s="1"/>
  <c r="F424" i="2" s="1"/>
  <c r="F425" i="2" s="1"/>
  <c r="F426" i="2" s="1"/>
  <c r="F353" i="2"/>
  <c r="F354" i="2" s="1"/>
  <c r="F355" i="2" s="1"/>
  <c r="F356" i="2" s="1"/>
  <c r="F357" i="2" s="1"/>
  <c r="F427" i="2" l="1"/>
  <c r="F428" i="2" s="1"/>
  <c r="F429" i="2" s="1"/>
  <c r="F430" i="2" s="1"/>
  <c r="F431" i="2" s="1"/>
  <c r="F432" i="2" s="1"/>
  <c r="F433" i="2" s="1"/>
  <c r="F434" i="2" s="1"/>
  <c r="F435" i="2" s="1"/>
  <c r="F436" i="2" s="1"/>
  <c r="F437" i="2" s="1"/>
  <c r="F438" i="2" s="1"/>
  <c r="F439" i="2" s="1"/>
  <c r="F440" i="2" s="1"/>
  <c r="F441" i="2" s="1"/>
  <c r="F442" i="2" s="1"/>
  <c r="F443" i="2" s="1"/>
  <c r="F444" i="2" s="1"/>
  <c r="F445" i="2" s="1"/>
  <c r="F446" i="2" s="1"/>
  <c r="F447" i="2" s="1"/>
  <c r="F448" i="2" s="1"/>
  <c r="F449" i="2" s="1"/>
  <c r="F450" i="2" s="1"/>
  <c r="F451" i="2" s="1"/>
  <c r="F452" i="2" s="1"/>
  <c r="F453" i="2" s="1"/>
  <c r="F454" i="2" s="1"/>
  <c r="F64" i="2"/>
  <c r="F65" i="2" s="1"/>
  <c r="F66" i="2" s="1"/>
  <c r="F67" i="2" s="1"/>
  <c r="F68" i="2" s="1"/>
  <c r="F69" i="2" s="1"/>
  <c r="F70" i="2" s="1"/>
  <c r="F71" i="2" s="1"/>
  <c r="F72" i="2" l="1"/>
  <c r="F73" i="2" s="1"/>
  <c r="F74" i="2" s="1"/>
  <c r="F75" i="2" s="1"/>
  <c r="F76" i="2" s="1"/>
  <c r="F77" i="2" s="1"/>
  <c r="F18" i="2"/>
  <c r="F19" i="2" s="1"/>
  <c r="F20" i="2" s="1"/>
  <c r="F21" i="2" s="1"/>
  <c r="F22" i="2" s="1"/>
  <c r="F23" i="2" s="1"/>
  <c r="F24" i="2" s="1"/>
  <c r="F25" i="2" s="1"/>
  <c r="F358" i="2" l="1"/>
  <c r="F307" i="2"/>
  <c r="F308" i="2" s="1"/>
  <c r="F254" i="2"/>
  <c r="F255" i="2" s="1"/>
  <c r="F195" i="2"/>
  <c r="F196" i="2" s="1"/>
  <c r="F146" i="2"/>
  <c r="F147" i="2" s="1"/>
</calcChain>
</file>

<file path=xl/sharedStrings.xml><?xml version="1.0" encoding="utf-8"?>
<sst xmlns="http://schemas.openxmlformats.org/spreadsheetml/2006/main" count="339" uniqueCount="149">
  <si>
    <t>DIRECCIÓN DE CONTABILIDAD</t>
  </si>
  <si>
    <t xml:space="preserve">LIBRO DE BANCO </t>
  </si>
  <si>
    <t>CUENTA N°010-391767-5</t>
  </si>
  <si>
    <t>VALORES EN RD$</t>
  </si>
  <si>
    <t>FECHA</t>
  </si>
  <si>
    <t>No. CK/TRANSF.</t>
  </si>
  <si>
    <t>DESCRIPCIÓN</t>
  </si>
  <si>
    <t>DEBITO</t>
  </si>
  <si>
    <t>CREDITO</t>
  </si>
  <si>
    <t>BALANCE</t>
  </si>
  <si>
    <t>BALANCE ANTERIOR</t>
  </si>
  <si>
    <t>COMISION POR MANEJO CUENTA</t>
  </si>
  <si>
    <t>Preparado por:</t>
  </si>
  <si>
    <t>Autorizado por</t>
  </si>
  <si>
    <t xml:space="preserve">Contadora </t>
  </si>
  <si>
    <t xml:space="preserve">    Ramon Augusto Salazar</t>
  </si>
  <si>
    <t>Encargado de área en Contabilidad</t>
  </si>
  <si>
    <t xml:space="preserve">LIBRO BANCO </t>
  </si>
  <si>
    <t>CUENTA N°240-01850-9</t>
  </si>
  <si>
    <t xml:space="preserve">COMISION BANCO CENTRAL 0.15% SEGÚN ESTADO BANCARIO </t>
  </si>
  <si>
    <t>WENDY T. JEREZ</t>
  </si>
  <si>
    <t xml:space="preserve">        Ramon Augusto Salazar</t>
  </si>
  <si>
    <t>DIRECCIÓN  DE CONTABILIDAD</t>
  </si>
  <si>
    <t>CUENTA N°240-016233-0</t>
  </si>
  <si>
    <t>BALANCE MES ANTERIOR</t>
  </si>
  <si>
    <t>CUENTA N°240-012319-0</t>
  </si>
  <si>
    <t>CUENTA N°010-246281-0</t>
  </si>
  <si>
    <t>CUENTA N°010-249316-2</t>
  </si>
  <si>
    <t>CUENTA N°240-013639-9</t>
  </si>
  <si>
    <t>010-239930-1</t>
  </si>
  <si>
    <t>COMISIONES BANCARIAS</t>
  </si>
  <si>
    <t>LIBRO BANCO</t>
  </si>
  <si>
    <t>CUENTA N°240-016550-0</t>
  </si>
  <si>
    <t>No. CK/TRANS.</t>
  </si>
  <si>
    <t>ROSANNI NOELIA MEDINA VALERIO</t>
  </si>
  <si>
    <t>COLECTOR DE IMPUESTOS INTERNOS</t>
  </si>
  <si>
    <t>CUENTA N°010-391680-6</t>
  </si>
  <si>
    <t xml:space="preserve">COMISION MANEJO DE CUENTA </t>
  </si>
  <si>
    <t>Wendy T. Jerez</t>
  </si>
  <si>
    <t>Nilson Daniel Moya Maceo</t>
  </si>
  <si>
    <t>Director</t>
  </si>
  <si>
    <t>AMINMARIALEX PEÑA SMITH DE RAMOS</t>
  </si>
  <si>
    <t>KATHERINE CEPEDA DE CARTAGENA</t>
  </si>
  <si>
    <t>MATIAS CORREA HICIANO</t>
  </si>
  <si>
    <t>EDELIS ROSALMA GONZALEZ</t>
  </si>
  <si>
    <t>SOLANGIE FILOMENA  DE OLEO DIAZ</t>
  </si>
  <si>
    <t>MARILEYDA ALTAGRACIA FELIZ DE PIMENTEL</t>
  </si>
  <si>
    <t>COBRO IMP 0.15% DGII CTA CTE</t>
  </si>
  <si>
    <t>DEL 01 AL 28 DE FEBRERO 2023</t>
  </si>
  <si>
    <t>DEV. VIATICOS NO UTILIZADOS OFIC.#DFC0054-2023 FISCALIZACION</t>
  </si>
  <si>
    <t>DEV. SALARIO SIN LABORAR JULIO/DIC 2022 RUTH FRANCISCO</t>
  </si>
  <si>
    <t>DEPOSITO DE CUENTA CORRIENTE</t>
  </si>
  <si>
    <t>BAN008215</t>
  </si>
  <si>
    <t>BAN008216</t>
  </si>
  <si>
    <t>BAN008217</t>
  </si>
  <si>
    <t>BAN008204</t>
  </si>
  <si>
    <t>BALANCE AL 28/02/2023</t>
  </si>
  <si>
    <t>MARCELINA RAMIREZ BAUTISTA</t>
  </si>
  <si>
    <t>ELIDA ALTAGRACIA GUABA GARCIA</t>
  </si>
  <si>
    <t>ZAIDA LILLIAM CASTILLO MARTINEZ</t>
  </si>
  <si>
    <t>ANA MARIA ALCANTARA DE GONZALEZ</t>
  </si>
  <si>
    <t>GLENDA JULISSA BELTRE DE CASILLA</t>
  </si>
  <si>
    <t>YEIMY YAHAYRA RUIZ DE HERASME</t>
  </si>
  <si>
    <t>YASMIN MENDOZA LUCIANO</t>
  </si>
  <si>
    <t>GERMAN SOLER COMAS</t>
  </si>
  <si>
    <t>BALANCE AL 28/2/2023</t>
  </si>
  <si>
    <t>DEL 01 AL 28 DE FEBRERO  2023</t>
  </si>
  <si>
    <t>DC-0041-2023 PENSION ALIMENTICIA ENERO 2023</t>
  </si>
  <si>
    <t>DC-0041-2023</t>
  </si>
  <si>
    <t>SOLICITUD PAGO DE PENSION ALIMENTICIA CORRESPONDIENTE AL MES DE ENERO DEL 2023, POR UN MONTO DE RD$ 1,238,366.00 PESOS, A SER PAGADO MEDIANTE TRANSFERENCIA ELECTRONICA, A FAVOR DE LAS 198 PERSONAS BENEFICIARIAS, SEGUN MUESTRA EL ANEXO Y OF-DRRHH-2023-N-00013 D/F 25 DE ENERO DEL 2023.</t>
  </si>
  <si>
    <t>SOLICITUD PAGO DE PENSION ALIMIENTICA MESES DE OCTUBRE Y NOVIEMBRE 2022, NOMINA COMPLEMENTARIA LIB 22526 Y 22543, POR SUMA TOTAL RD$6,000.00 A FAVOR DEL PERSONAL CITADO EN EL ANEXO. OF-DRRHH-N-2023-00019.</t>
  </si>
  <si>
    <t>ANGELA  MARIA  BRINZ GARCIA</t>
  </si>
  <si>
    <t>MARLENE DEL CARMEN NUÑEZ DE HIDALGO</t>
  </si>
  <si>
    <t>BASILIA ENCARNACION VICIOSO</t>
  </si>
  <si>
    <t>FIORELA SUSAN MINYETY GARCIA</t>
  </si>
  <si>
    <t>NANCY  PAMELA  COLON ESPINAL</t>
  </si>
  <si>
    <t>MARILENYS MESA BATISTA</t>
  </si>
  <si>
    <t>EILIN MARGARITA SANTIL MARTICH</t>
  </si>
  <si>
    <t>GRISELDA DEL PILAR ENCARNACION SOTO</t>
  </si>
  <si>
    <t>MELY VIZCAINO GUZMAN</t>
  </si>
  <si>
    <t>3373</t>
  </si>
  <si>
    <t>3374</t>
  </si>
  <si>
    <t>3375</t>
  </si>
  <si>
    <t>3376</t>
  </si>
  <si>
    <t>3377</t>
  </si>
  <si>
    <t>3378</t>
  </si>
  <si>
    <t>3379</t>
  </si>
  <si>
    <t>3380</t>
  </si>
  <si>
    <t>3381</t>
  </si>
  <si>
    <t>3382</t>
  </si>
  <si>
    <t>3384</t>
  </si>
  <si>
    <t>3383</t>
  </si>
  <si>
    <t>3387</t>
  </si>
  <si>
    <t>3386</t>
  </si>
  <si>
    <t>3385</t>
  </si>
  <si>
    <t>3388</t>
  </si>
  <si>
    <t>PAGO DE VIATICOS, SOLICITADO POR LA DIRECCION DE FISCALIZACION Y CONTROL PARA FISCALIZAR EL USO DE LOS RECURSOS TRANSFERIDOS A LOS DIFERENTES ENTES QUE DEPENDEN DEL MINERD, ALINEADOS CON EL PLAN DE FISCALIZACION, QUE SE REALIZO EN EL INSTITUTO NACIONAL DE FORMACION Y CAPACITACION DEL MAGISTERIO (INAFOCAM), DEL 12/12/2022 AL 23/12/2022, SEGUN OFICIO # DFC-0008-2023.  **TRANSFERIR SEGUN LISTADO ANEXO**</t>
  </si>
  <si>
    <t>PAGO DE VIATICOS AL PERSONAL DEL DEPARTAMENTO DE PATRIMONIO Y CONTROL DE ACTIVOS FIJOS, LO CUAL REALIZARON LA PRIMERA ETAPA DE LA ACTIVIDAD “TRASLADO DE MOBILIARIO DE OFICINA Y ESCOLAR, EQUIPO DE TECNOLOGIA, ETC. DESDE EL ALMACEN DE MENDOZA AL ALMACEN DE PIEDRA BLANCA” REALIZADOS DESDE EL 14 DE NOVIEMBRE 2022 HASTA 30 DE NOVIEMBRE 2022. SEGÚN OFICIO NO. DPCAF 001-2023.</t>
  </si>
  <si>
    <t>PAGO DE VIATICOS, COMBUSTIBLE Y PEAJE, SOLICITADO POR LA DIRECCION DE FISCALIZACION Y CONTROL PARA LA FISCALIZACION, QUE SE REALIZARAN EN EL LICEO PADRE FANTINO DE BARRANCA, DISTRITO 06-05 Y DISTRITO EDUCATIVO 09-01 MAO, DESDE EL 16 AL 27 DE ENERO DEL 2023, SEGUN OFICIO # 0005/2023.</t>
  </si>
  <si>
    <t>PAGO VIÁTICO Y PASAJE, PARA EL PERSONAL DE LA DIRECCIÓN DE LIQUIDACIÓN DE FONDO, POR PARTICIPAR EN EL ENCUENTRO DE ORIENTACIÓN Y SOCIALIZACIÓN SOBRE LA ASIGNACIÓN, USO, LIQUIDACIÓN DE LOS FONDOS DECENTRALIZADOS Y MONITOREO DEL POA DE LOS CENTROS EUCATIVOS PRIORIZADOS A NIVEL NACIONAL, OFIC.DLCF-0020/2023.</t>
  </si>
  <si>
    <t>PAGO VIÁTICO AL PERSONAL DE GESTIÓN INMOBILIARIA, POR HABER REALIZADO LOS TRABAJOS DE LEVANTAMIENTOS DE TERRENOS EN EL INTERIOR DEL PAIS DURANTE EL MES DE DICIEMBRE 2022, PARA DAR CUMPLIMIENTO A LAS METAS PAUTADAS DEL PROGRAMA NACIONAL DE EDIFICACIONES DE ESCOLARES, OFIC.OGI-013/2023.</t>
  </si>
  <si>
    <t>PAGO DE VIATICOS AL PERSONAL TECNICO DEL VICEMINISTERIO DE PLANIFICACION Y DESARROLLO EDUCATIVO QUE SE DESPLASARA A LAS REGIONALES 08 Y 15 A REALIZAR EL TALLE "LINEAMIENTOS PARA LA FORMULACION DEL PLAN OPERATIVO ANUAL 2023 DE CENTROS EDUCATIVOS", SEGUN CRONOGRAMA ANEXO, OFICIO OPDE NO. 021-2023.</t>
  </si>
  <si>
    <t>PAGO DE VIATICOS, SOLICITADO POR LA DIRECCION DE FISCALIZACION Y CONTROL PARA FISCALIZAR EL USO DE LOS RECURSOS TRANSFERIDOS A LOS DIFERENTES ENTES QUE DEPENDEN DEL MINERD, ALINEADOS CON EL PLAN DE FISCALIZACION, QUE SE REALIZO EN EL CENTRO EDUCATIVO DEL DISTRITO 15-04 SANTO DOMINGO NOROESTE, DEL 12/12/2022 AL 23/12/2022, SEGUN OFICIO # DFC-0009-2023.</t>
  </si>
  <si>
    <t>PAGO DE VIATICOS  CORRESPONDIENTES A LA ACTIVIDAD DE  LEVANTAMIENTOS DE TERRENOS EN EL INTERIOR DEL PAIS RELIZADOS DURANTE LOS DIAS 01, 02, 06, 08, 13, 14, 15,16, 20, 21, 22, 28 DE DICIEMBRE 2022, PARA DAR CUMPLIMIENTO A LAS METAS PAUTADAS DEL PROGRAMA NACIONAL DE EDIFICACIONES, SEGUN OFICIO OGI-008-2023, SOLICITADO POR OFICINA GESTION INMOBILIARIA.</t>
  </si>
  <si>
    <t>PAGO DE VIATICOS, SOLICITADO POR LA DIRECCION GENERAL DE COMUNICACION Y RELACIONES PUBLICAS, QUE VIAJO A DIFERENTES PROVINCIAS PARA LA COBERTURA PERIODISTICA DE ACTIVIDADES ACOMPAÑANDO AL MINISTRO DE EDUCACION Y COBERTURA DE AUDIO VISUALES MOTIVO DE LA NAVIDAD Y OTRAS CAPSULAS DE TEMPORADA, SEGUN OFICIO # DGCRP-342-2023.</t>
  </si>
  <si>
    <t>PAGO DE VIATICOS, PASAJES Y PEAJES PARA EL PERSONAL DE LA DIRECCIÓN GENERAL DE RELACIONES PUBLICAS QUE VIAJARON A DIFERENTES PROVINCIAS PARA LA COBERTURA PERIODISTICA DE ACTIVIDADES ACOMPAÑANDO AL MINISTRO DE EDUCACIÓN, DESDE EL 12 DE ENERO 2022 HASTA 16 DE JULIO 2022. SEGÚN OFICIO DGCRP.339-2023.</t>
  </si>
  <si>
    <t>PAGO DE VIATICOS, DEL PERSONAL TECNICO DEL VICEMINISTERIO DE PLANIFICACION Y DESARROLLO EDUCATIVO, QUE SE DESPLAZARA A LA REFERIDA REGIONAL A REALIZAR EL TALLER DE "TALLER DE FORMULACION Y COSTEO DEL PLAN OPERATIVO ANUAL 2023 DE CENTROS EDUCATIVOS", SEGUN OFIC.#DPPP-0002/2023.</t>
  </si>
  <si>
    <t>PAGO VIÁTICO AL PERSONAL QUE PARTICIPA EN LAS RUTAS DE EVALUACIÓN Y FORMALIZACIÓN DE CONTRATOS DE ALQUILER  DE CENTROS EDUCATIVOS DE LAS REGIONALES Y DISTRITOS: 01,03,04,05,07,08,11,14,15,17, LOS DIAS 14,16,18,21,23,25,28,30 DE NOVIEMBRE 2022, 01,02,05,07,09,12,13 DE DICEMBRE 2022, OFIC.DGA-4190/2022.</t>
  </si>
  <si>
    <t>PAGO DE VIATICOS, COMBUSTIBLE, PEAJE, Y PASAJE, DE LA DIRECCION LIQUIDACION Y CONCILIACION DE FONDOS, POR CONCEPTO DE LA SOCIALIZACION SOBRE MANEJO, USO Y LIQUIDACION DE LOS RECURSOS DESCENTRALIZADOS Y DE ANTICIPOS, SE DESARROLLO EL JUEVES 19 DE ENERO 2023, EN LA REGIONAL 05-00 SAN PEDRO DE MACORIS Y SUS DISTRITOS EDUCATIVOS, SEGUN OFIC.#DLCF-0028/2023.</t>
  </si>
  <si>
    <t>PAGO DE VIATICOS AL PERSONAL DE LA DIRECCION DE LA POLICIA ESCOLAR, EL CUAL LLEVARA A CABO UN LEVANTAMIENTO Y ACTUALIZACION DE DATOS AL PERSONAL DE AUXILIARES DE POLICIA ESCOLAR EN LAS REGIONALES 01 BARAHONA, 02 SAN JUAN DE LA MAGUANA, 03 AZUA, 04 SAN CRISTOBAL Y 18 BAHORUCO, INICIANDO EL DIA 12 DE FEBRERO HASTA EL 8 DE MARZO DEL PRESENTE AÑO, SEGUN OFICIO-DPE #0063/2023.</t>
  </si>
  <si>
    <t>PAGO VIÁTICOS, AL PERSONAL QUE REALIZÓ TRABAJOS EN DIFERENTES PROVINCIAS, DIRIGIDO POR EL PERSONAL DE DIRECCIÓN DE AVALUÓ, CON LA FINALIDAD DE VALUAR TERRENOS Y MEJORAS OBJETO DE COMPRA POR ESTE MINISTERIO. SOLICITADO POR LA OFICINA DE GESTIÓN INMOBILIARIA; SEGÚN OFICIO OGI N°001-2023.</t>
  </si>
  <si>
    <t>VIATICOS AL PERSONAL DE AGRIMENSURA, CORRESPONDIENTES A LA ACTIVIDAD DE LEVANTAMIENTOS DE TERRENOS EN EL INTERIOR DEL PAIS REALIZADOS DURANTE LOS DIAS 01, 08, 14, 18 Y 24 DE NOVIEMBRE DEL 2022, DESTINADOS PARA DAR CUMPLIMIENTO A LAS METAS PAUTADAS DEL PROGRAMA NACIONAL DE EDIFICACIONES ESCOLARES (PNEE). SEGUN OFICIO OGI 014-2023 Y DA 192-2022***SOLICITADO POR LA OFICINA DE GESTION INMOBILIARIA***</t>
  </si>
  <si>
    <t>PAGO DE VIATICOS Y PEAJE, SOLICITADO POR EL VICEMINISTERIO DE PLANIFICACION Y DESARROLLO EDUCATIVO PARA EL PERSONAL TECNICO QUE SE DESPLAZO A REALIZAR LA SUPERVISION DE USO DE PLANTA FISICA, EN LA REGIONAL14, DISTRITO 14-07 LAS TERRENAS, SEGUN OFICIO # DIAEP -0004-2023.  **TRANSFERIR SEGUN LISTADO ANEXO**</t>
  </si>
  <si>
    <t>PAGO DE VIATICOS, PASAJE, PEAJE, Y COMBUSTIBLE, DEL VICEMINISTERIO DE PLANIFICACION Y DESRROLLO EDUCATIVO, DE LOS TECNICOS Y EL PERSONAL DE APOYO QUE SE DESPLAZARA AREALIZAR LOS ENCUENTROS DE SOCIALIZACION  SOBRE LA ASIGNACION, USO Y LIQUIDACION DE LOS FONDOS DE DESCENTRALIZADOS Y EL MONITOREO DEL POA 2023, DEL 17 DE ENERO AL 14 DE MARZO 2023, SEGUN OFIC.#DPPEE-013/2023.</t>
  </si>
  <si>
    <t>PAGO VIÁTICOS, COMBUSTIBLE Y PEAJE, AL PERSONAL QUE ESTUVO EN EL LEVANTAMIENTO, SUPERVISIÓN DEL MONTAJE Y DESMONTE DE LA INAUGURACIÓN DEL LICEO ANTONIO REYES (HERNANDO ALONZO), EN COTUÍ, PROVINCIA SÁNCHEZ RAMÍREZ, EN PRESENCIA DE LA VICEPRESIDENTA RAQUEL PEÑA Y EL MINISTRO DE EDUACCIÓN; LLEVADO A CABO EL 22 DE ENERO DEL AÑO EN CURSO. SOLICITADO POR EL DEPARTAMENTO DE EVENTOS. SEGÚN OFICIO EV-027-2023.</t>
  </si>
  <si>
    <t>PAGO DE VIATICOS, TRANSPORTE, COMBUSTIBLE,  PEAJES Y SERVICIO DE ALIMENTACION, PARA LA CAPACITACION Y SOCIALIZACION DE LA REGIONAL 01 BARAHONA, SOLICITADO POR LA DIRECCION DE LIQUIDACION Y CONCILIACION DE FONDOS, ACTIVIDAD REALIZADA EL DIA 1ero. DE FEBRERO DEL 2023, SEGUN OFICIO DLCF-0039-2023.</t>
  </si>
  <si>
    <t>PAGO DE VIATICOS,  PEAJE, Y COMBUSTIBLE, DEL DEPARTAMENTO DE EVENTOS, DE LOS EMPLEADOS QUIENES ESTUVIERON EN EL LEVANTAMIENTO, SUPERVISION DEL MONTAJE Y DESMONTE DE LA INAUGURACION DE LA ESCUELA BASICA EL CIRUELITO, BARRIO EL CIRUELITO, ESCUELA BASICA OCTACILIO PEÑA PAEZ EN AGUAYO Y ESCUELA BASICA CRUCE DE LOS BASILIOS EN SAN FRANCISCO DE MACORIS, EL DIA 26 DE ENERO 2023, CON LA PRESENCIA DEL EXCELENTISIMO PRESIDENTE LUIS ABINADOR Y EL MINISTRO DE EDUCACION ANGEL HERNANDEZ, SEGUN OFIC.#EV-044/2023.</t>
  </si>
  <si>
    <t>PAGO DE VIATICOS Y PEAJES, PARA EL PERSONAL DE LA DIRECCION DE INFRAESTRUCTURA ESCOLAR, DE APOYO DE LA UNIDAD DE FISCALIZACION, DEL PROGRAMA UF-MINERD, SEGUN OFIC.#DGMIE-0177/2023.</t>
  </si>
  <si>
    <t>PAGO DE VIATICOS AL DEPARTAMENTO DE PATRIMONIO Y CONTROL DE ACTIVOS FIJOS, POR LA SEGUNDA ETAPA DE LA ACTIVIDAD: "TRASLADO DE MOBILIARIO DE OFICINA Y ESCOLAR, EQUIPO DE TECNOLOGIA, ETC. DESDE EL ALMACEN DE MENDOZA AL ALMACEN DE PIEDRA BLANCA", SEGUN OFICIO DPCAF#012/2023.</t>
  </si>
  <si>
    <t>VIÁTICOS, PEAJE, COMBUSTIBLE Y PASAJE, A LOS TÉCNICOS Y PERSONAL DE APOYO QUE SE DESPLAZARÁ A REALIZAR LOS ENCUENTROS DE SOCIALIZACIÓN SOBRE LA ASIGNACIÓN, USO, LIQUIDACIÓN DE LOS FONDOS DESCENTRALIZADOS Y EL MONITOREO DEL PLAN OPERATIVO ANUAL 2023. SOLICITADO POR EL VICEMINISTERIO DE PLANIFICACIÓN Y DESARROLLO EDUCATIVO; SEGÚN OFICIO DPPP N°0010-2023.</t>
  </si>
  <si>
    <t>PAGO VIÁTICOS Y PEAJE, AL PERSONAL QUE REALIZÓ EL LEVANTAMIENTO EN AULAS PARA NIVEL INICIAL FASE 2 DE CENTROS, EN LOS CENTROS EDUCATIVOS CORRESPONDIENTES A LA REGIONAL 09 DISTRITOS 01, 03 Y 06 DE LAS PROVINCIAS VALVERDE Y SANTIAGO RODRÍGUEZ, MUNICIPIOS: MAO, LOS ALMACIGO Y SAN IGNACIO DE SABANETA; EL MISMO SE LLEVÓ A CABO EL 18 DE NOVIEMBRE 2022. SOLICITADO POR LA DIRECCIÓN GENERAL DE MANTENIMIENTO DE INFRAESTRUCTURA ESCOLAR; SEGÚN OFICIO DGMIE N°0182-2023.</t>
  </si>
  <si>
    <t>PAG00377886</t>
  </si>
  <si>
    <t>PAG00377864</t>
  </si>
  <si>
    <t>PAG00377880</t>
  </si>
  <si>
    <t>PAG00378048</t>
  </si>
  <si>
    <t>PAG00377890</t>
  </si>
  <si>
    <t>PAG00378017</t>
  </si>
  <si>
    <t>PAG00377881</t>
  </si>
  <si>
    <t>PAG00377956</t>
  </si>
  <si>
    <t>PAG00377887</t>
  </si>
  <si>
    <t>PAG00377869</t>
  </si>
  <si>
    <t>PAG00378082</t>
  </si>
  <si>
    <t>PAG00377138</t>
  </si>
  <si>
    <t>PAG00378232</t>
  </si>
  <si>
    <t>PAG00378210</t>
  </si>
  <si>
    <t>PAG00378233</t>
  </si>
  <si>
    <t>PAG00378073</t>
  </si>
  <si>
    <t>PAG00377888</t>
  </si>
  <si>
    <t>PAG00378303</t>
  </si>
  <si>
    <t>PAG00378300</t>
  </si>
  <si>
    <t>PAG00378565</t>
  </si>
  <si>
    <t>PAG00378306</t>
  </si>
  <si>
    <t>PAG00378622</t>
  </si>
  <si>
    <t>PAG00378902</t>
  </si>
  <si>
    <t>PAG00378577</t>
  </si>
  <si>
    <t>PAG00378639</t>
  </si>
  <si>
    <t>31/1/20123</t>
  </si>
  <si>
    <t>CR TRANSFERENCIA A CTA CTE</t>
  </si>
  <si>
    <t>DEPÓSITO A CUENTA CORRIENTE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</si>
</sst>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 _P_t_s_-;\-* #,##0.00\ _P_t_s_-;_-* &quot;-&quot;??\ _P_t_s_-;_-@_-"/>
    <numFmt numFmtId="165" formatCode="dd/mm/yyyy;@"/>
  </numFmts>
  <fonts count="13" x14ac:knownFonts="1">
    <font>
      <sz val="11"/>
      <color theme="1"/>
      <name val="Calibri"/>
      <family val="2"/>
      <scheme val="minor"/>
    </font>
    <font>
      <sz val="11"/>
      <color theme="1"/>
      <name val="Calibri"/>
      <family val="2"/>
      <scheme val="minor"/>
    </font>
    <font>
      <sz val="9"/>
      <color theme="1"/>
      <name val="Bookman Old Style"/>
      <family val="1"/>
    </font>
    <font>
      <b/>
      <sz val="9"/>
      <color theme="1"/>
      <name val="Bookman Old Style"/>
      <family val="1"/>
    </font>
    <font>
      <b/>
      <sz val="9"/>
      <name val="Bookman Old Style"/>
      <family val="1"/>
    </font>
    <font>
      <sz val="11"/>
      <color indexed="8"/>
      <name val="Calibri"/>
      <family val="2"/>
    </font>
    <font>
      <b/>
      <sz val="10"/>
      <name val="Bookman Old Style"/>
      <family val="1"/>
    </font>
    <font>
      <sz val="10"/>
      <name val="Arial"/>
      <family val="2"/>
    </font>
    <font>
      <b/>
      <sz val="10"/>
      <color theme="1"/>
      <name val="Bookman Old Style"/>
      <family val="1"/>
    </font>
    <font>
      <b/>
      <i/>
      <sz val="9"/>
      <color theme="1"/>
      <name val="Bookman Old Style"/>
      <family val="1"/>
    </font>
    <font>
      <u/>
      <sz val="9"/>
      <color theme="1"/>
      <name val="Bookman Old Style"/>
      <family val="1"/>
    </font>
    <font>
      <b/>
      <sz val="10"/>
      <color theme="1"/>
      <name val="Calibri"/>
      <family val="2"/>
    </font>
    <font>
      <sz val="9"/>
      <name val="Bookman Old Style"/>
      <family val="1"/>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1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s>
  <cellStyleXfs count="6">
    <xf numFmtId="0" fontId="0" fillId="0" borderId="0"/>
    <xf numFmtId="43" fontId="1" fillId="0" borderId="0" applyFont="0" applyFill="0" applyBorder="0" applyAlignment="0" applyProtection="0"/>
    <xf numFmtId="0" fontId="5" fillId="0" borderId="0"/>
    <xf numFmtId="164" fontId="7" fillId="0" borderId="0" applyFont="0" applyFill="0" applyBorder="0" applyAlignment="0" applyProtection="0"/>
    <xf numFmtId="0" fontId="1" fillId="0" borderId="0"/>
    <xf numFmtId="0" fontId="1" fillId="0" borderId="0"/>
  </cellStyleXfs>
  <cellXfs count="159">
    <xf numFmtId="0" fontId="0" fillId="0" borderId="0" xfId="0"/>
    <xf numFmtId="0" fontId="2" fillId="0" borderId="0" xfId="0" applyFont="1"/>
    <xf numFmtId="0" fontId="2" fillId="0" borderId="0" xfId="0" applyFont="1" applyAlignment="1">
      <alignment horizontal="center" vertical="center"/>
    </xf>
    <xf numFmtId="0" fontId="2" fillId="0" borderId="2" xfId="0" applyFont="1" applyBorder="1" applyAlignment="1">
      <alignment horizontal="center" vertical="center"/>
    </xf>
    <xf numFmtId="43" fontId="2" fillId="0" borderId="2" xfId="1" applyFont="1" applyBorder="1" applyAlignment="1">
      <alignment horizontal="right"/>
    </xf>
    <xf numFmtId="43" fontId="2" fillId="0" borderId="2" xfId="1" applyFont="1" applyBorder="1" applyAlignment="1">
      <alignment horizontal="right" wrapText="1"/>
    </xf>
    <xf numFmtId="43" fontId="2" fillId="0" borderId="0" xfId="1" applyFont="1" applyAlignment="1">
      <alignment horizontal="right"/>
    </xf>
    <xf numFmtId="43" fontId="2" fillId="0" borderId="0" xfId="1" applyFont="1" applyAlignment="1">
      <alignment horizontal="right" wrapText="1"/>
    </xf>
    <xf numFmtId="43" fontId="2" fillId="0" borderId="0" xfId="1" applyFont="1" applyAlignment="1">
      <alignment wrapText="1"/>
    </xf>
    <xf numFmtId="43" fontId="3" fillId="0" borderId="0" xfId="1" applyFont="1" applyAlignment="1">
      <alignment horizontal="right"/>
    </xf>
    <xf numFmtId="43" fontId="3" fillId="0" borderId="0" xfId="1" applyFont="1" applyBorder="1" applyAlignment="1">
      <alignment horizontal="center" wrapText="1"/>
    </xf>
    <xf numFmtId="43" fontId="2" fillId="0" borderId="7" xfId="1" applyFont="1" applyBorder="1" applyAlignment="1">
      <alignment horizontal="right"/>
    </xf>
    <xf numFmtId="43" fontId="2" fillId="0" borderId="0" xfId="1" applyFont="1" applyBorder="1" applyAlignment="1">
      <alignment horizontal="right"/>
    </xf>
    <xf numFmtId="43" fontId="9" fillId="0" borderId="0" xfId="1" applyFont="1" applyAlignment="1">
      <alignment horizontal="right"/>
    </xf>
    <xf numFmtId="43" fontId="2" fillId="0" borderId="0" xfId="1" applyFont="1" applyBorder="1" applyAlignment="1">
      <alignment wrapText="1"/>
    </xf>
    <xf numFmtId="43" fontId="2" fillId="0" borderId="7" xfId="1" applyFont="1" applyBorder="1" applyAlignment="1">
      <alignment horizontal="right" wrapText="1"/>
    </xf>
    <xf numFmtId="43" fontId="2" fillId="0" borderId="0" xfId="1" applyFont="1" applyBorder="1" applyAlignment="1">
      <alignment horizontal="right" wrapText="1"/>
    </xf>
    <xf numFmtId="43" fontId="3" fillId="0" borderId="0" xfId="1" applyFont="1" applyBorder="1" applyAlignment="1">
      <alignment wrapText="1"/>
    </xf>
    <xf numFmtId="43" fontId="2" fillId="0" borderId="0" xfId="0" applyNumberFormat="1" applyFont="1" applyAlignment="1">
      <alignment wrapText="1"/>
    </xf>
    <xf numFmtId="43" fontId="3" fillId="0" borderId="0" xfId="0" applyNumberFormat="1" applyFont="1" applyAlignment="1">
      <alignment wrapText="1"/>
    </xf>
    <xf numFmtId="43" fontId="2" fillId="0" borderId="0" xfId="1" applyFont="1"/>
    <xf numFmtId="43" fontId="2" fillId="0" borderId="0" xfId="0" applyNumberFormat="1" applyFont="1"/>
    <xf numFmtId="0" fontId="2" fillId="0" borderId="0" xfId="0" applyFont="1" applyAlignment="1">
      <alignment wrapText="1"/>
    </xf>
    <xf numFmtId="0" fontId="10" fillId="0" borderId="0" xfId="0" applyFont="1" applyAlignment="1">
      <alignment horizontal="center" vertical="center"/>
    </xf>
    <xf numFmtId="43" fontId="2" fillId="0" borderId="11" xfId="1" applyFont="1" applyBorder="1" applyAlignment="1">
      <alignment horizontal="right" wrapText="1"/>
    </xf>
    <xf numFmtId="0" fontId="2" fillId="0" borderId="11" xfId="0" applyFont="1" applyBorder="1" applyAlignment="1">
      <alignment wrapText="1"/>
    </xf>
    <xf numFmtId="43" fontId="3" fillId="0" borderId="15" xfId="1" applyFont="1" applyBorder="1" applyAlignment="1">
      <alignment wrapText="1"/>
    </xf>
    <xf numFmtId="43" fontId="2" fillId="0" borderId="2" xfId="1" applyFont="1" applyBorder="1" applyAlignment="1">
      <alignment horizontal="left" vertical="center" wrapText="1"/>
    </xf>
    <xf numFmtId="0" fontId="2" fillId="0" borderId="0" xfId="0" applyFont="1" applyAlignment="1">
      <alignment horizontal="left" vertical="top" wrapText="1"/>
    </xf>
    <xf numFmtId="0" fontId="3" fillId="0" borderId="0" xfId="0" applyFont="1" applyAlignment="1">
      <alignment horizontal="left" vertical="top" wrapText="1"/>
    </xf>
    <xf numFmtId="43" fontId="2" fillId="0" borderId="0" xfId="1" applyFont="1" applyAlignment="1">
      <alignment horizontal="left" wrapText="1"/>
    </xf>
    <xf numFmtId="43" fontId="2" fillId="0" borderId="0" xfId="1" applyFont="1" applyAlignment="1">
      <alignment horizontal="left"/>
    </xf>
    <xf numFmtId="0" fontId="3" fillId="0" borderId="2" xfId="0" applyFont="1" applyBorder="1" applyAlignment="1">
      <alignment horizontal="left" vertical="top" wrapText="1"/>
    </xf>
    <xf numFmtId="49" fontId="2" fillId="0" borderId="0" xfId="1" applyNumberFormat="1" applyFont="1" applyAlignment="1">
      <alignment horizontal="left" wrapText="1"/>
    </xf>
    <xf numFmtId="0" fontId="3" fillId="0" borderId="2" xfId="0" applyFont="1" applyBorder="1" applyAlignment="1">
      <alignment horizontal="left" vertical="center" wrapText="1"/>
    </xf>
    <xf numFmtId="0" fontId="2" fillId="0" borderId="2" xfId="0" applyFont="1" applyBorder="1" applyAlignment="1">
      <alignment horizontal="left" vertical="top" wrapText="1"/>
    </xf>
    <xf numFmtId="0" fontId="4" fillId="0" borderId="0" xfId="0" applyFont="1" applyAlignment="1">
      <alignment horizontal="left" vertical="top" wrapText="1"/>
    </xf>
    <xf numFmtId="0" fontId="9" fillId="0" borderId="0" xfId="0" applyFont="1" applyAlignment="1">
      <alignment horizontal="left" vertical="top" wrapText="1"/>
    </xf>
    <xf numFmtId="43" fontId="3" fillId="0" borderId="0" xfId="1" applyFont="1" applyAlignment="1">
      <alignment horizontal="left" wrapText="1"/>
    </xf>
    <xf numFmtId="0" fontId="2" fillId="0" borderId="0" xfId="0" applyFont="1" applyAlignment="1">
      <alignment horizontal="left" wrapText="1"/>
    </xf>
    <xf numFmtId="0" fontId="2" fillId="0" borderId="2" xfId="0" applyFont="1" applyBorder="1" applyAlignment="1">
      <alignment horizontal="left" vertical="center" wrapText="1"/>
    </xf>
    <xf numFmtId="43" fontId="2" fillId="0" borderId="11" xfId="1" applyFont="1" applyBorder="1" applyAlignment="1">
      <alignment horizontal="left" wrapText="1"/>
    </xf>
    <xf numFmtId="0" fontId="2" fillId="0" borderId="2" xfId="0" applyFont="1" applyBorder="1" applyAlignment="1">
      <alignment vertical="center"/>
    </xf>
    <xf numFmtId="0" fontId="2" fillId="0" borderId="0" xfId="0" applyFont="1" applyAlignment="1">
      <alignment vertical="center"/>
    </xf>
    <xf numFmtId="43" fontId="2" fillId="0" borderId="0" xfId="1" applyFont="1" applyBorder="1"/>
    <xf numFmtId="0" fontId="2" fillId="0" borderId="0" xfId="0" applyFont="1" applyAlignment="1">
      <alignment horizontal="center"/>
    </xf>
    <xf numFmtId="0" fontId="3" fillId="0" borderId="0" xfId="0" applyFont="1" applyAlignment="1">
      <alignment horizontal="center" wrapText="1"/>
    </xf>
    <xf numFmtId="43" fontId="3" fillId="0" borderId="0" xfId="1" applyFont="1" applyAlignment="1">
      <alignment horizontal="center" wrapText="1"/>
    </xf>
    <xf numFmtId="43" fontId="2" fillId="0" borderId="0" xfId="1" applyFont="1" applyAlignment="1">
      <alignment horizontal="center"/>
    </xf>
    <xf numFmtId="43" fontId="3" fillId="0" borderId="0" xfId="1" applyFont="1" applyAlignment="1">
      <alignment horizontal="center"/>
    </xf>
    <xf numFmtId="43" fontId="2" fillId="0" borderId="0" xfId="1" applyFont="1" applyBorder="1" applyAlignment="1">
      <alignment horizontal="center"/>
    </xf>
    <xf numFmtId="0" fontId="3" fillId="0" borderId="2" xfId="0" applyFont="1" applyBorder="1" applyAlignment="1">
      <alignment horizontal="center" vertical="center"/>
    </xf>
    <xf numFmtId="0" fontId="2" fillId="0" borderId="0" xfId="0" applyFont="1" applyAlignment="1">
      <alignment horizontal="center" wrapText="1"/>
    </xf>
    <xf numFmtId="43" fontId="3" fillId="0" borderId="5" xfId="1" applyFont="1" applyBorder="1" applyAlignment="1">
      <alignment wrapText="1"/>
    </xf>
    <xf numFmtId="43" fontId="2" fillId="0" borderId="5" xfId="1" applyFont="1" applyBorder="1" applyAlignment="1">
      <alignment wrapText="1"/>
    </xf>
    <xf numFmtId="0" fontId="4" fillId="0" borderId="7" xfId="0" applyFont="1" applyBorder="1" applyAlignment="1">
      <alignment horizontal="left" wrapText="1"/>
    </xf>
    <xf numFmtId="2" fontId="2" fillId="0" borderId="2" xfId="0" applyNumberFormat="1" applyFont="1" applyBorder="1" applyAlignment="1">
      <alignment horizontal="center" vertical="center"/>
    </xf>
    <xf numFmtId="165" fontId="2" fillId="0" borderId="2" xfId="0" applyNumberFormat="1" applyFont="1" applyBorder="1" applyAlignment="1">
      <alignment horizontal="left" vertical="center"/>
    </xf>
    <xf numFmtId="43" fontId="2" fillId="0" borderId="2" xfId="1" applyFont="1" applyBorder="1" applyAlignment="1">
      <alignment horizontal="right" vertical="center"/>
    </xf>
    <xf numFmtId="43" fontId="2" fillId="0" borderId="2" xfId="1" applyFont="1" applyBorder="1" applyAlignment="1">
      <alignment horizontal="right" vertical="center" wrapText="1"/>
    </xf>
    <xf numFmtId="43" fontId="2" fillId="0" borderId="2" xfId="1" applyFont="1" applyBorder="1" applyAlignment="1">
      <alignment vertical="center" wrapText="1"/>
    </xf>
    <xf numFmtId="43" fontId="2" fillId="0" borderId="2" xfId="1" applyFont="1" applyBorder="1" applyAlignment="1">
      <alignment vertical="center"/>
    </xf>
    <xf numFmtId="43" fontId="2" fillId="0" borderId="2" xfId="0" applyNumberFormat="1" applyFont="1" applyBorder="1" applyAlignment="1">
      <alignment vertical="center"/>
    </xf>
    <xf numFmtId="43" fontId="3" fillId="0" borderId="2" xfId="1" applyFont="1" applyBorder="1" applyAlignment="1">
      <alignment horizontal="right" vertical="center"/>
    </xf>
    <xf numFmtId="43" fontId="3" fillId="0" borderId="2" xfId="1" applyFont="1" applyBorder="1" applyAlignment="1">
      <alignment horizontal="right" vertical="center" wrapText="1"/>
    </xf>
    <xf numFmtId="43" fontId="3" fillId="0" borderId="2" xfId="1" applyFont="1" applyBorder="1" applyAlignment="1">
      <alignment vertical="center" wrapText="1"/>
    </xf>
    <xf numFmtId="165" fontId="3" fillId="0" borderId="2" xfId="0" applyNumberFormat="1" applyFont="1" applyBorder="1" applyAlignment="1">
      <alignment horizontal="left" vertical="center"/>
    </xf>
    <xf numFmtId="165" fontId="3" fillId="0" borderId="4" xfId="0" applyNumberFormat="1" applyFont="1" applyBorder="1" applyAlignment="1">
      <alignment horizontal="left" vertical="center"/>
    </xf>
    <xf numFmtId="165" fontId="2" fillId="0" borderId="4" xfId="0" applyNumberFormat="1" applyFont="1" applyBorder="1" applyAlignment="1">
      <alignment horizontal="left" vertical="center"/>
    </xf>
    <xf numFmtId="43" fontId="3" fillId="0" borderId="5" xfId="1" applyFont="1" applyBorder="1" applyAlignment="1">
      <alignment vertical="center" wrapText="1"/>
    </xf>
    <xf numFmtId="165" fontId="2" fillId="0" borderId="16" xfId="0" applyNumberFormat="1" applyFont="1" applyBorder="1" applyAlignment="1">
      <alignment horizontal="left" vertical="center"/>
    </xf>
    <xf numFmtId="43" fontId="2" fillId="0" borderId="5" xfId="3" applyNumberFormat="1" applyFont="1" applyBorder="1" applyAlignment="1">
      <alignment vertical="center" wrapText="1"/>
    </xf>
    <xf numFmtId="43" fontId="2" fillId="0" borderId="2" xfId="3" applyNumberFormat="1" applyFont="1" applyBorder="1" applyAlignment="1">
      <alignment vertical="center" wrapText="1"/>
    </xf>
    <xf numFmtId="43" fontId="2" fillId="0" borderId="2" xfId="1" applyFont="1" applyBorder="1" applyAlignment="1">
      <alignment horizontal="center" vertical="center"/>
    </xf>
    <xf numFmtId="43" fontId="2" fillId="0" borderId="7" xfId="1" applyFont="1" applyBorder="1" applyAlignment="1">
      <alignment horizontal="center" vertical="center"/>
    </xf>
    <xf numFmtId="43" fontId="2" fillId="0" borderId="7" xfId="1" applyFont="1" applyBorder="1" applyAlignment="1">
      <alignment horizontal="right" vertical="center" wrapText="1"/>
    </xf>
    <xf numFmtId="0" fontId="2" fillId="0" borderId="2" xfId="0" applyFont="1" applyBorder="1" applyAlignment="1">
      <alignment horizontal="center" vertical="center" wrapText="1"/>
    </xf>
    <xf numFmtId="43" fontId="2" fillId="0" borderId="5" xfId="0" applyNumberFormat="1" applyFont="1" applyBorder="1" applyAlignment="1">
      <alignment wrapText="1"/>
    </xf>
    <xf numFmtId="43" fontId="3" fillId="0" borderId="15" xfId="0" applyNumberFormat="1" applyFont="1" applyBorder="1" applyAlignment="1">
      <alignment wrapText="1"/>
    </xf>
    <xf numFmtId="0" fontId="3" fillId="0" borderId="7" xfId="0" applyFont="1" applyBorder="1" applyAlignment="1">
      <alignment horizontal="left" vertical="center" wrapText="1"/>
    </xf>
    <xf numFmtId="0" fontId="3" fillId="0" borderId="2" xfId="0" applyFont="1" applyBorder="1" applyAlignment="1">
      <alignment vertical="center" wrapText="1"/>
    </xf>
    <xf numFmtId="0" fontId="2" fillId="0" borderId="2" xfId="0" applyFont="1" applyBorder="1" applyAlignment="1">
      <alignment vertical="center" wrapText="1"/>
    </xf>
    <xf numFmtId="0" fontId="4" fillId="0" borderId="7" xfId="0" applyFont="1" applyBorder="1" applyAlignment="1">
      <alignment vertical="center" wrapText="1"/>
    </xf>
    <xf numFmtId="43" fontId="2" fillId="0" borderId="5" xfId="1" applyFont="1" applyBorder="1"/>
    <xf numFmtId="43" fontId="2" fillId="0" borderId="5" xfId="0" applyNumberFormat="1" applyFont="1" applyBorder="1"/>
    <xf numFmtId="0" fontId="3" fillId="0" borderId="7" xfId="0" applyFont="1" applyBorder="1" applyAlignment="1">
      <alignment horizontal="left" vertical="top" wrapText="1"/>
    </xf>
    <xf numFmtId="43" fontId="2" fillId="0" borderId="15" xfId="0" applyNumberFormat="1" applyFont="1" applyBorder="1"/>
    <xf numFmtId="43" fontId="3" fillId="0" borderId="5" xfId="1" applyFont="1" applyBorder="1" applyAlignment="1">
      <alignment vertical="center"/>
    </xf>
    <xf numFmtId="43" fontId="2" fillId="0" borderId="5" xfId="0" applyNumberFormat="1" applyFont="1" applyBorder="1" applyAlignment="1">
      <alignment vertical="center"/>
    </xf>
    <xf numFmtId="0" fontId="3" fillId="0" borderId="7" xfId="0" applyFont="1" applyBorder="1" applyAlignment="1">
      <alignment vertical="center" wrapText="1"/>
    </xf>
    <xf numFmtId="43" fontId="2" fillId="0" borderId="7" xfId="1" applyFont="1" applyBorder="1" applyAlignment="1">
      <alignment horizontal="right" vertical="center"/>
    </xf>
    <xf numFmtId="43" fontId="3" fillId="0" borderId="15" xfId="0" applyNumberFormat="1" applyFont="1" applyBorder="1" applyAlignment="1">
      <alignment vertical="center"/>
    </xf>
    <xf numFmtId="43" fontId="2" fillId="0" borderId="3" xfId="1" applyFont="1" applyBorder="1" applyAlignment="1">
      <alignment horizontal="center" wrapText="1"/>
    </xf>
    <xf numFmtId="43" fontId="2" fillId="0" borderId="0" xfId="1" applyFont="1" applyAlignment="1">
      <alignment horizontal="center" wrapText="1"/>
    </xf>
    <xf numFmtId="43" fontId="2" fillId="2" borderId="2" xfId="1" applyFont="1" applyFill="1" applyBorder="1" applyAlignment="1">
      <alignment horizontal="right" vertical="center"/>
    </xf>
    <xf numFmtId="43" fontId="2" fillId="2" borderId="2" xfId="1" applyFont="1" applyFill="1" applyBorder="1" applyAlignment="1">
      <alignment horizontal="right" vertical="center" wrapText="1"/>
    </xf>
    <xf numFmtId="43" fontId="3" fillId="2" borderId="5" xfId="1" applyFont="1" applyFill="1" applyBorder="1" applyAlignment="1">
      <alignment vertical="center" wrapText="1"/>
    </xf>
    <xf numFmtId="4" fontId="2" fillId="0" borderId="2" xfId="1" applyNumberFormat="1" applyFont="1" applyBorder="1" applyAlignment="1">
      <alignment horizontal="right" vertical="center"/>
    </xf>
    <xf numFmtId="0" fontId="2" fillId="0" borderId="7" xfId="0" applyFont="1" applyBorder="1" applyAlignment="1">
      <alignment horizontal="center" vertical="center"/>
    </xf>
    <xf numFmtId="43" fontId="2" fillId="0" borderId="0" xfId="1" applyFont="1" applyBorder="1" applyAlignment="1">
      <alignment horizontal="center" wrapText="1"/>
    </xf>
    <xf numFmtId="43" fontId="3" fillId="0" borderId="5" xfId="1" applyFont="1" applyBorder="1" applyAlignment="1">
      <alignment horizontal="right" vertical="center" wrapText="1"/>
    </xf>
    <xf numFmtId="43" fontId="2" fillId="0" borderId="5" xfId="1" applyFont="1" applyBorder="1" applyAlignment="1">
      <alignment horizontal="right" vertical="center" wrapText="1"/>
    </xf>
    <xf numFmtId="0" fontId="3" fillId="0" borderId="7" xfId="0" applyFont="1" applyBorder="1" applyAlignment="1">
      <alignment horizontal="center" vertical="center"/>
    </xf>
    <xf numFmtId="43" fontId="3" fillId="0" borderId="15" xfId="1" applyFont="1" applyBorder="1" applyAlignment="1">
      <alignment horizontal="right" vertical="center" wrapText="1"/>
    </xf>
    <xf numFmtId="43" fontId="2" fillId="2" borderId="5" xfId="1" applyFont="1" applyFill="1" applyBorder="1" applyAlignment="1">
      <alignment vertical="center" wrapText="1"/>
    </xf>
    <xf numFmtId="43" fontId="8" fillId="2" borderId="15" xfId="1" applyFont="1" applyFill="1" applyBorder="1" applyAlignment="1">
      <alignment vertical="center" wrapText="1"/>
    </xf>
    <xf numFmtId="0" fontId="6" fillId="0" borderId="0" xfId="0" applyFont="1" applyAlignment="1">
      <alignment horizontal="left" wrapText="1"/>
    </xf>
    <xf numFmtId="49" fontId="11" fillId="0" borderId="0" xfId="0" applyNumberFormat="1" applyFont="1" applyAlignment="1">
      <alignment horizontal="left" vertical="center" wrapText="1"/>
    </xf>
    <xf numFmtId="43" fontId="2" fillId="0" borderId="0" xfId="1" applyFont="1" applyBorder="1" applyAlignment="1">
      <alignment horizontal="center" vertical="center"/>
    </xf>
    <xf numFmtId="43" fontId="2" fillId="0" borderId="0" xfId="1" applyFont="1" applyBorder="1" applyAlignment="1">
      <alignment horizontal="right" vertical="center" wrapText="1"/>
    </xf>
    <xf numFmtId="43" fontId="8" fillId="0" borderId="0" xfId="3" applyNumberFormat="1" applyFont="1" applyBorder="1" applyAlignment="1">
      <alignment vertical="center" wrapText="1"/>
    </xf>
    <xf numFmtId="14" fontId="12" fillId="0" borderId="2" xfId="0" applyNumberFormat="1" applyFont="1" applyBorder="1" applyAlignment="1">
      <alignment horizontal="center" vertical="center"/>
    </xf>
    <xf numFmtId="49" fontId="2" fillId="0" borderId="2" xfId="0" applyNumberFormat="1" applyFont="1" applyBorder="1" applyAlignment="1">
      <alignment horizontal="left" vertical="center" wrapText="1"/>
    </xf>
    <xf numFmtId="49" fontId="3" fillId="0" borderId="7" xfId="0" applyNumberFormat="1" applyFont="1" applyBorder="1" applyAlignment="1">
      <alignment horizontal="left" vertical="center" wrapText="1"/>
    </xf>
    <xf numFmtId="43" fontId="3" fillId="0" borderId="15" xfId="3" applyNumberFormat="1" applyFont="1" applyBorder="1" applyAlignment="1">
      <alignment vertical="center" wrapText="1"/>
    </xf>
    <xf numFmtId="165" fontId="3" fillId="0" borderId="6" xfId="0" applyNumberFormat="1" applyFont="1" applyBorder="1" applyAlignment="1">
      <alignment horizontal="center" vertical="center"/>
    </xf>
    <xf numFmtId="165" fontId="3" fillId="0" borderId="4" xfId="0" applyNumberFormat="1" applyFont="1" applyBorder="1" applyAlignment="1">
      <alignment horizontal="center" vertical="center"/>
    </xf>
    <xf numFmtId="165" fontId="2" fillId="0" borderId="4" xfId="0" applyNumberFormat="1" applyFont="1" applyBorder="1" applyAlignment="1">
      <alignment horizontal="center" vertical="center"/>
    </xf>
    <xf numFmtId="165" fontId="2" fillId="0" borderId="6" xfId="0" applyNumberFormat="1" applyFont="1" applyBorder="1" applyAlignment="1">
      <alignment horizontal="left" vertical="center"/>
    </xf>
    <xf numFmtId="165" fontId="2" fillId="0" borderId="0" xfId="0" applyNumberFormat="1" applyFont="1" applyAlignment="1">
      <alignment horizontal="left" vertical="center"/>
    </xf>
    <xf numFmtId="165" fontId="2" fillId="0" borderId="0" xfId="0" applyNumberFormat="1" applyFont="1" applyAlignment="1">
      <alignment horizontal="center" vertical="center"/>
    </xf>
    <xf numFmtId="165" fontId="2" fillId="0" borderId="6" xfId="0" applyNumberFormat="1" applyFont="1" applyBorder="1" applyAlignment="1">
      <alignment horizontal="center" vertical="center"/>
    </xf>
    <xf numFmtId="165" fontId="2" fillId="0" borderId="0" xfId="0" applyNumberFormat="1" applyFont="1" applyAlignment="1">
      <alignment horizontal="center" wrapText="1"/>
    </xf>
    <xf numFmtId="165" fontId="3" fillId="0" borderId="0" xfId="0" applyNumberFormat="1" applyFont="1" applyAlignment="1">
      <alignment horizontal="center" vertical="center"/>
    </xf>
    <xf numFmtId="165" fontId="2" fillId="0" borderId="0" xfId="0" applyNumberFormat="1" applyFont="1" applyAlignment="1">
      <alignment horizontal="center"/>
    </xf>
    <xf numFmtId="165" fontId="3" fillId="0" borderId="6" xfId="0" applyNumberFormat="1" applyFont="1" applyBorder="1" applyAlignment="1">
      <alignment horizontal="left" vertical="center"/>
    </xf>
    <xf numFmtId="165" fontId="2" fillId="0" borderId="0" xfId="0" applyNumberFormat="1" applyFont="1"/>
    <xf numFmtId="165" fontId="10" fillId="0" borderId="0" xfId="0" applyNumberFormat="1" applyFont="1" applyAlignment="1">
      <alignment horizontal="center" vertical="center"/>
    </xf>
    <xf numFmtId="165" fontId="3" fillId="0" borderId="0" xfId="0" applyNumberFormat="1" applyFont="1" applyAlignment="1">
      <alignment horizontal="right" vertical="top" wrapText="1"/>
    </xf>
    <xf numFmtId="43" fontId="12" fillId="0" borderId="2" xfId="1" applyFont="1" applyBorder="1"/>
    <xf numFmtId="0" fontId="3" fillId="0" borderId="0" xfId="0" applyFont="1" applyAlignment="1">
      <alignment horizontal="center"/>
    </xf>
    <xf numFmtId="43" fontId="3" fillId="0" borderId="0" xfId="1" applyFont="1" applyAlignment="1">
      <alignment horizontal="center"/>
    </xf>
    <xf numFmtId="0" fontId="2" fillId="0" borderId="0" xfId="0" applyFont="1" applyAlignment="1">
      <alignment horizontal="center"/>
    </xf>
    <xf numFmtId="43" fontId="2" fillId="0" borderId="0" xfId="1" applyFont="1" applyAlignment="1">
      <alignment horizontal="center"/>
    </xf>
    <xf numFmtId="0" fontId="4" fillId="0" borderId="0" xfId="0" applyFont="1" applyAlignment="1">
      <alignment horizontal="center"/>
    </xf>
    <xf numFmtId="0" fontId="2" fillId="0" borderId="11" xfId="0" applyFont="1" applyBorder="1" applyAlignment="1">
      <alignment horizontal="center"/>
    </xf>
    <xf numFmtId="43" fontId="2" fillId="0" borderId="3" xfId="1" applyFont="1" applyBorder="1" applyAlignment="1">
      <alignment horizontal="center"/>
    </xf>
    <xf numFmtId="0" fontId="3" fillId="0" borderId="0" xfId="0" applyFont="1" applyAlignment="1">
      <alignment horizontal="center" wrapText="1"/>
    </xf>
    <xf numFmtId="0" fontId="2" fillId="0" borderId="0" xfId="0" applyFont="1" applyAlignment="1">
      <alignment horizontal="center" wrapText="1"/>
    </xf>
    <xf numFmtId="0" fontId="2" fillId="0" borderId="3" xfId="0" applyFont="1" applyBorder="1" applyAlignment="1">
      <alignment horizontal="center" wrapText="1"/>
    </xf>
    <xf numFmtId="43" fontId="8" fillId="0" borderId="0" xfId="1" applyFont="1" applyAlignment="1">
      <alignment horizontal="center" vertical="center"/>
    </xf>
    <xf numFmtId="43" fontId="2" fillId="0" borderId="0" xfId="1" applyFont="1" applyBorder="1" applyAlignment="1">
      <alignment horizontal="center"/>
    </xf>
    <xf numFmtId="43" fontId="3" fillId="0" borderId="0" xfId="1" applyFont="1" applyAlignment="1">
      <alignment horizontal="center" wrapText="1"/>
    </xf>
    <xf numFmtId="0" fontId="2" fillId="0" borderId="0" xfId="0" applyFont="1"/>
    <xf numFmtId="0" fontId="4" fillId="0" borderId="1" xfId="0" applyFont="1" applyBorder="1" applyAlignment="1">
      <alignment horizontal="center"/>
    </xf>
    <xf numFmtId="165" fontId="3" fillId="3" borderId="8" xfId="0" applyNumberFormat="1" applyFont="1" applyFill="1" applyBorder="1" applyAlignment="1">
      <alignment horizontal="center" vertical="center"/>
    </xf>
    <xf numFmtId="0" fontId="3" fillId="3" borderId="9" xfId="0" applyFont="1" applyFill="1" applyBorder="1" applyAlignment="1">
      <alignment horizontal="center" vertical="center" wrapText="1"/>
    </xf>
    <xf numFmtId="43" fontId="3" fillId="3" borderId="9" xfId="1" applyFont="1" applyFill="1" applyBorder="1" applyAlignment="1">
      <alignment horizontal="center" vertical="center"/>
    </xf>
    <xf numFmtId="43" fontId="3" fillId="3" borderId="9" xfId="1" applyFont="1" applyFill="1" applyBorder="1" applyAlignment="1">
      <alignment horizontal="center" vertical="center" wrapText="1"/>
    </xf>
    <xf numFmtId="0" fontId="3" fillId="3" borderId="10" xfId="0" applyFont="1" applyFill="1" applyBorder="1" applyAlignment="1">
      <alignment horizontal="center" vertical="center" wrapText="1"/>
    </xf>
    <xf numFmtId="43" fontId="3" fillId="3" borderId="9" xfId="1" applyFont="1" applyFill="1" applyBorder="1" applyAlignment="1">
      <alignment horizontal="right" vertical="center"/>
    </xf>
    <xf numFmtId="43" fontId="4" fillId="3" borderId="9" xfId="1" applyFont="1" applyFill="1" applyBorder="1" applyAlignment="1">
      <alignment horizontal="center"/>
    </xf>
    <xf numFmtId="43" fontId="3" fillId="3" borderId="10" xfId="1" applyFont="1" applyFill="1" applyBorder="1" applyAlignment="1">
      <alignment horizontal="center" vertical="center" wrapText="1"/>
    </xf>
    <xf numFmtId="0" fontId="3" fillId="3" borderId="9" xfId="0" applyFont="1" applyFill="1" applyBorder="1" applyAlignment="1">
      <alignment horizontal="center" vertical="center"/>
    </xf>
    <xf numFmtId="165" fontId="3" fillId="3" borderId="12" xfId="0" applyNumberFormat="1" applyFont="1" applyFill="1" applyBorder="1" applyAlignment="1">
      <alignment horizontal="center" vertical="center"/>
    </xf>
    <xf numFmtId="0" fontId="3" fillId="3" borderId="13" xfId="0" applyFont="1" applyFill="1" applyBorder="1" applyAlignment="1">
      <alignment horizontal="center" vertical="center" wrapText="1"/>
    </xf>
    <xf numFmtId="43" fontId="3" fillId="3" borderId="13" xfId="1" applyFont="1" applyFill="1" applyBorder="1" applyAlignment="1">
      <alignment horizontal="center" vertical="center"/>
    </xf>
    <xf numFmtId="43" fontId="3" fillId="3" borderId="13" xfId="1" applyFont="1" applyFill="1" applyBorder="1" applyAlignment="1">
      <alignment horizontal="center" vertical="center" wrapText="1"/>
    </xf>
    <xf numFmtId="43" fontId="3" fillId="3" borderId="14" xfId="1" applyFont="1" applyFill="1" applyBorder="1" applyAlignment="1">
      <alignment horizontal="center" vertical="center" wrapText="1"/>
    </xf>
  </cellXfs>
  <cellStyles count="6">
    <cellStyle name="Millares" xfId="1" builtinId="3"/>
    <cellStyle name="Millares 177" xfId="3" xr:uid="{08EF8533-6251-4EDF-8DC7-3B6F84C00633}"/>
    <cellStyle name="Normal" xfId="0" builtinId="0"/>
    <cellStyle name="Normal 10 2" xfId="5" xr:uid="{3D1174C4-AFD2-417B-BB7F-0D237E8DDB4E}"/>
    <cellStyle name="Normal 2 7" xfId="2" xr:uid="{5B52E978-1938-43CD-A4B6-6CE8314CBF16}"/>
    <cellStyle name="Normal 8" xfId="4" xr:uid="{D089CEAC-F197-4099-835D-27E1925D14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245745</xdr:colOff>
      <xdr:row>1</xdr:row>
      <xdr:rowOff>26670</xdr:rowOff>
    </xdr:from>
    <xdr:to>
      <xdr:col>4</xdr:col>
      <xdr:colOff>57150</xdr:colOff>
      <xdr:row>10</xdr:row>
      <xdr:rowOff>9525</xdr:rowOff>
    </xdr:to>
    <xdr:pic>
      <xdr:nvPicPr>
        <xdr:cNvPr id="2" name="Picture 1">
          <a:extLst>
            <a:ext uri="{FF2B5EF4-FFF2-40B4-BE49-F238E27FC236}">
              <a16:creationId xmlns:a16="http://schemas.microsoft.com/office/drawing/2014/main" id="{F6914323-ED87-4215-AA18-18E4AEE455D3}"/>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426970" y="188595"/>
          <a:ext cx="3678555" cy="144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1075690</xdr:colOff>
      <xdr:row>51</xdr:row>
      <xdr:rowOff>50165</xdr:rowOff>
    </xdr:from>
    <xdr:ext cx="3383280" cy="1706880"/>
    <xdr:pic>
      <xdr:nvPicPr>
        <xdr:cNvPr id="3" name="Picture 1">
          <a:extLst>
            <a:ext uri="{FF2B5EF4-FFF2-40B4-BE49-F238E27FC236}">
              <a16:creationId xmlns:a16="http://schemas.microsoft.com/office/drawing/2014/main" id="{8B7A6465-B19A-4BF3-9BA1-34019EAF3D81}"/>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3437890" y="13194665"/>
          <a:ext cx="3383280" cy="170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267335</xdr:colOff>
      <xdr:row>92</xdr:row>
      <xdr:rowOff>269240</xdr:rowOff>
    </xdr:from>
    <xdr:ext cx="3810000" cy="1821180"/>
    <xdr:pic>
      <xdr:nvPicPr>
        <xdr:cNvPr id="4" name="Picture 1">
          <a:extLst>
            <a:ext uri="{FF2B5EF4-FFF2-40B4-BE49-F238E27FC236}">
              <a16:creationId xmlns:a16="http://schemas.microsoft.com/office/drawing/2014/main" id="{95CB286A-5428-45FD-BC3D-5483CACF5BF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448560" y="25872440"/>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386080</xdr:colOff>
      <xdr:row>132</xdr:row>
      <xdr:rowOff>404495</xdr:rowOff>
    </xdr:from>
    <xdr:ext cx="3642995" cy="1741352"/>
    <xdr:pic>
      <xdr:nvPicPr>
        <xdr:cNvPr id="5" name="Picture 1">
          <a:extLst>
            <a:ext uri="{FF2B5EF4-FFF2-40B4-BE49-F238E27FC236}">
              <a16:creationId xmlns:a16="http://schemas.microsoft.com/office/drawing/2014/main" id="{FC03E618-51B0-45ED-ADD4-4DA2839FF661}"/>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567305" y="38561645"/>
          <a:ext cx="3642995" cy="17413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257175</xdr:colOff>
      <xdr:row>180</xdr:row>
      <xdr:rowOff>57150</xdr:rowOff>
    </xdr:from>
    <xdr:ext cx="3810000" cy="1821180"/>
    <xdr:pic>
      <xdr:nvPicPr>
        <xdr:cNvPr id="6" name="Picture 1">
          <a:extLst>
            <a:ext uri="{FF2B5EF4-FFF2-40B4-BE49-F238E27FC236}">
              <a16:creationId xmlns:a16="http://schemas.microsoft.com/office/drawing/2014/main" id="{3DC1A7AF-F306-458D-9CC2-1AE4277136D2}"/>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438400" y="51473100"/>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213995</xdr:colOff>
      <xdr:row>237</xdr:row>
      <xdr:rowOff>123825</xdr:rowOff>
    </xdr:from>
    <xdr:ext cx="3810000" cy="1821180"/>
    <xdr:pic>
      <xdr:nvPicPr>
        <xdr:cNvPr id="7" name="Picture 1">
          <a:extLst>
            <a:ext uri="{FF2B5EF4-FFF2-40B4-BE49-F238E27FC236}">
              <a16:creationId xmlns:a16="http://schemas.microsoft.com/office/drawing/2014/main" id="{B76311A6-A0AC-4D40-A31F-1AB7F23EDED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395220" y="64008000"/>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572135</xdr:colOff>
      <xdr:row>292</xdr:row>
      <xdr:rowOff>0</xdr:rowOff>
    </xdr:from>
    <xdr:ext cx="3533140" cy="1688841"/>
    <xdr:pic>
      <xdr:nvPicPr>
        <xdr:cNvPr id="8" name="Picture 1">
          <a:extLst>
            <a:ext uri="{FF2B5EF4-FFF2-40B4-BE49-F238E27FC236}">
              <a16:creationId xmlns:a16="http://schemas.microsoft.com/office/drawing/2014/main" id="{647C11DF-EF2F-496E-8C82-02018758AD8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639060" y="77219175"/>
          <a:ext cx="3533140" cy="1688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329565</xdr:colOff>
      <xdr:row>336</xdr:row>
      <xdr:rowOff>152400</xdr:rowOff>
    </xdr:from>
    <xdr:ext cx="3547110" cy="1695519"/>
    <xdr:pic>
      <xdr:nvPicPr>
        <xdr:cNvPr id="9" name="Picture 1">
          <a:extLst>
            <a:ext uri="{FF2B5EF4-FFF2-40B4-BE49-F238E27FC236}">
              <a16:creationId xmlns:a16="http://schemas.microsoft.com/office/drawing/2014/main" id="{DC7CA81C-402A-4852-98E4-61210F1E09B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510790" y="89820750"/>
          <a:ext cx="3547110" cy="1695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512446</xdr:colOff>
      <xdr:row>391</xdr:row>
      <xdr:rowOff>131445</xdr:rowOff>
    </xdr:from>
    <xdr:ext cx="3573780" cy="1543873"/>
    <xdr:pic>
      <xdr:nvPicPr>
        <xdr:cNvPr id="10" name="Picture 1">
          <a:extLst>
            <a:ext uri="{FF2B5EF4-FFF2-40B4-BE49-F238E27FC236}">
              <a16:creationId xmlns:a16="http://schemas.microsoft.com/office/drawing/2014/main" id="{52AE0CAA-E000-4040-899D-422E79360BDC}"/>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579371" y="102487095"/>
          <a:ext cx="3573780" cy="15438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196215</xdr:colOff>
      <xdr:row>465</xdr:row>
      <xdr:rowOff>93345</xdr:rowOff>
    </xdr:from>
    <xdr:ext cx="3810000" cy="1821180"/>
    <xdr:pic>
      <xdr:nvPicPr>
        <xdr:cNvPr id="11" name="Picture 1">
          <a:extLst>
            <a:ext uri="{FF2B5EF4-FFF2-40B4-BE49-F238E27FC236}">
              <a16:creationId xmlns:a16="http://schemas.microsoft.com/office/drawing/2014/main" id="{FCC53DF5-C39E-4EB9-B8FC-F3845714B003}"/>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263140" y="151778970"/>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12BDB-ECE1-4511-93F0-5B48652C04C4}">
  <dimension ref="A1:I501"/>
  <sheetViews>
    <sheetView tabSelected="1" zoomScaleNormal="100" workbookViewId="0">
      <selection activeCell="A16" sqref="A16:F16"/>
    </sheetView>
  </sheetViews>
  <sheetFormatPr baseColWidth="10" defaultColWidth="11.625" defaultRowHeight="12.75" x14ac:dyDescent="0.25"/>
  <cols>
    <col min="1" max="1" width="12.375" style="120" customWidth="1"/>
    <col min="2" max="2" width="18.625" style="2" customWidth="1"/>
    <col min="3" max="3" width="43.625" style="28" customWidth="1"/>
    <col min="4" max="4" width="14.375" style="6" customWidth="1"/>
    <col min="5" max="5" width="17.125" style="7" customWidth="1"/>
    <col min="6" max="6" width="21.875" style="8" customWidth="1"/>
    <col min="7" max="16384" width="11.625" style="1"/>
  </cols>
  <sheetData>
    <row r="1" spans="1:6" x14ac:dyDescent="0.25">
      <c r="A1" s="132"/>
      <c r="B1" s="132"/>
      <c r="C1" s="132"/>
      <c r="D1" s="132"/>
      <c r="E1" s="132"/>
      <c r="F1" s="132"/>
    </row>
    <row r="2" spans="1:6" x14ac:dyDescent="0.25">
      <c r="A2" s="132"/>
      <c r="B2" s="132"/>
      <c r="C2" s="132"/>
      <c r="D2" s="132"/>
      <c r="E2" s="132"/>
      <c r="F2" s="132"/>
    </row>
    <row r="3" spans="1:6" x14ac:dyDescent="0.25">
      <c r="A3" s="132"/>
      <c r="B3" s="132"/>
      <c r="C3" s="132"/>
      <c r="D3" s="132"/>
      <c r="E3" s="132"/>
      <c r="F3" s="132"/>
    </row>
    <row r="4" spans="1:6" x14ac:dyDescent="0.25">
      <c r="A4" s="132"/>
      <c r="B4" s="132"/>
      <c r="C4" s="132"/>
      <c r="D4" s="132"/>
      <c r="E4" s="132"/>
      <c r="F4" s="132"/>
    </row>
    <row r="5" spans="1:6" x14ac:dyDescent="0.25">
      <c r="A5" s="132"/>
      <c r="B5" s="132"/>
      <c r="C5" s="132"/>
      <c r="D5" s="132"/>
      <c r="E5" s="132"/>
      <c r="F5" s="132"/>
    </row>
    <row r="6" spans="1:6" x14ac:dyDescent="0.25">
      <c r="A6" s="132"/>
      <c r="B6" s="132"/>
      <c r="C6" s="132"/>
      <c r="D6" s="132"/>
      <c r="E6" s="132"/>
      <c r="F6" s="132"/>
    </row>
    <row r="7" spans="1:6" x14ac:dyDescent="0.25">
      <c r="A7" s="143"/>
      <c r="B7" s="143"/>
      <c r="C7" s="143"/>
      <c r="D7" s="143"/>
      <c r="E7" s="143"/>
      <c r="F7" s="143"/>
    </row>
    <row r="8" spans="1:6" x14ac:dyDescent="0.25">
      <c r="A8" s="1"/>
      <c r="B8" s="1"/>
      <c r="C8" s="1"/>
      <c r="D8" s="1"/>
      <c r="E8" s="1"/>
      <c r="F8" s="1"/>
    </row>
    <row r="9" spans="1:6" x14ac:dyDescent="0.25">
      <c r="A9" s="1"/>
      <c r="B9" s="1"/>
      <c r="C9" s="1"/>
      <c r="D9" s="1"/>
      <c r="E9" s="1"/>
      <c r="F9" s="1"/>
    </row>
    <row r="10" spans="1:6" x14ac:dyDescent="0.25">
      <c r="A10" s="1"/>
      <c r="B10" s="1"/>
      <c r="C10" s="1"/>
      <c r="D10" s="1"/>
      <c r="E10" s="1"/>
      <c r="F10" s="1"/>
    </row>
    <row r="11" spans="1:6" ht="18" customHeight="1" x14ac:dyDescent="0.25">
      <c r="A11" s="137" t="s">
        <v>0</v>
      </c>
      <c r="B11" s="137"/>
      <c r="C11" s="137"/>
      <c r="D11" s="137"/>
      <c r="E11" s="137"/>
      <c r="F11" s="137"/>
    </row>
    <row r="12" spans="1:6" ht="18" customHeight="1" x14ac:dyDescent="0.25">
      <c r="A12" s="134" t="s">
        <v>1</v>
      </c>
      <c r="B12" s="134"/>
      <c r="C12" s="134"/>
      <c r="D12" s="134"/>
      <c r="E12" s="134"/>
      <c r="F12" s="134"/>
    </row>
    <row r="13" spans="1:6" ht="18" customHeight="1" x14ac:dyDescent="0.25">
      <c r="A13" s="134" t="s">
        <v>2</v>
      </c>
      <c r="B13" s="134"/>
      <c r="C13" s="134"/>
      <c r="D13" s="134"/>
      <c r="E13" s="134"/>
      <c r="F13" s="134"/>
    </row>
    <row r="14" spans="1:6" ht="18" customHeight="1" x14ac:dyDescent="0.25">
      <c r="A14" s="134" t="s">
        <v>48</v>
      </c>
      <c r="B14" s="134"/>
      <c r="C14" s="134"/>
      <c r="D14" s="134"/>
      <c r="E14" s="134"/>
      <c r="F14" s="134"/>
    </row>
    <row r="15" spans="1:6" ht="18" customHeight="1" thickBot="1" x14ac:dyDescent="0.3">
      <c r="A15" s="144" t="s">
        <v>3</v>
      </c>
      <c r="B15" s="144"/>
      <c r="C15" s="144"/>
      <c r="D15" s="144"/>
      <c r="E15" s="144"/>
      <c r="F15" s="144"/>
    </row>
    <row r="16" spans="1:6" ht="27" customHeight="1" x14ac:dyDescent="0.25">
      <c r="A16" s="154" t="s">
        <v>4</v>
      </c>
      <c r="B16" s="155" t="s">
        <v>5</v>
      </c>
      <c r="C16" s="155" t="s">
        <v>6</v>
      </c>
      <c r="D16" s="156" t="s">
        <v>7</v>
      </c>
      <c r="E16" s="157" t="s">
        <v>8</v>
      </c>
      <c r="F16" s="158" t="s">
        <v>9</v>
      </c>
    </row>
    <row r="17" spans="1:6" ht="28.9" customHeight="1" x14ac:dyDescent="0.25">
      <c r="A17" s="66">
        <v>44957</v>
      </c>
      <c r="B17" s="51"/>
      <c r="C17" s="34" t="s">
        <v>10</v>
      </c>
      <c r="D17" s="63"/>
      <c r="E17" s="64"/>
      <c r="F17" s="65">
        <v>20449380.699999999</v>
      </c>
    </row>
    <row r="18" spans="1:6" ht="28.9" customHeight="1" x14ac:dyDescent="0.25">
      <c r="A18" s="57">
        <v>44959</v>
      </c>
      <c r="B18" s="56" t="s">
        <v>52</v>
      </c>
      <c r="C18" s="40" t="s">
        <v>49</v>
      </c>
      <c r="D18" s="61"/>
      <c r="E18" s="60">
        <v>4750</v>
      </c>
      <c r="F18" s="62">
        <f>F17+E18</f>
        <v>20454130.699999999</v>
      </c>
    </row>
    <row r="19" spans="1:6" ht="28.9" customHeight="1" x14ac:dyDescent="0.25">
      <c r="A19" s="57">
        <v>44959</v>
      </c>
      <c r="B19" s="56" t="s">
        <v>53</v>
      </c>
      <c r="C19" s="40" t="s">
        <v>49</v>
      </c>
      <c r="D19" s="61"/>
      <c r="E19" s="60">
        <v>6150</v>
      </c>
      <c r="F19" s="62">
        <f t="shared" ref="F19:F23" si="0">F18+E19</f>
        <v>20460280.699999999</v>
      </c>
    </row>
    <row r="20" spans="1:6" ht="28.9" customHeight="1" x14ac:dyDescent="0.25">
      <c r="A20" s="57">
        <v>44959</v>
      </c>
      <c r="B20" s="56" t="s">
        <v>54</v>
      </c>
      <c r="C20" s="40" t="s">
        <v>49</v>
      </c>
      <c r="D20" s="61"/>
      <c r="E20" s="60">
        <v>3900</v>
      </c>
      <c r="F20" s="62">
        <f t="shared" si="0"/>
        <v>20464180.699999999</v>
      </c>
    </row>
    <row r="21" spans="1:6" ht="28.9" customHeight="1" x14ac:dyDescent="0.25">
      <c r="A21" s="57">
        <v>44959</v>
      </c>
      <c r="B21" s="56" t="s">
        <v>55</v>
      </c>
      <c r="C21" s="40" t="s">
        <v>50</v>
      </c>
      <c r="D21" s="61"/>
      <c r="E21" s="60">
        <v>290000</v>
      </c>
      <c r="F21" s="62">
        <f t="shared" si="0"/>
        <v>20754180.699999999</v>
      </c>
    </row>
    <row r="22" spans="1:6" ht="28.9" customHeight="1" x14ac:dyDescent="0.25">
      <c r="A22" s="57">
        <v>44974</v>
      </c>
      <c r="B22" s="56"/>
      <c r="C22" s="40" t="s">
        <v>51</v>
      </c>
      <c r="D22" s="61"/>
      <c r="E22" s="60">
        <v>15669</v>
      </c>
      <c r="F22" s="62">
        <f t="shared" si="0"/>
        <v>20769849.699999999</v>
      </c>
    </row>
    <row r="23" spans="1:6" ht="28.9" customHeight="1" x14ac:dyDescent="0.25">
      <c r="A23" s="57">
        <v>44985</v>
      </c>
      <c r="B23" s="56"/>
      <c r="C23" s="40" t="s">
        <v>51</v>
      </c>
      <c r="D23" s="61"/>
      <c r="E23" s="60">
        <v>35347.199999999997</v>
      </c>
      <c r="F23" s="62">
        <f t="shared" si="0"/>
        <v>20805196.899999999</v>
      </c>
    </row>
    <row r="24" spans="1:6" ht="28.9" customHeight="1" x14ac:dyDescent="0.25">
      <c r="A24" s="57">
        <v>44985</v>
      </c>
      <c r="B24" s="111"/>
      <c r="C24" s="40" t="s">
        <v>11</v>
      </c>
      <c r="D24" s="58">
        <v>175</v>
      </c>
      <c r="E24" s="59"/>
      <c r="F24" s="60">
        <f>F23-D24</f>
        <v>20805021.899999999</v>
      </c>
    </row>
    <row r="25" spans="1:6" ht="28.9" customHeight="1" thickBot="1" x14ac:dyDescent="0.3">
      <c r="A25" s="118"/>
      <c r="B25" s="98"/>
      <c r="C25" s="55" t="s">
        <v>56</v>
      </c>
      <c r="D25" s="11"/>
      <c r="E25" s="15"/>
      <c r="F25" s="26">
        <f>F24</f>
        <v>20805021.899999999</v>
      </c>
    </row>
    <row r="26" spans="1:6" ht="28.9" customHeight="1" x14ac:dyDescent="0.25">
      <c r="A26" s="119"/>
      <c r="C26" s="106"/>
      <c r="D26" s="12"/>
      <c r="E26" s="16"/>
      <c r="F26" s="17"/>
    </row>
    <row r="27" spans="1:6" ht="28.9" customHeight="1" x14ac:dyDescent="0.25"/>
    <row r="28" spans="1:6" ht="20.100000000000001" customHeight="1" x14ac:dyDescent="0.25">
      <c r="A28" s="139" t="s">
        <v>12</v>
      </c>
      <c r="B28" s="139"/>
      <c r="C28" s="29"/>
      <c r="D28" s="9"/>
      <c r="E28" s="136" t="s">
        <v>13</v>
      </c>
      <c r="F28" s="136"/>
    </row>
    <row r="29" spans="1:6" ht="20.100000000000001" customHeight="1" x14ac:dyDescent="0.25">
      <c r="A29" s="137" t="s">
        <v>38</v>
      </c>
      <c r="B29" s="137"/>
      <c r="E29" s="142" t="s">
        <v>15</v>
      </c>
      <c r="F29" s="142"/>
    </row>
    <row r="30" spans="1:6" ht="20.100000000000001" customHeight="1" x14ac:dyDescent="0.25">
      <c r="A30" s="138" t="s">
        <v>14</v>
      </c>
      <c r="B30" s="138"/>
      <c r="E30" s="133" t="s">
        <v>16</v>
      </c>
      <c r="F30" s="133"/>
    </row>
    <row r="31" spans="1:6" ht="20.100000000000001" customHeight="1" x14ac:dyDescent="0.25">
      <c r="C31" s="30"/>
      <c r="D31" s="8"/>
      <c r="E31" s="48"/>
      <c r="F31" s="48"/>
    </row>
    <row r="32" spans="1:6" ht="20.100000000000001" customHeight="1" x14ac:dyDescent="0.25">
      <c r="C32" s="136" t="s">
        <v>13</v>
      </c>
      <c r="D32" s="136"/>
      <c r="E32" s="48"/>
      <c r="F32" s="48"/>
    </row>
    <row r="33" spans="3:6" ht="20.100000000000001" customHeight="1" x14ac:dyDescent="0.25">
      <c r="C33" s="131" t="s">
        <v>39</v>
      </c>
      <c r="D33" s="131"/>
      <c r="E33" s="48"/>
      <c r="F33" s="48"/>
    </row>
    <row r="34" spans="3:6" ht="20.100000000000001" customHeight="1" x14ac:dyDescent="0.25">
      <c r="C34" s="133" t="s">
        <v>40</v>
      </c>
      <c r="D34" s="133"/>
      <c r="E34" s="48"/>
      <c r="F34" s="48"/>
    </row>
    <row r="35" spans="3:6" ht="20.100000000000001" customHeight="1" x14ac:dyDescent="0.25">
      <c r="C35" s="48"/>
      <c r="D35" s="48"/>
      <c r="E35" s="48"/>
      <c r="F35" s="48"/>
    </row>
    <row r="36" spans="3:6" ht="20.100000000000001" customHeight="1" x14ac:dyDescent="0.25">
      <c r="C36" s="48"/>
      <c r="D36" s="48"/>
      <c r="E36" s="48"/>
      <c r="F36" s="48"/>
    </row>
    <row r="37" spans="3:6" ht="20.100000000000001" customHeight="1" x14ac:dyDescent="0.25">
      <c r="C37" s="48"/>
      <c r="D37" s="48"/>
      <c r="E37" s="48"/>
      <c r="F37" s="48"/>
    </row>
    <row r="38" spans="3:6" ht="20.100000000000001" customHeight="1" x14ac:dyDescent="0.25">
      <c r="C38" s="48"/>
      <c r="D38" s="48"/>
      <c r="E38" s="48"/>
      <c r="F38" s="48"/>
    </row>
    <row r="39" spans="3:6" ht="20.100000000000001" customHeight="1" x14ac:dyDescent="0.25">
      <c r="C39" s="48"/>
      <c r="D39" s="48"/>
      <c r="E39" s="48"/>
      <c r="F39" s="48"/>
    </row>
    <row r="40" spans="3:6" ht="20.100000000000001" customHeight="1" x14ac:dyDescent="0.25">
      <c r="C40" s="48"/>
      <c r="D40" s="48"/>
      <c r="E40" s="48"/>
      <c r="F40" s="48"/>
    </row>
    <row r="41" spans="3:6" ht="20.100000000000001" customHeight="1" x14ac:dyDescent="0.25">
      <c r="C41" s="48"/>
      <c r="D41" s="48"/>
      <c r="E41" s="48"/>
      <c r="F41" s="48"/>
    </row>
    <row r="42" spans="3:6" ht="20.100000000000001" customHeight="1" x14ac:dyDescent="0.25">
      <c r="C42" s="48"/>
      <c r="D42" s="48"/>
      <c r="E42" s="48"/>
      <c r="F42" s="48"/>
    </row>
    <row r="43" spans="3:6" ht="20.100000000000001" customHeight="1" x14ac:dyDescent="0.25">
      <c r="C43" s="48"/>
      <c r="D43" s="48"/>
      <c r="E43" s="48"/>
      <c r="F43" s="48"/>
    </row>
    <row r="44" spans="3:6" ht="20.100000000000001" customHeight="1" x14ac:dyDescent="0.25">
      <c r="C44" s="48"/>
      <c r="D44" s="48"/>
      <c r="E44" s="48"/>
      <c r="F44" s="48"/>
    </row>
    <row r="45" spans="3:6" ht="20.100000000000001" customHeight="1" x14ac:dyDescent="0.25">
      <c r="C45" s="48"/>
      <c r="D45" s="48"/>
      <c r="E45" s="48"/>
      <c r="F45" s="48"/>
    </row>
    <row r="46" spans="3:6" ht="20.100000000000001" customHeight="1" x14ac:dyDescent="0.25">
      <c r="C46" s="48"/>
      <c r="D46" s="48"/>
      <c r="E46" s="48"/>
      <c r="F46" s="48"/>
    </row>
    <row r="47" spans="3:6" ht="20.100000000000001" customHeight="1" x14ac:dyDescent="0.25">
      <c r="C47" s="48"/>
      <c r="D47" s="48"/>
      <c r="E47" s="48"/>
      <c r="F47" s="48"/>
    </row>
    <row r="48" spans="3:6" ht="20.100000000000001" customHeight="1" x14ac:dyDescent="0.25">
      <c r="C48" s="48"/>
      <c r="D48" s="48"/>
      <c r="E48" s="48"/>
      <c r="F48" s="48"/>
    </row>
    <row r="49" spans="1:6" ht="20.100000000000001" customHeight="1" x14ac:dyDescent="0.25">
      <c r="C49" s="48"/>
      <c r="D49" s="48"/>
      <c r="E49" s="48"/>
      <c r="F49" s="48"/>
    </row>
    <row r="50" spans="1:6" ht="20.100000000000001" customHeight="1" x14ac:dyDescent="0.25">
      <c r="C50" s="48"/>
      <c r="D50" s="48"/>
      <c r="E50" s="48"/>
      <c r="F50" s="48"/>
    </row>
    <row r="51" spans="1:6" ht="28.9" customHeight="1" x14ac:dyDescent="0.25">
      <c r="E51" s="48"/>
      <c r="F51" s="48"/>
    </row>
    <row r="52" spans="1:6" ht="28.9" customHeight="1" x14ac:dyDescent="0.25">
      <c r="E52" s="48"/>
      <c r="F52" s="48"/>
    </row>
    <row r="53" spans="1:6" ht="28.9" customHeight="1" x14ac:dyDescent="0.25">
      <c r="E53" s="48"/>
      <c r="F53" s="48"/>
    </row>
    <row r="54" spans="1:6" ht="28.9" customHeight="1" x14ac:dyDescent="0.25">
      <c r="E54" s="48"/>
      <c r="F54" s="48"/>
    </row>
    <row r="55" spans="1:6" ht="28.9" customHeight="1" x14ac:dyDescent="0.25">
      <c r="E55" s="48"/>
      <c r="F55" s="48"/>
    </row>
    <row r="56" spans="1:6" ht="28.9" customHeight="1" x14ac:dyDescent="0.25">
      <c r="E56" s="48"/>
      <c r="F56" s="48"/>
    </row>
    <row r="57" spans="1:6" ht="18" customHeight="1" x14ac:dyDescent="0.25">
      <c r="A57" s="137" t="s">
        <v>0</v>
      </c>
      <c r="B57" s="137"/>
      <c r="C57" s="137"/>
      <c r="D57" s="137"/>
      <c r="E57" s="137"/>
      <c r="F57" s="137"/>
    </row>
    <row r="58" spans="1:6" ht="18" customHeight="1" x14ac:dyDescent="0.25">
      <c r="A58" s="134" t="s">
        <v>17</v>
      </c>
      <c r="B58" s="134"/>
      <c r="C58" s="134"/>
      <c r="D58" s="134"/>
      <c r="E58" s="134"/>
      <c r="F58" s="134"/>
    </row>
    <row r="59" spans="1:6" ht="18" customHeight="1" x14ac:dyDescent="0.25">
      <c r="A59" s="134" t="s">
        <v>18</v>
      </c>
      <c r="B59" s="134"/>
      <c r="C59" s="134"/>
      <c r="D59" s="134"/>
      <c r="E59" s="134"/>
      <c r="F59" s="134"/>
    </row>
    <row r="60" spans="1:6" ht="18" customHeight="1" x14ac:dyDescent="0.25">
      <c r="A60" s="134" t="s">
        <v>48</v>
      </c>
      <c r="B60" s="134"/>
      <c r="C60" s="134"/>
      <c r="D60" s="134"/>
      <c r="E60" s="134"/>
      <c r="F60" s="134"/>
    </row>
    <row r="61" spans="1:6" ht="18" customHeight="1" thickBot="1" x14ac:dyDescent="0.3">
      <c r="A61" s="134" t="s">
        <v>3</v>
      </c>
      <c r="B61" s="134"/>
      <c r="C61" s="134"/>
      <c r="D61" s="134"/>
      <c r="E61" s="134"/>
      <c r="F61" s="134"/>
    </row>
    <row r="62" spans="1:6" ht="26.25" customHeight="1" x14ac:dyDescent="0.25">
      <c r="A62" s="145" t="s">
        <v>4</v>
      </c>
      <c r="B62" s="153" t="s">
        <v>5</v>
      </c>
      <c r="C62" s="146" t="s">
        <v>6</v>
      </c>
      <c r="D62" s="150" t="s">
        <v>7</v>
      </c>
      <c r="E62" s="148" t="s">
        <v>8</v>
      </c>
      <c r="F62" s="152" t="s">
        <v>9</v>
      </c>
    </row>
    <row r="63" spans="1:6" x14ac:dyDescent="0.25">
      <c r="A63" s="67">
        <v>44957</v>
      </c>
      <c r="B63" s="51"/>
      <c r="C63" s="34" t="s">
        <v>10</v>
      </c>
      <c r="D63" s="63"/>
      <c r="E63" s="65"/>
      <c r="F63" s="69">
        <v>1127024.3500000001</v>
      </c>
    </row>
    <row r="64" spans="1:6" ht="14.25" customHeight="1" x14ac:dyDescent="0.25">
      <c r="A64" s="70">
        <v>44967</v>
      </c>
      <c r="B64" s="3"/>
      <c r="C64" s="42" t="s">
        <v>147</v>
      </c>
      <c r="D64" s="61"/>
      <c r="E64" s="61">
        <v>13500</v>
      </c>
      <c r="F64" s="71">
        <f>F63+E64</f>
        <v>1140524.3500000001</v>
      </c>
    </row>
    <row r="65" spans="1:6" ht="18" customHeight="1" x14ac:dyDescent="0.25">
      <c r="A65" s="70">
        <v>44977</v>
      </c>
      <c r="B65" s="3"/>
      <c r="C65" s="42" t="s">
        <v>147</v>
      </c>
      <c r="D65" s="61"/>
      <c r="E65" s="61">
        <v>3450</v>
      </c>
      <c r="F65" s="71">
        <f>F64+E65</f>
        <v>1143974.3500000001</v>
      </c>
    </row>
    <row r="66" spans="1:6" ht="30.75" customHeight="1" x14ac:dyDescent="0.25">
      <c r="A66" s="68">
        <v>44928</v>
      </c>
      <c r="B66" s="3">
        <v>3673</v>
      </c>
      <c r="C66" s="112" t="s">
        <v>57</v>
      </c>
      <c r="D66" s="61">
        <v>24177.46</v>
      </c>
      <c r="E66" s="72"/>
      <c r="F66" s="71">
        <f>F65-D66</f>
        <v>1119796.8900000001</v>
      </c>
    </row>
    <row r="67" spans="1:6" ht="30" customHeight="1" x14ac:dyDescent="0.25">
      <c r="A67" s="68">
        <v>44959</v>
      </c>
      <c r="B67" s="3">
        <v>3674</v>
      </c>
      <c r="C67" s="112" t="s">
        <v>58</v>
      </c>
      <c r="D67" s="61">
        <v>22919.95</v>
      </c>
      <c r="E67" s="72"/>
      <c r="F67" s="71">
        <f t="shared" ref="F67:F71" si="1">F66-D67</f>
        <v>1096876.9400000002</v>
      </c>
    </row>
    <row r="68" spans="1:6" ht="30" customHeight="1" x14ac:dyDescent="0.25">
      <c r="A68" s="68">
        <v>44966</v>
      </c>
      <c r="B68" s="3">
        <v>3675</v>
      </c>
      <c r="C68" s="112" t="s">
        <v>59</v>
      </c>
      <c r="D68" s="61">
        <v>125999.35</v>
      </c>
      <c r="E68" s="72"/>
      <c r="F68" s="71">
        <f t="shared" si="1"/>
        <v>970877.5900000002</v>
      </c>
    </row>
    <row r="69" spans="1:6" ht="30" customHeight="1" x14ac:dyDescent="0.25">
      <c r="A69" s="68">
        <v>44966</v>
      </c>
      <c r="B69" s="3">
        <v>3676</v>
      </c>
      <c r="C69" s="112" t="s">
        <v>60</v>
      </c>
      <c r="D69" s="61">
        <v>79020.58</v>
      </c>
      <c r="E69" s="72"/>
      <c r="F69" s="71">
        <f t="shared" si="1"/>
        <v>891857.01000000024</v>
      </c>
    </row>
    <row r="70" spans="1:6" ht="30" customHeight="1" x14ac:dyDescent="0.25">
      <c r="A70" s="68">
        <v>44971</v>
      </c>
      <c r="B70" s="3">
        <v>3677</v>
      </c>
      <c r="C70" s="112" t="s">
        <v>61</v>
      </c>
      <c r="D70" s="61">
        <v>36784.269999999997</v>
      </c>
      <c r="E70" s="72"/>
      <c r="F70" s="71">
        <f t="shared" si="1"/>
        <v>855072.74000000022</v>
      </c>
    </row>
    <row r="71" spans="1:6" ht="30" customHeight="1" x14ac:dyDescent="0.25">
      <c r="A71" s="68">
        <v>44973</v>
      </c>
      <c r="B71" s="3">
        <v>3678</v>
      </c>
      <c r="C71" s="112" t="s">
        <v>62</v>
      </c>
      <c r="D71" s="61">
        <v>23504.2</v>
      </c>
      <c r="E71" s="72"/>
      <c r="F71" s="71">
        <f t="shared" si="1"/>
        <v>831568.54000000027</v>
      </c>
    </row>
    <row r="72" spans="1:6" ht="30" customHeight="1" x14ac:dyDescent="0.25">
      <c r="A72" s="68">
        <v>44974</v>
      </c>
      <c r="B72" s="76">
        <v>3679</v>
      </c>
      <c r="C72" s="112" t="s">
        <v>42</v>
      </c>
      <c r="D72" s="61">
        <v>15650.65</v>
      </c>
      <c r="E72" s="72"/>
      <c r="F72" s="71">
        <f>F71-D72</f>
        <v>815917.89000000025</v>
      </c>
    </row>
    <row r="73" spans="1:6" ht="30" customHeight="1" x14ac:dyDescent="0.25">
      <c r="A73" s="68">
        <v>44981</v>
      </c>
      <c r="B73" s="76">
        <v>3680</v>
      </c>
      <c r="C73" s="112" t="s">
        <v>64</v>
      </c>
      <c r="D73" s="61">
        <v>37127.15</v>
      </c>
      <c r="E73" s="72"/>
      <c r="F73" s="71">
        <f t="shared" ref="F73:F76" si="2">F72-D73</f>
        <v>778790.74000000022</v>
      </c>
    </row>
    <row r="74" spans="1:6" ht="30" customHeight="1" x14ac:dyDescent="0.25">
      <c r="A74" s="68">
        <v>44981</v>
      </c>
      <c r="B74" s="76">
        <v>3681</v>
      </c>
      <c r="C74" s="112" t="s">
        <v>63</v>
      </c>
      <c r="D74" s="61">
        <v>31987.97</v>
      </c>
      <c r="E74" s="72"/>
      <c r="F74" s="71">
        <f t="shared" si="2"/>
        <v>746802.77000000025</v>
      </c>
    </row>
    <row r="75" spans="1:6" ht="30" customHeight="1" x14ac:dyDescent="0.25">
      <c r="A75" s="68">
        <v>44985</v>
      </c>
      <c r="B75" s="3"/>
      <c r="C75" s="112" t="s">
        <v>11</v>
      </c>
      <c r="D75" s="73">
        <v>175</v>
      </c>
      <c r="E75" s="59"/>
      <c r="F75" s="71">
        <f t="shared" si="2"/>
        <v>746627.77000000025</v>
      </c>
    </row>
    <row r="76" spans="1:6" ht="30" customHeight="1" x14ac:dyDescent="0.25">
      <c r="A76" s="68">
        <v>44620</v>
      </c>
      <c r="B76" s="3"/>
      <c r="C76" s="112" t="s">
        <v>19</v>
      </c>
      <c r="D76" s="73">
        <v>865.07</v>
      </c>
      <c r="E76" s="59"/>
      <c r="F76" s="71">
        <f t="shared" si="2"/>
        <v>745762.7000000003</v>
      </c>
    </row>
    <row r="77" spans="1:6" ht="30" customHeight="1" thickBot="1" x14ac:dyDescent="0.3">
      <c r="A77" s="121"/>
      <c r="B77" s="98"/>
      <c r="C77" s="113" t="s">
        <v>65</v>
      </c>
      <c r="D77" s="74"/>
      <c r="E77" s="75"/>
      <c r="F77" s="114">
        <f>F76</f>
        <v>745762.7000000003</v>
      </c>
    </row>
    <row r="78" spans="1:6" ht="30" customHeight="1" x14ac:dyDescent="0.25">
      <c r="C78" s="107"/>
      <c r="D78" s="108"/>
      <c r="E78" s="109"/>
      <c r="F78" s="110"/>
    </row>
    <row r="79" spans="1:6" ht="30" customHeight="1" x14ac:dyDescent="0.25">
      <c r="C79" s="33"/>
      <c r="D79" s="48"/>
    </row>
    <row r="80" spans="1:6" ht="20.100000000000001" customHeight="1" x14ac:dyDescent="0.25">
      <c r="A80" s="139" t="s">
        <v>12</v>
      </c>
      <c r="B80" s="139"/>
      <c r="C80" s="1"/>
      <c r="D80" s="20"/>
      <c r="E80" s="136" t="s">
        <v>13</v>
      </c>
      <c r="F80" s="136"/>
    </row>
    <row r="81" spans="1:9" ht="20.100000000000001" customHeight="1" x14ac:dyDescent="0.25">
      <c r="A81" s="137" t="s">
        <v>38</v>
      </c>
      <c r="B81" s="137"/>
      <c r="C81" s="1"/>
      <c r="D81" s="20"/>
      <c r="E81" s="131" t="s">
        <v>21</v>
      </c>
      <c r="F81" s="131"/>
    </row>
    <row r="82" spans="1:9" ht="20.100000000000001" customHeight="1" x14ac:dyDescent="0.25">
      <c r="A82" s="138" t="s">
        <v>14</v>
      </c>
      <c r="B82" s="138"/>
      <c r="C82" s="1"/>
      <c r="D82" s="20"/>
      <c r="E82" s="133" t="s">
        <v>16</v>
      </c>
      <c r="F82" s="133"/>
    </row>
    <row r="83" spans="1:9" ht="20.100000000000001" customHeight="1" x14ac:dyDescent="0.25">
      <c r="A83" s="122"/>
      <c r="B83" s="52"/>
      <c r="C83" s="48"/>
      <c r="D83" s="48"/>
      <c r="E83" s="48"/>
      <c r="F83" s="48"/>
    </row>
    <row r="84" spans="1:9" ht="20.100000000000001" customHeight="1" x14ac:dyDescent="0.25">
      <c r="A84" s="122"/>
      <c r="B84" s="52"/>
      <c r="C84" s="136" t="s">
        <v>13</v>
      </c>
      <c r="D84" s="136"/>
      <c r="E84" s="48"/>
      <c r="F84" s="48"/>
    </row>
    <row r="85" spans="1:9" ht="20.100000000000001" customHeight="1" x14ac:dyDescent="0.25">
      <c r="A85" s="122"/>
      <c r="B85" s="52"/>
      <c r="C85" s="131" t="s">
        <v>39</v>
      </c>
      <c r="D85" s="131"/>
      <c r="E85" s="48"/>
      <c r="F85" s="48"/>
      <c r="I85" s="21"/>
    </row>
    <row r="86" spans="1:9" ht="20.100000000000001" customHeight="1" x14ac:dyDescent="0.25">
      <c r="A86" s="122"/>
      <c r="B86" s="52"/>
      <c r="C86" s="133" t="s">
        <v>40</v>
      </c>
      <c r="D86" s="133"/>
      <c r="E86" s="48"/>
      <c r="F86" s="48"/>
    </row>
    <row r="87" spans="1:9" ht="20.100000000000001" customHeight="1" x14ac:dyDescent="0.25">
      <c r="A87" s="122"/>
      <c r="B87" s="52"/>
      <c r="C87" s="48"/>
      <c r="D87" s="48"/>
      <c r="E87" s="48"/>
      <c r="F87" s="48"/>
    </row>
    <row r="88" spans="1:9" ht="20.100000000000001" customHeight="1" x14ac:dyDescent="0.25">
      <c r="A88" s="122"/>
      <c r="B88" s="52"/>
      <c r="C88" s="48"/>
      <c r="D88" s="48"/>
      <c r="E88" s="48"/>
      <c r="F88" s="48"/>
    </row>
    <row r="89" spans="1:9" ht="20.100000000000001" customHeight="1" x14ac:dyDescent="0.25">
      <c r="A89" s="122"/>
      <c r="B89" s="52"/>
      <c r="C89" s="48"/>
      <c r="D89" s="48"/>
      <c r="E89" s="48"/>
      <c r="F89" s="48"/>
    </row>
    <row r="90" spans="1:9" ht="20.100000000000001" customHeight="1" x14ac:dyDescent="0.25">
      <c r="A90" s="122"/>
      <c r="B90" s="52"/>
      <c r="C90" s="48"/>
      <c r="D90" s="48"/>
      <c r="E90" s="48"/>
      <c r="F90" s="48"/>
    </row>
    <row r="91" spans="1:9" ht="20.100000000000001" customHeight="1" x14ac:dyDescent="0.25">
      <c r="A91" s="122"/>
      <c r="B91" s="52"/>
      <c r="C91" s="48"/>
      <c r="D91" s="48"/>
      <c r="E91" s="48"/>
      <c r="F91" s="48"/>
    </row>
    <row r="92" spans="1:9" ht="22.5" customHeight="1" x14ac:dyDescent="0.25">
      <c r="A92" s="122"/>
      <c r="B92" s="52"/>
      <c r="C92" s="48"/>
      <c r="D92" s="48"/>
      <c r="E92" s="48"/>
      <c r="F92" s="48"/>
    </row>
    <row r="93" spans="1:9" ht="39.950000000000003" customHeight="1" x14ac:dyDescent="0.25"/>
    <row r="94" spans="1:9" ht="39.950000000000003" customHeight="1" x14ac:dyDescent="0.25"/>
    <row r="95" spans="1:9" ht="39.950000000000003" customHeight="1" x14ac:dyDescent="0.25">
      <c r="A95" s="132"/>
      <c r="B95" s="132"/>
      <c r="C95" s="132"/>
      <c r="D95" s="132"/>
      <c r="E95" s="132"/>
      <c r="F95" s="132"/>
    </row>
    <row r="96" spans="1:9" ht="39.950000000000003" customHeight="1" x14ac:dyDescent="0.25">
      <c r="A96" s="132"/>
      <c r="B96" s="132"/>
      <c r="C96" s="132"/>
      <c r="D96" s="132"/>
      <c r="E96" s="132"/>
      <c r="F96" s="132"/>
    </row>
    <row r="97" spans="1:6" ht="18" customHeight="1" x14ac:dyDescent="0.25">
      <c r="A97" s="137" t="s">
        <v>22</v>
      </c>
      <c r="B97" s="137"/>
      <c r="C97" s="137"/>
      <c r="D97" s="137"/>
      <c r="E97" s="137"/>
      <c r="F97" s="137"/>
    </row>
    <row r="98" spans="1:6" ht="18" customHeight="1" x14ac:dyDescent="0.25">
      <c r="A98" s="134" t="s">
        <v>17</v>
      </c>
      <c r="B98" s="134"/>
      <c r="C98" s="134"/>
      <c r="D98" s="134"/>
      <c r="E98" s="134"/>
      <c r="F98" s="134"/>
    </row>
    <row r="99" spans="1:6" ht="18" customHeight="1" x14ac:dyDescent="0.25">
      <c r="A99" s="134" t="s">
        <v>23</v>
      </c>
      <c r="B99" s="134"/>
      <c r="C99" s="134"/>
      <c r="D99" s="134"/>
      <c r="E99" s="134"/>
      <c r="F99" s="134"/>
    </row>
    <row r="100" spans="1:6" ht="18" customHeight="1" x14ac:dyDescent="0.25">
      <c r="A100" s="134" t="s">
        <v>66</v>
      </c>
      <c r="B100" s="134"/>
      <c r="C100" s="134"/>
      <c r="D100" s="134"/>
      <c r="E100" s="134"/>
      <c r="F100" s="134"/>
    </row>
    <row r="101" spans="1:6" ht="18" customHeight="1" thickBot="1" x14ac:dyDescent="0.3">
      <c r="A101" s="134" t="s">
        <v>3</v>
      </c>
      <c r="B101" s="134"/>
      <c r="C101" s="134"/>
      <c r="D101" s="134"/>
      <c r="E101" s="134"/>
      <c r="F101" s="134"/>
    </row>
    <row r="102" spans="1:6" ht="28.5" customHeight="1" x14ac:dyDescent="0.25">
      <c r="A102" s="145" t="s">
        <v>4</v>
      </c>
      <c r="B102" s="153" t="s">
        <v>5</v>
      </c>
      <c r="C102" s="146" t="s">
        <v>6</v>
      </c>
      <c r="D102" s="147" t="s">
        <v>7</v>
      </c>
      <c r="E102" s="148" t="s">
        <v>8</v>
      </c>
      <c r="F102" s="149" t="s">
        <v>9</v>
      </c>
    </row>
    <row r="103" spans="1:6" ht="39.950000000000003" customHeight="1" x14ac:dyDescent="0.25">
      <c r="A103" s="67">
        <v>44957</v>
      </c>
      <c r="B103" s="3"/>
      <c r="C103" s="80" t="s">
        <v>24</v>
      </c>
      <c r="D103" s="4"/>
      <c r="E103" s="5"/>
      <c r="F103" s="53">
        <v>806766.29</v>
      </c>
    </row>
    <row r="104" spans="1:6" ht="23.25" customHeight="1" x14ac:dyDescent="0.25">
      <c r="A104" s="68">
        <v>44985</v>
      </c>
      <c r="B104" s="3"/>
      <c r="C104" s="81" t="s">
        <v>11</v>
      </c>
      <c r="D104" s="4">
        <v>175</v>
      </c>
      <c r="E104" s="5"/>
      <c r="F104" s="54">
        <f>F103-D104</f>
        <v>806591.29</v>
      </c>
    </row>
    <row r="105" spans="1:6" ht="23.25" customHeight="1" thickBot="1" x14ac:dyDescent="0.3">
      <c r="A105" s="115"/>
      <c r="B105" s="98"/>
      <c r="C105" s="82" t="s">
        <v>65</v>
      </c>
      <c r="D105" s="11"/>
      <c r="E105" s="15"/>
      <c r="F105" s="26">
        <f>+F104</f>
        <v>806591.29</v>
      </c>
    </row>
    <row r="106" spans="1:6" ht="13.5" customHeight="1" x14ac:dyDescent="0.25">
      <c r="A106" s="123"/>
      <c r="C106" s="36"/>
      <c r="D106" s="12"/>
      <c r="E106" s="16"/>
      <c r="F106" s="17"/>
    </row>
    <row r="107" spans="1:6" ht="16.5" customHeight="1" x14ac:dyDescent="0.25">
      <c r="A107" s="123"/>
      <c r="C107" s="36"/>
      <c r="D107" s="12"/>
      <c r="E107" s="16"/>
      <c r="F107" s="17"/>
    </row>
    <row r="108" spans="1:6" ht="20.100000000000001" customHeight="1" x14ac:dyDescent="0.25">
      <c r="E108" s="24"/>
      <c r="F108" s="25"/>
    </row>
    <row r="109" spans="1:6" ht="20.100000000000001" customHeight="1" x14ac:dyDescent="0.25">
      <c r="A109" s="139" t="s">
        <v>12</v>
      </c>
      <c r="B109" s="139"/>
      <c r="E109" s="141" t="s">
        <v>13</v>
      </c>
      <c r="F109" s="141"/>
    </row>
    <row r="110" spans="1:6" ht="20.100000000000001" customHeight="1" x14ac:dyDescent="0.25">
      <c r="A110" s="137" t="s">
        <v>38</v>
      </c>
      <c r="B110" s="137"/>
      <c r="C110" s="37"/>
      <c r="D110" s="13"/>
      <c r="E110" s="131" t="s">
        <v>15</v>
      </c>
      <c r="F110" s="131"/>
    </row>
    <row r="111" spans="1:6" ht="20.100000000000001" customHeight="1" x14ac:dyDescent="0.25">
      <c r="A111" s="138" t="s">
        <v>14</v>
      </c>
      <c r="B111" s="138"/>
      <c r="E111" s="133" t="s">
        <v>16</v>
      </c>
      <c r="F111" s="133"/>
    </row>
    <row r="112" spans="1:6" ht="20.100000000000001" customHeight="1" x14ac:dyDescent="0.25">
      <c r="A112" s="132"/>
      <c r="B112" s="132"/>
      <c r="E112" s="133"/>
      <c r="F112" s="133"/>
    </row>
    <row r="113" spans="1:6" ht="20.100000000000001" customHeight="1" x14ac:dyDescent="0.25">
      <c r="A113" s="124"/>
      <c r="B113" s="45"/>
      <c r="C113" s="30"/>
      <c r="D113" s="8"/>
      <c r="E113" s="48"/>
      <c r="F113" s="48"/>
    </row>
    <row r="114" spans="1:6" ht="20.100000000000001" customHeight="1" x14ac:dyDescent="0.25">
      <c r="A114" s="124"/>
      <c r="B114" s="45"/>
      <c r="C114" s="136" t="s">
        <v>13</v>
      </c>
      <c r="D114" s="136"/>
      <c r="E114" s="48"/>
      <c r="F114" s="48"/>
    </row>
    <row r="115" spans="1:6" ht="20.100000000000001" customHeight="1" x14ac:dyDescent="0.25">
      <c r="A115" s="124"/>
      <c r="B115" s="45"/>
      <c r="C115" s="131" t="s">
        <v>39</v>
      </c>
      <c r="D115" s="131"/>
      <c r="E115" s="48"/>
      <c r="F115" s="48"/>
    </row>
    <row r="116" spans="1:6" ht="20.100000000000001" customHeight="1" x14ac:dyDescent="0.25">
      <c r="A116" s="124"/>
      <c r="B116" s="45"/>
      <c r="C116" s="133" t="s">
        <v>40</v>
      </c>
      <c r="D116" s="133"/>
      <c r="E116" s="48"/>
      <c r="F116" s="48"/>
    </row>
    <row r="117" spans="1:6" ht="19.5" customHeight="1" x14ac:dyDescent="0.25">
      <c r="A117" s="124"/>
      <c r="B117" s="45"/>
      <c r="C117" s="142"/>
      <c r="D117" s="142"/>
      <c r="E117" s="48"/>
      <c r="F117" s="48"/>
    </row>
    <row r="118" spans="1:6" ht="25.5" customHeight="1" x14ac:dyDescent="0.25">
      <c r="A118" s="124"/>
      <c r="B118" s="45"/>
      <c r="C118" s="38"/>
      <c r="D118" s="47"/>
      <c r="E118" s="48"/>
      <c r="F118" s="48"/>
    </row>
    <row r="119" spans="1:6" ht="25.5" customHeight="1" x14ac:dyDescent="0.25">
      <c r="A119" s="124"/>
      <c r="B119" s="45"/>
      <c r="C119" s="38"/>
      <c r="D119" s="47"/>
      <c r="E119" s="48"/>
      <c r="F119" s="48"/>
    </row>
    <row r="120" spans="1:6" ht="25.5" customHeight="1" x14ac:dyDescent="0.25">
      <c r="A120" s="124"/>
      <c r="B120" s="45"/>
      <c r="C120" s="38"/>
      <c r="D120" s="47"/>
      <c r="E120" s="48"/>
      <c r="F120" s="48"/>
    </row>
    <row r="121" spans="1:6" ht="25.5" customHeight="1" x14ac:dyDescent="0.25">
      <c r="A121" s="124"/>
      <c r="B121" s="45"/>
      <c r="C121" s="38"/>
      <c r="D121" s="47"/>
      <c r="E121" s="48"/>
      <c r="F121" s="48"/>
    </row>
    <row r="122" spans="1:6" ht="25.5" customHeight="1" x14ac:dyDescent="0.25">
      <c r="A122" s="124"/>
      <c r="B122" s="45"/>
      <c r="C122" s="38"/>
      <c r="D122" s="47"/>
      <c r="E122" s="48"/>
      <c r="F122" s="48"/>
    </row>
    <row r="123" spans="1:6" ht="25.5" customHeight="1" x14ac:dyDescent="0.25">
      <c r="A123" s="124"/>
      <c r="B123" s="45"/>
      <c r="C123" s="38"/>
      <c r="D123" s="47"/>
      <c r="E123" s="48"/>
      <c r="F123" s="48"/>
    </row>
    <row r="124" spans="1:6" ht="25.5" customHeight="1" x14ac:dyDescent="0.25">
      <c r="A124" s="124"/>
      <c r="B124" s="45"/>
      <c r="C124" s="38"/>
      <c r="D124" s="47"/>
      <c r="E124" s="48"/>
      <c r="F124" s="48"/>
    </row>
    <row r="125" spans="1:6" ht="25.5" customHeight="1" x14ac:dyDescent="0.25">
      <c r="A125" s="124"/>
      <c r="B125" s="45"/>
      <c r="C125" s="38"/>
      <c r="D125" s="47"/>
      <c r="E125" s="48"/>
      <c r="F125" s="48"/>
    </row>
    <row r="126" spans="1:6" ht="25.5" customHeight="1" x14ac:dyDescent="0.25">
      <c r="A126" s="124"/>
      <c r="B126" s="45"/>
      <c r="C126" s="38"/>
      <c r="D126" s="47"/>
      <c r="E126" s="48"/>
      <c r="F126" s="48"/>
    </row>
    <row r="127" spans="1:6" ht="25.5" customHeight="1" x14ac:dyDescent="0.25">
      <c r="A127" s="124"/>
      <c r="B127" s="45"/>
      <c r="C127" s="38"/>
      <c r="D127" s="47"/>
      <c r="E127" s="48"/>
      <c r="F127" s="48"/>
    </row>
    <row r="128" spans="1:6" ht="25.5" customHeight="1" x14ac:dyDescent="0.25">
      <c r="A128" s="124"/>
      <c r="B128" s="45"/>
      <c r="C128" s="38"/>
      <c r="D128" s="47"/>
      <c r="E128" s="48"/>
      <c r="F128" s="48"/>
    </row>
    <row r="129" spans="1:6" ht="39.950000000000003" customHeight="1" x14ac:dyDescent="0.25">
      <c r="E129" s="6"/>
      <c r="F129" s="48"/>
    </row>
    <row r="130" spans="1:6" ht="39.950000000000003" customHeight="1" x14ac:dyDescent="0.25"/>
    <row r="131" spans="1:6" ht="39.950000000000003" customHeight="1" x14ac:dyDescent="0.25"/>
    <row r="132" spans="1:6" ht="24.75" customHeight="1" x14ac:dyDescent="0.25"/>
    <row r="133" spans="1:6" ht="30" customHeight="1" x14ac:dyDescent="0.25"/>
    <row r="134" spans="1:6" ht="39.950000000000003" customHeight="1" x14ac:dyDescent="0.25"/>
    <row r="135" spans="1:6" ht="20.25" customHeight="1" x14ac:dyDescent="0.25">
      <c r="F135" s="18"/>
    </row>
    <row r="136" spans="1:6" ht="27" customHeight="1" x14ac:dyDescent="0.25">
      <c r="A136" s="132"/>
      <c r="B136" s="132"/>
      <c r="C136" s="132"/>
      <c r="D136" s="132"/>
      <c r="E136" s="132"/>
      <c r="F136" s="132"/>
    </row>
    <row r="137" spans="1:6" ht="30" customHeight="1" x14ac:dyDescent="0.25">
      <c r="A137" s="132"/>
      <c r="B137" s="132"/>
      <c r="C137" s="132"/>
      <c r="D137" s="132"/>
      <c r="E137" s="132"/>
      <c r="F137" s="132"/>
    </row>
    <row r="138" spans="1:6" ht="23.25" customHeight="1" x14ac:dyDescent="0.25">
      <c r="A138" s="132"/>
      <c r="B138" s="132"/>
      <c r="C138" s="132"/>
      <c r="D138" s="132"/>
      <c r="E138" s="132"/>
      <c r="F138" s="132"/>
    </row>
    <row r="139" spans="1:6" ht="18" customHeight="1" x14ac:dyDescent="0.25">
      <c r="A139" s="137" t="s">
        <v>0</v>
      </c>
      <c r="B139" s="137"/>
      <c r="C139" s="137"/>
      <c r="D139" s="137"/>
      <c r="E139" s="137"/>
      <c r="F139" s="137"/>
    </row>
    <row r="140" spans="1:6" ht="18" customHeight="1" x14ac:dyDescent="0.25">
      <c r="A140" s="134" t="s">
        <v>17</v>
      </c>
      <c r="B140" s="134"/>
      <c r="C140" s="134"/>
      <c r="D140" s="134"/>
      <c r="E140" s="134"/>
      <c r="F140" s="134"/>
    </row>
    <row r="141" spans="1:6" ht="18" customHeight="1" x14ac:dyDescent="0.25">
      <c r="A141" s="134" t="s">
        <v>25</v>
      </c>
      <c r="B141" s="134"/>
      <c r="C141" s="134"/>
      <c r="D141" s="134"/>
      <c r="E141" s="134"/>
      <c r="F141" s="134"/>
    </row>
    <row r="142" spans="1:6" ht="18" customHeight="1" x14ac:dyDescent="0.25">
      <c r="A142" s="134" t="s">
        <v>66</v>
      </c>
      <c r="B142" s="134"/>
      <c r="C142" s="134"/>
      <c r="D142" s="134"/>
      <c r="E142" s="134"/>
      <c r="F142" s="134"/>
    </row>
    <row r="143" spans="1:6" ht="18" customHeight="1" thickBot="1" x14ac:dyDescent="0.3">
      <c r="A143" s="134" t="s">
        <v>3</v>
      </c>
      <c r="B143" s="134"/>
      <c r="C143" s="134"/>
      <c r="D143" s="134"/>
      <c r="E143" s="134"/>
      <c r="F143" s="134"/>
    </row>
    <row r="144" spans="1:6" ht="30" customHeight="1" x14ac:dyDescent="0.25">
      <c r="A144" s="145" t="s">
        <v>4</v>
      </c>
      <c r="B144" s="146" t="s">
        <v>5</v>
      </c>
      <c r="C144" s="146" t="s">
        <v>6</v>
      </c>
      <c r="D144" s="147" t="s">
        <v>7</v>
      </c>
      <c r="E144" s="148" t="s">
        <v>8</v>
      </c>
      <c r="F144" s="149" t="s">
        <v>9</v>
      </c>
    </row>
    <row r="145" spans="1:6" ht="30" customHeight="1" x14ac:dyDescent="0.25">
      <c r="A145" s="67">
        <v>44957</v>
      </c>
      <c r="B145" s="3"/>
      <c r="C145" s="32" t="s">
        <v>24</v>
      </c>
      <c r="D145" s="4"/>
      <c r="E145" s="5"/>
      <c r="F145" s="53">
        <v>7467.26</v>
      </c>
    </row>
    <row r="146" spans="1:6" ht="30" customHeight="1" x14ac:dyDescent="0.25">
      <c r="A146" s="116"/>
      <c r="B146" s="3"/>
      <c r="C146" s="35"/>
      <c r="D146" s="4">
        <v>0</v>
      </c>
      <c r="E146" s="5">
        <v>0</v>
      </c>
      <c r="F146" s="77">
        <f>F145-D146</f>
        <v>7467.26</v>
      </c>
    </row>
    <row r="147" spans="1:6" ht="30" customHeight="1" thickBot="1" x14ac:dyDescent="0.3">
      <c r="A147" s="115"/>
      <c r="B147" s="98"/>
      <c r="C147" s="79" t="s">
        <v>65</v>
      </c>
      <c r="D147" s="11"/>
      <c r="E147" s="15"/>
      <c r="F147" s="78">
        <f>F146</f>
        <v>7467.26</v>
      </c>
    </row>
    <row r="148" spans="1:6" ht="18" customHeight="1" x14ac:dyDescent="0.25">
      <c r="A148" s="123"/>
      <c r="C148" s="29"/>
      <c r="D148" s="12"/>
      <c r="E148" s="16"/>
      <c r="F148" s="19"/>
    </row>
    <row r="149" spans="1:6" ht="18" customHeight="1" x14ac:dyDescent="0.25">
      <c r="A149" s="123"/>
      <c r="C149" s="29"/>
      <c r="D149" s="12"/>
      <c r="E149" s="16"/>
      <c r="F149" s="19"/>
    </row>
    <row r="150" spans="1:6" ht="18" customHeight="1" x14ac:dyDescent="0.25">
      <c r="A150" s="123"/>
      <c r="C150" s="29"/>
      <c r="D150" s="12"/>
      <c r="E150" s="16"/>
      <c r="F150" s="19"/>
    </row>
    <row r="151" spans="1:6" ht="20.100000000000001" customHeight="1" x14ac:dyDescent="0.25">
      <c r="E151" s="24"/>
      <c r="F151" s="25"/>
    </row>
    <row r="152" spans="1:6" ht="20.100000000000001" customHeight="1" x14ac:dyDescent="0.25">
      <c r="A152" s="139" t="s">
        <v>12</v>
      </c>
      <c r="B152" s="139"/>
      <c r="E152" s="141" t="s">
        <v>13</v>
      </c>
      <c r="F152" s="141"/>
    </row>
    <row r="153" spans="1:6" ht="20.100000000000001" customHeight="1" x14ac:dyDescent="0.25">
      <c r="A153" s="137" t="s">
        <v>38</v>
      </c>
      <c r="B153" s="137"/>
      <c r="C153" s="37"/>
      <c r="D153" s="13"/>
      <c r="E153" s="131" t="s">
        <v>15</v>
      </c>
      <c r="F153" s="131"/>
    </row>
    <row r="154" spans="1:6" ht="20.100000000000001" customHeight="1" x14ac:dyDescent="0.25">
      <c r="A154" s="138" t="s">
        <v>14</v>
      </c>
      <c r="B154" s="138"/>
      <c r="E154" s="133" t="s">
        <v>16</v>
      </c>
      <c r="F154" s="133"/>
    </row>
    <row r="155" spans="1:6" ht="20.100000000000001" customHeight="1" x14ac:dyDescent="0.25">
      <c r="A155" s="132"/>
      <c r="B155" s="132"/>
      <c r="E155" s="133"/>
      <c r="F155" s="133"/>
    </row>
    <row r="156" spans="1:6" ht="20.100000000000001" customHeight="1" x14ac:dyDescent="0.25">
      <c r="A156" s="124"/>
      <c r="B156" s="45"/>
      <c r="C156" s="30"/>
      <c r="D156" s="8"/>
      <c r="E156" s="48"/>
      <c r="F156" s="48"/>
    </row>
    <row r="157" spans="1:6" ht="20.100000000000001" customHeight="1" x14ac:dyDescent="0.25">
      <c r="A157" s="124"/>
      <c r="B157" s="45"/>
      <c r="C157" s="136" t="s">
        <v>13</v>
      </c>
      <c r="D157" s="136"/>
      <c r="E157" s="48"/>
      <c r="F157" s="48"/>
    </row>
    <row r="158" spans="1:6" ht="20.100000000000001" customHeight="1" x14ac:dyDescent="0.25">
      <c r="A158" s="124"/>
      <c r="B158" s="45"/>
      <c r="C158" s="131" t="s">
        <v>39</v>
      </c>
      <c r="D158" s="131"/>
      <c r="E158" s="48"/>
      <c r="F158" s="48"/>
    </row>
    <row r="159" spans="1:6" ht="20.100000000000001" customHeight="1" x14ac:dyDescent="0.25">
      <c r="A159" s="124"/>
      <c r="B159" s="45"/>
      <c r="C159" s="133" t="s">
        <v>40</v>
      </c>
      <c r="D159" s="133"/>
      <c r="E159" s="48"/>
      <c r="F159" s="48"/>
    </row>
    <row r="160" spans="1:6" ht="20.100000000000001" customHeight="1" x14ac:dyDescent="0.25">
      <c r="A160" s="124"/>
      <c r="B160" s="45"/>
      <c r="C160" s="48"/>
      <c r="D160" s="48"/>
      <c r="E160" s="48"/>
      <c r="F160" s="48"/>
    </row>
    <row r="161" spans="1:6" ht="20.100000000000001" customHeight="1" x14ac:dyDescent="0.25">
      <c r="A161" s="124"/>
      <c r="B161" s="45"/>
      <c r="C161" s="48"/>
      <c r="D161" s="48"/>
      <c r="E161" s="48"/>
      <c r="F161" s="48"/>
    </row>
    <row r="162" spans="1:6" ht="20.100000000000001" customHeight="1" x14ac:dyDescent="0.25">
      <c r="A162" s="124"/>
      <c r="B162" s="45"/>
      <c r="C162" s="48"/>
      <c r="D162" s="48"/>
      <c r="E162" s="48"/>
      <c r="F162" s="48"/>
    </row>
    <row r="163" spans="1:6" ht="20.100000000000001" customHeight="1" x14ac:dyDescent="0.25">
      <c r="A163" s="124"/>
      <c r="B163" s="45"/>
      <c r="C163" s="48"/>
      <c r="D163" s="48"/>
      <c r="E163" s="48"/>
      <c r="F163" s="48"/>
    </row>
    <row r="164" spans="1:6" ht="20.100000000000001" customHeight="1" x14ac:dyDescent="0.25">
      <c r="A164" s="124"/>
      <c r="B164" s="45"/>
      <c r="C164" s="48"/>
      <c r="D164" s="48"/>
      <c r="E164" s="48"/>
      <c r="F164" s="48"/>
    </row>
    <row r="165" spans="1:6" ht="20.100000000000001" customHeight="1" x14ac:dyDescent="0.25">
      <c r="A165" s="124"/>
      <c r="B165" s="45"/>
      <c r="C165" s="48"/>
      <c r="D165" s="48"/>
      <c r="E165" s="48"/>
      <c r="F165" s="48"/>
    </row>
    <row r="166" spans="1:6" ht="20.100000000000001" customHeight="1" x14ac:dyDescent="0.25">
      <c r="A166" s="124"/>
      <c r="B166" s="45"/>
      <c r="C166" s="48"/>
      <c r="D166" s="48"/>
      <c r="E166" s="48"/>
      <c r="F166" s="48"/>
    </row>
    <row r="167" spans="1:6" ht="20.100000000000001" customHeight="1" x14ac:dyDescent="0.25">
      <c r="A167" s="124"/>
      <c r="B167" s="45"/>
      <c r="C167" s="48"/>
      <c r="D167" s="48"/>
      <c r="E167" s="48"/>
      <c r="F167" s="48"/>
    </row>
    <row r="168" spans="1:6" ht="20.100000000000001" customHeight="1" x14ac:dyDescent="0.25">
      <c r="A168" s="124"/>
      <c r="B168" s="45"/>
      <c r="C168" s="48"/>
      <c r="D168" s="48"/>
      <c r="E168" s="48"/>
      <c r="F168" s="48"/>
    </row>
    <row r="169" spans="1:6" ht="20.100000000000001" customHeight="1" x14ac:dyDescent="0.25">
      <c r="A169" s="124"/>
      <c r="B169" s="45"/>
      <c r="C169" s="48"/>
      <c r="D169" s="48"/>
      <c r="E169" s="48"/>
      <c r="F169" s="48"/>
    </row>
    <row r="170" spans="1:6" ht="20.100000000000001" customHeight="1" x14ac:dyDescent="0.25">
      <c r="A170" s="124"/>
      <c r="B170" s="45"/>
      <c r="C170" s="48"/>
      <c r="D170" s="48"/>
      <c r="E170" s="48"/>
      <c r="F170" s="48"/>
    </row>
    <row r="171" spans="1:6" ht="20.100000000000001" customHeight="1" x14ac:dyDescent="0.25">
      <c r="A171" s="124"/>
      <c r="B171" s="45"/>
      <c r="C171" s="48"/>
      <c r="D171" s="48"/>
      <c r="E171" s="48"/>
      <c r="F171" s="48"/>
    </row>
    <row r="172" spans="1:6" ht="20.100000000000001" customHeight="1" x14ac:dyDescent="0.25">
      <c r="A172" s="124"/>
      <c r="B172" s="45"/>
      <c r="C172" s="48"/>
      <c r="D172" s="48"/>
      <c r="E172" s="48"/>
      <c r="F172" s="48"/>
    </row>
    <row r="173" spans="1:6" ht="20.100000000000001" customHeight="1" x14ac:dyDescent="0.25">
      <c r="A173" s="124"/>
      <c r="B173" s="45"/>
      <c r="C173" s="48"/>
      <c r="D173" s="48"/>
      <c r="E173" s="48"/>
      <c r="F173" s="48"/>
    </row>
    <row r="174" spans="1:6" ht="20.100000000000001" customHeight="1" x14ac:dyDescent="0.25">
      <c r="A174" s="124"/>
      <c r="B174" s="45"/>
      <c r="C174" s="48"/>
      <c r="D174" s="48"/>
      <c r="E174" s="48"/>
      <c r="F174" s="48"/>
    </row>
    <row r="175" spans="1:6" ht="20.100000000000001" customHeight="1" x14ac:dyDescent="0.25">
      <c r="A175" s="124"/>
      <c r="B175" s="45"/>
      <c r="C175" s="48"/>
      <c r="D175" s="48"/>
      <c r="E175" s="48"/>
      <c r="F175" s="48"/>
    </row>
    <row r="176" spans="1:6" ht="20.100000000000001" customHeight="1" x14ac:dyDescent="0.25">
      <c r="A176" s="124"/>
      <c r="B176" s="45"/>
      <c r="C176" s="48"/>
      <c r="D176" s="48"/>
      <c r="E176" s="48"/>
      <c r="F176" s="48"/>
    </row>
    <row r="177" spans="1:6" ht="20.100000000000001" customHeight="1" x14ac:dyDescent="0.25">
      <c r="A177" s="124"/>
      <c r="B177" s="45"/>
      <c r="C177" s="48"/>
      <c r="D177" s="48"/>
      <c r="E177" s="48"/>
      <c r="F177" s="48"/>
    </row>
    <row r="178" spans="1:6" ht="20.100000000000001" customHeight="1" x14ac:dyDescent="0.25">
      <c r="A178" s="124"/>
      <c r="B178" s="45"/>
      <c r="C178" s="48"/>
      <c r="D178" s="48"/>
      <c r="E178" s="48"/>
      <c r="F178" s="48"/>
    </row>
    <row r="179" spans="1:6" ht="20.100000000000001" customHeight="1" x14ac:dyDescent="0.25">
      <c r="A179" s="124"/>
      <c r="B179" s="45"/>
      <c r="C179" s="48"/>
      <c r="D179" s="48"/>
      <c r="E179" s="48"/>
      <c r="F179" s="48"/>
    </row>
    <row r="180" spans="1:6" ht="19.5" customHeight="1" x14ac:dyDescent="0.25">
      <c r="A180" s="124"/>
      <c r="B180" s="45"/>
      <c r="C180" s="142"/>
      <c r="D180" s="142"/>
      <c r="E180" s="48"/>
      <c r="F180" s="48"/>
    </row>
    <row r="181" spans="1:6" ht="19.5" customHeight="1" x14ac:dyDescent="0.25">
      <c r="A181" s="124"/>
      <c r="B181" s="45"/>
      <c r="C181" s="47"/>
      <c r="D181" s="47"/>
      <c r="E181" s="48"/>
      <c r="F181" s="48"/>
    </row>
    <row r="182" spans="1:6" ht="19.5" customHeight="1" x14ac:dyDescent="0.25">
      <c r="A182" s="124"/>
      <c r="B182" s="45"/>
      <c r="C182" s="47"/>
      <c r="D182" s="47"/>
      <c r="E182" s="48"/>
      <c r="F182" s="48"/>
    </row>
    <row r="183" spans="1:6" ht="19.5" customHeight="1" x14ac:dyDescent="0.25">
      <c r="A183" s="124"/>
      <c r="B183" s="45"/>
      <c r="C183" s="47"/>
      <c r="D183" s="47"/>
      <c r="E183" s="48"/>
      <c r="F183" s="48"/>
    </row>
    <row r="184" spans="1:6" ht="19.5" customHeight="1" x14ac:dyDescent="0.25">
      <c r="A184" s="124"/>
      <c r="B184" s="45"/>
      <c r="C184" s="47"/>
      <c r="D184" s="47"/>
      <c r="E184" s="48"/>
      <c r="F184" s="48"/>
    </row>
    <row r="185" spans="1:6" ht="30" customHeight="1" x14ac:dyDescent="0.25">
      <c r="C185" s="39"/>
      <c r="E185" s="6"/>
      <c r="F185" s="45"/>
    </row>
    <row r="186" spans="1:6" ht="19.899999999999999" customHeight="1" x14ac:dyDescent="0.25">
      <c r="C186" s="39"/>
      <c r="E186" s="6"/>
      <c r="F186" s="45"/>
    </row>
    <row r="187" spans="1:6" ht="19.5" customHeight="1" x14ac:dyDescent="0.25">
      <c r="C187" s="39"/>
      <c r="E187" s="6"/>
      <c r="F187" s="45"/>
    </row>
    <row r="188" spans="1:6" ht="18" customHeight="1" x14ac:dyDescent="0.25">
      <c r="A188" s="137" t="s">
        <v>22</v>
      </c>
      <c r="B188" s="137"/>
      <c r="C188" s="137"/>
      <c r="D188" s="137"/>
      <c r="E188" s="137"/>
      <c r="F188" s="137"/>
    </row>
    <row r="189" spans="1:6" ht="18" customHeight="1" x14ac:dyDescent="0.25">
      <c r="A189" s="134" t="s">
        <v>17</v>
      </c>
      <c r="B189" s="134"/>
      <c r="C189" s="134"/>
      <c r="D189" s="134"/>
      <c r="E189" s="134"/>
      <c r="F189" s="134"/>
    </row>
    <row r="190" spans="1:6" ht="18" customHeight="1" x14ac:dyDescent="0.25">
      <c r="A190" s="134" t="s">
        <v>26</v>
      </c>
      <c r="B190" s="134"/>
      <c r="C190" s="134"/>
      <c r="D190" s="134"/>
      <c r="E190" s="134"/>
      <c r="F190" s="134"/>
    </row>
    <row r="191" spans="1:6" ht="18" customHeight="1" x14ac:dyDescent="0.25">
      <c r="A191" s="134" t="s">
        <v>66</v>
      </c>
      <c r="B191" s="134"/>
      <c r="C191" s="134"/>
      <c r="D191" s="134"/>
      <c r="E191" s="134"/>
      <c r="F191" s="134"/>
    </row>
    <row r="192" spans="1:6" ht="18" customHeight="1" thickBot="1" x14ac:dyDescent="0.3">
      <c r="A192" s="134" t="s">
        <v>3</v>
      </c>
      <c r="B192" s="134"/>
      <c r="C192" s="134"/>
      <c r="D192" s="134"/>
      <c r="E192" s="134"/>
      <c r="F192" s="134"/>
    </row>
    <row r="193" spans="1:6" ht="19.899999999999999" customHeight="1" x14ac:dyDescent="0.25">
      <c r="A193" s="145" t="s">
        <v>4</v>
      </c>
      <c r="B193" s="146" t="s">
        <v>5</v>
      </c>
      <c r="C193" s="146" t="s">
        <v>6</v>
      </c>
      <c r="D193" s="147" t="s">
        <v>7</v>
      </c>
      <c r="E193" s="148" t="s">
        <v>8</v>
      </c>
      <c r="F193" s="152" t="s">
        <v>9</v>
      </c>
    </row>
    <row r="194" spans="1:6" ht="19.899999999999999" customHeight="1" x14ac:dyDescent="0.25">
      <c r="A194" s="67">
        <v>44957</v>
      </c>
      <c r="B194" s="3"/>
      <c r="C194" s="34" t="s">
        <v>24</v>
      </c>
      <c r="D194" s="4"/>
      <c r="E194" s="5"/>
      <c r="F194" s="77">
        <v>294549.24</v>
      </c>
    </row>
    <row r="195" spans="1:6" ht="19.5" customHeight="1" x14ac:dyDescent="0.25">
      <c r="A195" s="116"/>
      <c r="B195" s="3"/>
      <c r="C195" s="40"/>
      <c r="D195" s="4">
        <v>0</v>
      </c>
      <c r="E195" s="5">
        <v>0</v>
      </c>
      <c r="F195" s="77">
        <f>F194</f>
        <v>294549.24</v>
      </c>
    </row>
    <row r="196" spans="1:6" ht="17.25" customHeight="1" thickBot="1" x14ac:dyDescent="0.3">
      <c r="A196" s="115"/>
      <c r="B196" s="98"/>
      <c r="C196" s="79" t="s">
        <v>65</v>
      </c>
      <c r="D196" s="11"/>
      <c r="E196" s="15"/>
      <c r="F196" s="78">
        <f>F195</f>
        <v>294549.24</v>
      </c>
    </row>
    <row r="197" spans="1:6" ht="18" customHeight="1" x14ac:dyDescent="0.25">
      <c r="A197" s="123"/>
      <c r="C197" s="29"/>
      <c r="D197" s="12"/>
      <c r="E197" s="16"/>
      <c r="F197" s="19"/>
    </row>
    <row r="198" spans="1:6" ht="19.5" customHeight="1" x14ac:dyDescent="0.25">
      <c r="A198" s="123"/>
      <c r="C198" s="29"/>
      <c r="D198" s="12"/>
      <c r="E198" s="16"/>
      <c r="F198" s="19"/>
    </row>
    <row r="199" spans="1:6" ht="19.899999999999999" customHeight="1" x14ac:dyDescent="0.25">
      <c r="A199" s="123"/>
      <c r="C199" s="29"/>
      <c r="D199" s="12"/>
      <c r="E199" s="16"/>
      <c r="F199" s="19"/>
    </row>
    <row r="200" spans="1:6" ht="15.75" customHeight="1" x14ac:dyDescent="0.25">
      <c r="A200" s="123"/>
      <c r="C200" s="29"/>
      <c r="D200" s="12"/>
      <c r="E200" s="16"/>
      <c r="F200" s="19"/>
    </row>
    <row r="201" spans="1:6" ht="15.75" customHeight="1" x14ac:dyDescent="0.25">
      <c r="C201" s="29"/>
      <c r="D201" s="14"/>
      <c r="E201" s="14"/>
      <c r="F201" s="14"/>
    </row>
    <row r="202" spans="1:6" ht="15.75" customHeight="1" x14ac:dyDescent="0.25">
      <c r="A202" s="139" t="s">
        <v>12</v>
      </c>
      <c r="B202" s="139"/>
      <c r="D202" s="136" t="s">
        <v>13</v>
      </c>
      <c r="E202" s="136"/>
      <c r="F202" s="136"/>
    </row>
    <row r="203" spans="1:6" ht="15.75" customHeight="1" x14ac:dyDescent="0.25">
      <c r="A203" s="137" t="s">
        <v>38</v>
      </c>
      <c r="B203" s="137"/>
      <c r="D203" s="140" t="s">
        <v>15</v>
      </c>
      <c r="E203" s="140"/>
      <c r="F203" s="140"/>
    </row>
    <row r="204" spans="1:6" ht="15.75" customHeight="1" x14ac:dyDescent="0.25">
      <c r="A204" s="138" t="s">
        <v>14</v>
      </c>
      <c r="B204" s="138"/>
      <c r="C204" s="37"/>
      <c r="D204" s="133" t="s">
        <v>16</v>
      </c>
      <c r="E204" s="133"/>
      <c r="F204" s="133"/>
    </row>
    <row r="205" spans="1:6" ht="15.75" customHeight="1" x14ac:dyDescent="0.25">
      <c r="A205" s="132"/>
      <c r="B205" s="132"/>
    </row>
    <row r="206" spans="1:6" ht="15.75" customHeight="1" x14ac:dyDescent="0.25">
      <c r="A206" s="124"/>
      <c r="B206" s="45"/>
      <c r="C206" s="30"/>
      <c r="D206" s="8"/>
    </row>
    <row r="207" spans="1:6" ht="15.75" customHeight="1" x14ac:dyDescent="0.25">
      <c r="C207" s="136" t="s">
        <v>13</v>
      </c>
      <c r="D207" s="136"/>
    </row>
    <row r="208" spans="1:6" ht="15.75" customHeight="1" x14ac:dyDescent="0.25">
      <c r="C208" s="131" t="s">
        <v>39</v>
      </c>
      <c r="D208" s="131"/>
    </row>
    <row r="209" spans="3:4" ht="14.25" customHeight="1" x14ac:dyDescent="0.25">
      <c r="C209" s="133" t="s">
        <v>40</v>
      </c>
      <c r="D209" s="133"/>
    </row>
    <row r="210" spans="3:4" ht="17.25" customHeight="1" x14ac:dyDescent="0.25">
      <c r="C210" s="31"/>
      <c r="D210" s="48"/>
    </row>
    <row r="211" spans="3:4" ht="17.25" customHeight="1" x14ac:dyDescent="0.25">
      <c r="C211" s="31"/>
      <c r="D211" s="48"/>
    </row>
    <row r="212" spans="3:4" ht="17.25" customHeight="1" x14ac:dyDescent="0.25">
      <c r="C212" s="31"/>
      <c r="D212" s="48"/>
    </row>
    <row r="213" spans="3:4" ht="17.25" customHeight="1" x14ac:dyDescent="0.25">
      <c r="C213" s="31"/>
      <c r="D213" s="48"/>
    </row>
    <row r="214" spans="3:4" ht="17.25" customHeight="1" x14ac:dyDescent="0.25">
      <c r="C214" s="31"/>
      <c r="D214" s="48"/>
    </row>
    <row r="215" spans="3:4" ht="17.25" customHeight="1" x14ac:dyDescent="0.25">
      <c r="C215" s="31"/>
      <c r="D215" s="48"/>
    </row>
    <row r="216" spans="3:4" ht="17.25" customHeight="1" x14ac:dyDescent="0.25">
      <c r="C216" s="31"/>
      <c r="D216" s="48"/>
    </row>
    <row r="217" spans="3:4" ht="17.25" customHeight="1" x14ac:dyDescent="0.25">
      <c r="C217" s="31"/>
      <c r="D217" s="48"/>
    </row>
    <row r="218" spans="3:4" ht="17.25" customHeight="1" x14ac:dyDescent="0.25">
      <c r="C218" s="31"/>
      <c r="D218" s="48"/>
    </row>
    <row r="219" spans="3:4" ht="17.25" customHeight="1" x14ac:dyDescent="0.25">
      <c r="C219" s="31"/>
      <c r="D219" s="48"/>
    </row>
    <row r="220" spans="3:4" ht="17.25" customHeight="1" x14ac:dyDescent="0.25">
      <c r="C220" s="31"/>
      <c r="D220" s="48"/>
    </row>
    <row r="221" spans="3:4" ht="17.25" customHeight="1" x14ac:dyDescent="0.25">
      <c r="C221" s="31"/>
      <c r="D221" s="48"/>
    </row>
    <row r="222" spans="3:4" ht="17.25" customHeight="1" x14ac:dyDescent="0.25">
      <c r="C222" s="31"/>
      <c r="D222" s="48"/>
    </row>
    <row r="223" spans="3:4" ht="17.25" customHeight="1" x14ac:dyDescent="0.25">
      <c r="C223" s="31"/>
      <c r="D223" s="48"/>
    </row>
    <row r="224" spans="3:4" ht="17.25" customHeight="1" x14ac:dyDescent="0.25">
      <c r="C224" s="31"/>
      <c r="D224" s="48"/>
    </row>
    <row r="225" spans="3:6" ht="17.25" customHeight="1" x14ac:dyDescent="0.25">
      <c r="C225" s="31"/>
      <c r="D225" s="48"/>
    </row>
    <row r="226" spans="3:6" ht="17.25" customHeight="1" x14ac:dyDescent="0.25">
      <c r="C226" s="31"/>
      <c r="D226" s="48"/>
    </row>
    <row r="227" spans="3:6" ht="17.25" customHeight="1" x14ac:dyDescent="0.25">
      <c r="C227" s="31"/>
      <c r="D227" s="48"/>
    </row>
    <row r="228" spans="3:6" ht="17.25" customHeight="1" x14ac:dyDescent="0.25">
      <c r="C228" s="31"/>
      <c r="D228" s="48"/>
    </row>
    <row r="229" spans="3:6" x14ac:dyDescent="0.25">
      <c r="C229" s="31"/>
      <c r="D229" s="48"/>
    </row>
    <row r="230" spans="3:6" x14ac:dyDescent="0.25">
      <c r="C230" s="31"/>
      <c r="D230" s="48"/>
    </row>
    <row r="231" spans="3:6" x14ac:dyDescent="0.25">
      <c r="C231" s="31"/>
      <c r="D231" s="48"/>
    </row>
    <row r="232" spans="3:6" x14ac:dyDescent="0.25">
      <c r="C232" s="31"/>
      <c r="D232" s="48"/>
    </row>
    <row r="233" spans="3:6" x14ac:dyDescent="0.25">
      <c r="C233" s="31"/>
      <c r="D233" s="48"/>
    </row>
    <row r="234" spans="3:6" x14ac:dyDescent="0.25">
      <c r="C234" s="31"/>
      <c r="D234" s="48"/>
    </row>
    <row r="235" spans="3:6" ht="17.25" customHeight="1" x14ac:dyDescent="0.25">
      <c r="C235" s="31"/>
      <c r="D235" s="48"/>
    </row>
    <row r="236" spans="3:6" ht="17.25" customHeight="1" x14ac:dyDescent="0.25">
      <c r="C236" s="31"/>
      <c r="D236" s="48"/>
    </row>
    <row r="237" spans="3:6" ht="17.25" customHeight="1" x14ac:dyDescent="0.25">
      <c r="F237" s="45"/>
    </row>
    <row r="238" spans="3:6" ht="24" customHeight="1" x14ac:dyDescent="0.25">
      <c r="C238" s="39"/>
      <c r="E238" s="6"/>
      <c r="F238" s="45"/>
    </row>
    <row r="239" spans="3:6" ht="17.25" customHeight="1" x14ac:dyDescent="0.25">
      <c r="C239" s="39"/>
      <c r="E239" s="6"/>
      <c r="F239" s="45"/>
    </row>
    <row r="240" spans="3:6" ht="17.25" customHeight="1" x14ac:dyDescent="0.25">
      <c r="C240" s="39"/>
      <c r="E240" s="6"/>
      <c r="F240" s="45"/>
    </row>
    <row r="241" spans="1:6" ht="17.25" customHeight="1" x14ac:dyDescent="0.25">
      <c r="C241" s="39"/>
      <c r="E241" s="6"/>
      <c r="F241" s="45"/>
    </row>
    <row r="242" spans="1:6" ht="17.25" customHeight="1" x14ac:dyDescent="0.25">
      <c r="C242" s="39"/>
      <c r="E242" s="6"/>
      <c r="F242" s="45"/>
    </row>
    <row r="243" spans="1:6" ht="17.25" customHeight="1" x14ac:dyDescent="0.25">
      <c r="C243" s="39"/>
      <c r="E243" s="6"/>
      <c r="F243" s="45"/>
    </row>
    <row r="244" spans="1:6" ht="17.25" customHeight="1" x14ac:dyDescent="0.25">
      <c r="C244" s="39"/>
      <c r="E244" s="6"/>
      <c r="F244" s="45"/>
    </row>
    <row r="245" spans="1:6" ht="17.25" customHeight="1" x14ac:dyDescent="0.25">
      <c r="C245" s="39"/>
      <c r="E245" s="6"/>
      <c r="F245" s="45"/>
    </row>
    <row r="246" spans="1:6" ht="17.25" customHeight="1" x14ac:dyDescent="0.25">
      <c r="C246" s="39"/>
      <c r="E246" s="6"/>
      <c r="F246" s="45"/>
    </row>
    <row r="247" spans="1:6" ht="18" customHeight="1" x14ac:dyDescent="0.25">
      <c r="A247" s="137" t="s">
        <v>0</v>
      </c>
      <c r="B247" s="137"/>
      <c r="C247" s="137"/>
      <c r="D247" s="137"/>
      <c r="E247" s="137"/>
      <c r="F247" s="137"/>
    </row>
    <row r="248" spans="1:6" ht="18" customHeight="1" x14ac:dyDescent="0.25">
      <c r="A248" s="134" t="s">
        <v>17</v>
      </c>
      <c r="B248" s="134"/>
      <c r="C248" s="134"/>
      <c r="D248" s="134"/>
      <c r="E248" s="134"/>
      <c r="F248" s="134"/>
    </row>
    <row r="249" spans="1:6" ht="18" customHeight="1" x14ac:dyDescent="0.25">
      <c r="A249" s="134" t="s">
        <v>27</v>
      </c>
      <c r="B249" s="134"/>
      <c r="C249" s="134"/>
      <c r="D249" s="134"/>
      <c r="E249" s="134"/>
      <c r="F249" s="134"/>
    </row>
    <row r="250" spans="1:6" ht="18" customHeight="1" x14ac:dyDescent="0.25">
      <c r="A250" s="134" t="s">
        <v>66</v>
      </c>
      <c r="B250" s="134"/>
      <c r="C250" s="134"/>
      <c r="D250" s="134"/>
      <c r="E250" s="134"/>
      <c r="F250" s="134"/>
    </row>
    <row r="251" spans="1:6" ht="18" customHeight="1" thickBot="1" x14ac:dyDescent="0.3">
      <c r="A251" s="134" t="s">
        <v>3</v>
      </c>
      <c r="B251" s="134"/>
      <c r="C251" s="134"/>
      <c r="D251" s="134"/>
      <c r="E251" s="134"/>
      <c r="F251" s="134"/>
    </row>
    <row r="252" spans="1:6" ht="18" customHeight="1" x14ac:dyDescent="0.25">
      <c r="A252" s="145" t="s">
        <v>4</v>
      </c>
      <c r="B252" s="153" t="s">
        <v>5</v>
      </c>
      <c r="C252" s="146" t="s">
        <v>6</v>
      </c>
      <c r="D252" s="150" t="s">
        <v>7</v>
      </c>
      <c r="E252" s="148" t="s">
        <v>8</v>
      </c>
      <c r="F252" s="152" t="s">
        <v>9</v>
      </c>
    </row>
    <row r="253" spans="1:6" ht="19.899999999999999" customHeight="1" x14ac:dyDescent="0.25">
      <c r="A253" s="116">
        <v>44957</v>
      </c>
      <c r="B253" s="3"/>
      <c r="C253" s="34" t="s">
        <v>24</v>
      </c>
      <c r="D253" s="4"/>
      <c r="E253" s="5"/>
      <c r="F253" s="83">
        <v>0</v>
      </c>
    </row>
    <row r="254" spans="1:6" ht="19.899999999999999" customHeight="1" x14ac:dyDescent="0.25">
      <c r="A254" s="117"/>
      <c r="B254" s="3"/>
      <c r="C254" s="35"/>
      <c r="D254" s="4">
        <v>0</v>
      </c>
      <c r="E254" s="5">
        <v>0</v>
      </c>
      <c r="F254" s="84">
        <f>F253-D254</f>
        <v>0</v>
      </c>
    </row>
    <row r="255" spans="1:6" ht="19.899999999999999" customHeight="1" thickBot="1" x14ac:dyDescent="0.3">
      <c r="A255" s="115"/>
      <c r="B255" s="98"/>
      <c r="C255" s="85" t="s">
        <v>65</v>
      </c>
      <c r="D255" s="11"/>
      <c r="E255" s="15"/>
      <c r="F255" s="86">
        <f>F254</f>
        <v>0</v>
      </c>
    </row>
    <row r="256" spans="1:6" ht="19.899999999999999" customHeight="1" x14ac:dyDescent="0.25">
      <c r="A256" s="123"/>
      <c r="C256" s="29"/>
      <c r="D256" s="12"/>
      <c r="E256" s="16"/>
      <c r="F256" s="21"/>
    </row>
    <row r="257" spans="1:6" ht="19.899999999999999" customHeight="1" x14ac:dyDescent="0.25">
      <c r="A257" s="123"/>
      <c r="C257" s="29"/>
      <c r="D257" s="12"/>
      <c r="E257" s="16"/>
      <c r="F257" s="21"/>
    </row>
    <row r="258" spans="1:6" ht="19.899999999999999" customHeight="1" x14ac:dyDescent="0.25">
      <c r="A258" s="123"/>
      <c r="C258" s="29"/>
      <c r="D258" s="12"/>
      <c r="E258" s="16"/>
      <c r="F258" s="21"/>
    </row>
    <row r="259" spans="1:6" ht="19.899999999999999" customHeight="1" x14ac:dyDescent="0.25"/>
    <row r="260" spans="1:6" ht="19.899999999999999" customHeight="1" x14ac:dyDescent="0.25">
      <c r="D260" s="14"/>
      <c r="E260" s="14"/>
      <c r="F260" s="14"/>
    </row>
    <row r="261" spans="1:6" ht="19.899999999999999" customHeight="1" x14ac:dyDescent="0.25">
      <c r="A261" s="139" t="s">
        <v>12</v>
      </c>
      <c r="B261" s="139"/>
      <c r="D261" s="136" t="s">
        <v>13</v>
      </c>
      <c r="E261" s="136"/>
      <c r="F261" s="136"/>
    </row>
    <row r="262" spans="1:6" ht="19.899999999999999" customHeight="1" x14ac:dyDescent="0.25">
      <c r="A262" s="137" t="s">
        <v>38</v>
      </c>
      <c r="B262" s="137"/>
      <c r="D262" s="131" t="s">
        <v>15</v>
      </c>
      <c r="E262" s="131"/>
      <c r="F262" s="131"/>
    </row>
    <row r="263" spans="1:6" ht="19.899999999999999" customHeight="1" x14ac:dyDescent="0.25">
      <c r="A263" s="138" t="s">
        <v>14</v>
      </c>
      <c r="B263" s="138"/>
      <c r="D263" s="133" t="s">
        <v>16</v>
      </c>
      <c r="E263" s="133"/>
      <c r="F263" s="133"/>
    </row>
    <row r="264" spans="1:6" ht="19.899999999999999" customHeight="1" x14ac:dyDescent="0.25">
      <c r="A264" s="124"/>
      <c r="B264" s="45"/>
      <c r="E264" s="48"/>
      <c r="F264" s="48"/>
    </row>
    <row r="265" spans="1:6" ht="19.899999999999999" customHeight="1" x14ac:dyDescent="0.25">
      <c r="A265" s="124"/>
      <c r="B265" s="45"/>
      <c r="E265" s="48"/>
      <c r="F265" s="48"/>
    </row>
    <row r="266" spans="1:6" ht="19.899999999999999" customHeight="1" x14ac:dyDescent="0.25">
      <c r="A266" s="124"/>
      <c r="B266" s="45"/>
      <c r="C266" s="30"/>
      <c r="D266" s="8"/>
      <c r="E266" s="48"/>
      <c r="F266" s="48"/>
    </row>
    <row r="267" spans="1:6" ht="19.899999999999999" customHeight="1" x14ac:dyDescent="0.25">
      <c r="C267" s="136" t="s">
        <v>13</v>
      </c>
      <c r="D267" s="136"/>
      <c r="E267" s="20"/>
    </row>
    <row r="268" spans="1:6" ht="19.899999999999999" customHeight="1" x14ac:dyDescent="0.25">
      <c r="C268" s="131" t="s">
        <v>39</v>
      </c>
      <c r="D268" s="131"/>
      <c r="E268" s="20"/>
    </row>
    <row r="269" spans="1:6" ht="19.899999999999999" customHeight="1" x14ac:dyDescent="0.25">
      <c r="C269" s="133" t="s">
        <v>40</v>
      </c>
      <c r="D269" s="133"/>
      <c r="E269" s="20"/>
    </row>
    <row r="270" spans="1:6" ht="19.899999999999999" customHeight="1" x14ac:dyDescent="0.25">
      <c r="C270" s="30"/>
      <c r="D270" s="48"/>
      <c r="E270" s="20"/>
    </row>
    <row r="271" spans="1:6" ht="19.899999999999999" customHeight="1" x14ac:dyDescent="0.25">
      <c r="C271" s="30"/>
      <c r="D271" s="48"/>
      <c r="E271" s="20"/>
    </row>
    <row r="272" spans="1:6" ht="19.899999999999999" customHeight="1" x14ac:dyDescent="0.25">
      <c r="C272" s="30"/>
      <c r="D272" s="48"/>
      <c r="E272" s="20"/>
    </row>
    <row r="273" spans="3:5" ht="19.899999999999999" customHeight="1" x14ac:dyDescent="0.25">
      <c r="C273" s="30"/>
      <c r="D273" s="48"/>
      <c r="E273" s="20"/>
    </row>
    <row r="274" spans="3:5" ht="19.899999999999999" customHeight="1" x14ac:dyDescent="0.25">
      <c r="C274" s="30"/>
      <c r="D274" s="48"/>
      <c r="E274" s="20"/>
    </row>
    <row r="275" spans="3:5" ht="19.899999999999999" customHeight="1" x14ac:dyDescent="0.25">
      <c r="C275" s="30"/>
      <c r="D275" s="48"/>
      <c r="E275" s="20"/>
    </row>
    <row r="276" spans="3:5" ht="19.899999999999999" customHeight="1" x14ac:dyDescent="0.25">
      <c r="C276" s="30"/>
      <c r="D276" s="48"/>
      <c r="E276" s="20"/>
    </row>
    <row r="277" spans="3:5" ht="19.899999999999999" customHeight="1" x14ac:dyDescent="0.25">
      <c r="C277" s="30"/>
      <c r="D277" s="48"/>
      <c r="E277" s="20"/>
    </row>
    <row r="278" spans="3:5" ht="19.899999999999999" customHeight="1" x14ac:dyDescent="0.25">
      <c r="C278" s="30"/>
      <c r="D278" s="48"/>
      <c r="E278" s="20"/>
    </row>
    <row r="279" spans="3:5" ht="19.899999999999999" customHeight="1" x14ac:dyDescent="0.25">
      <c r="C279" s="30"/>
      <c r="D279" s="48"/>
      <c r="E279" s="20"/>
    </row>
    <row r="280" spans="3:5" ht="19.899999999999999" customHeight="1" x14ac:dyDescent="0.25">
      <c r="C280" s="30"/>
      <c r="D280" s="48"/>
      <c r="E280" s="20"/>
    </row>
    <row r="281" spans="3:5" ht="19.899999999999999" customHeight="1" x14ac:dyDescent="0.25">
      <c r="C281" s="30"/>
      <c r="D281" s="48"/>
      <c r="E281" s="20"/>
    </row>
    <row r="282" spans="3:5" ht="19.899999999999999" customHeight="1" x14ac:dyDescent="0.25">
      <c r="C282" s="30"/>
      <c r="D282" s="48"/>
      <c r="E282" s="20"/>
    </row>
    <row r="283" spans="3:5" ht="19.899999999999999" customHeight="1" x14ac:dyDescent="0.25">
      <c r="C283" s="30"/>
      <c r="D283" s="48"/>
      <c r="E283" s="20"/>
    </row>
    <row r="284" spans="3:5" ht="19.899999999999999" customHeight="1" x14ac:dyDescent="0.25">
      <c r="C284" s="30"/>
      <c r="D284" s="48"/>
      <c r="E284" s="20"/>
    </row>
    <row r="285" spans="3:5" ht="19.899999999999999" customHeight="1" x14ac:dyDescent="0.25">
      <c r="C285" s="30"/>
      <c r="D285" s="48"/>
      <c r="E285" s="20"/>
    </row>
    <row r="286" spans="3:5" ht="19.899999999999999" customHeight="1" x14ac:dyDescent="0.25">
      <c r="C286" s="30"/>
      <c r="D286" s="48"/>
      <c r="E286" s="20"/>
    </row>
    <row r="287" spans="3:5" ht="19.899999999999999" customHeight="1" x14ac:dyDescent="0.25">
      <c r="C287" s="30"/>
      <c r="D287" s="48"/>
      <c r="E287" s="20"/>
    </row>
    <row r="288" spans="3:5" ht="19.899999999999999" customHeight="1" x14ac:dyDescent="0.25">
      <c r="C288" s="30"/>
      <c r="D288" s="48"/>
      <c r="E288" s="20"/>
    </row>
    <row r="289" spans="1:6" ht="19.899999999999999" customHeight="1" x14ac:dyDescent="0.25">
      <c r="C289" s="30"/>
      <c r="D289" s="48"/>
      <c r="E289" s="20"/>
    </row>
    <row r="290" spans="1:6" ht="19.899999999999999" customHeight="1" x14ac:dyDescent="0.25">
      <c r="C290" s="30"/>
      <c r="D290" s="48"/>
      <c r="E290" s="20"/>
    </row>
    <row r="291" spans="1:6" ht="19.899999999999999" customHeight="1" x14ac:dyDescent="0.25">
      <c r="C291" s="39"/>
      <c r="E291" s="6"/>
      <c r="F291" s="45"/>
    </row>
    <row r="292" spans="1:6" ht="19.899999999999999" customHeight="1" x14ac:dyDescent="0.25">
      <c r="C292" s="39"/>
      <c r="E292" s="6"/>
      <c r="F292" s="45"/>
    </row>
    <row r="293" spans="1:6" ht="19.899999999999999" customHeight="1" x14ac:dyDescent="0.25">
      <c r="C293" s="39"/>
      <c r="E293" s="6"/>
      <c r="F293" s="45"/>
    </row>
    <row r="294" spans="1:6" ht="19.899999999999999" customHeight="1" x14ac:dyDescent="0.25">
      <c r="C294" s="39"/>
      <c r="E294" s="6"/>
      <c r="F294" s="45"/>
    </row>
    <row r="295" spans="1:6" ht="19.899999999999999" customHeight="1" x14ac:dyDescent="0.25">
      <c r="C295" s="39"/>
      <c r="E295" s="6"/>
      <c r="F295" s="45"/>
    </row>
    <row r="296" spans="1:6" ht="19.899999999999999" customHeight="1" x14ac:dyDescent="0.25">
      <c r="C296" s="39"/>
      <c r="E296" s="6"/>
      <c r="F296" s="45"/>
    </row>
    <row r="297" spans="1:6" ht="19.899999999999999" customHeight="1" x14ac:dyDescent="0.25">
      <c r="C297" s="39"/>
      <c r="E297" s="6"/>
      <c r="F297" s="45"/>
    </row>
    <row r="298" spans="1:6" ht="19.899999999999999" customHeight="1" x14ac:dyDescent="0.25">
      <c r="C298" s="39"/>
      <c r="E298" s="6"/>
      <c r="F298" s="46"/>
    </row>
    <row r="299" spans="1:6" ht="19.899999999999999" customHeight="1" x14ac:dyDescent="0.25">
      <c r="C299" s="39"/>
      <c r="D299" s="10"/>
      <c r="E299" s="10"/>
      <c r="F299" s="46"/>
    </row>
    <row r="300" spans="1:6" ht="18" customHeight="1" x14ac:dyDescent="0.25">
      <c r="A300" s="137" t="s">
        <v>22</v>
      </c>
      <c r="B300" s="137"/>
      <c r="C300" s="137"/>
      <c r="D300" s="137"/>
      <c r="E300" s="137"/>
      <c r="F300" s="137"/>
    </row>
    <row r="301" spans="1:6" ht="18" customHeight="1" x14ac:dyDescent="0.25">
      <c r="A301" s="134" t="s">
        <v>17</v>
      </c>
      <c r="B301" s="134"/>
      <c r="C301" s="134"/>
      <c r="D301" s="134"/>
      <c r="E301" s="134"/>
      <c r="F301" s="134"/>
    </row>
    <row r="302" spans="1:6" ht="18" customHeight="1" x14ac:dyDescent="0.25">
      <c r="A302" s="134" t="s">
        <v>28</v>
      </c>
      <c r="B302" s="134"/>
      <c r="C302" s="134"/>
      <c r="D302" s="134"/>
      <c r="E302" s="134"/>
      <c r="F302" s="134"/>
    </row>
    <row r="303" spans="1:6" ht="18" customHeight="1" x14ac:dyDescent="0.25">
      <c r="A303" s="134" t="s">
        <v>66</v>
      </c>
      <c r="B303" s="134"/>
      <c r="C303" s="134"/>
      <c r="D303" s="134"/>
      <c r="E303" s="134"/>
      <c r="F303" s="134"/>
    </row>
    <row r="304" spans="1:6" ht="18" customHeight="1" thickBot="1" x14ac:dyDescent="0.3">
      <c r="A304" s="134" t="s">
        <v>3</v>
      </c>
      <c r="B304" s="134"/>
      <c r="C304" s="134"/>
      <c r="D304" s="134"/>
      <c r="E304" s="134"/>
      <c r="F304" s="134"/>
    </row>
    <row r="305" spans="1:6" ht="31.5" customHeight="1" x14ac:dyDescent="0.25">
      <c r="A305" s="145" t="s">
        <v>4</v>
      </c>
      <c r="B305" s="146" t="s">
        <v>5</v>
      </c>
      <c r="C305" s="146" t="s">
        <v>6</v>
      </c>
      <c r="D305" s="150" t="s">
        <v>7</v>
      </c>
      <c r="E305" s="148" t="s">
        <v>8</v>
      </c>
      <c r="F305" s="152" t="s">
        <v>9</v>
      </c>
    </row>
    <row r="306" spans="1:6" ht="25.5" customHeight="1" x14ac:dyDescent="0.25">
      <c r="A306" s="116">
        <v>44957</v>
      </c>
      <c r="B306" s="3"/>
      <c r="C306" s="80" t="s">
        <v>24</v>
      </c>
      <c r="D306" s="58"/>
      <c r="E306" s="59"/>
      <c r="F306" s="87">
        <v>120593.29</v>
      </c>
    </row>
    <row r="307" spans="1:6" ht="37.5" customHeight="1" x14ac:dyDescent="0.25">
      <c r="A307" s="116"/>
      <c r="B307" s="3"/>
      <c r="C307" s="81"/>
      <c r="D307" s="58">
        <v>0</v>
      </c>
      <c r="E307" s="59">
        <v>0</v>
      </c>
      <c r="F307" s="88">
        <f>F306-D307</f>
        <v>120593.29</v>
      </c>
    </row>
    <row r="308" spans="1:6" ht="31.5" customHeight="1" thickBot="1" x14ac:dyDescent="0.3">
      <c r="A308" s="115"/>
      <c r="B308" s="98"/>
      <c r="C308" s="89" t="s">
        <v>65</v>
      </c>
      <c r="D308" s="90"/>
      <c r="E308" s="75"/>
      <c r="F308" s="91">
        <f>F307</f>
        <v>120593.29</v>
      </c>
    </row>
    <row r="309" spans="1:6" ht="19.899999999999999" customHeight="1" x14ac:dyDescent="0.25">
      <c r="C309" s="29"/>
      <c r="D309" s="12"/>
      <c r="E309" s="16"/>
      <c r="F309" s="19"/>
    </row>
    <row r="310" spans="1:6" ht="19.899999999999999" customHeight="1" x14ac:dyDescent="0.25">
      <c r="C310" s="29"/>
      <c r="D310" s="12"/>
      <c r="E310" s="16"/>
      <c r="F310" s="19"/>
    </row>
    <row r="311" spans="1:6" ht="19.899999999999999" customHeight="1" x14ac:dyDescent="0.25">
      <c r="C311" s="29"/>
      <c r="D311" s="12"/>
      <c r="E311" s="16"/>
      <c r="F311" s="19"/>
    </row>
    <row r="312" spans="1:6" ht="19.899999999999999" customHeight="1" x14ac:dyDescent="0.25">
      <c r="A312" s="132"/>
      <c r="B312" s="132"/>
    </row>
    <row r="313" spans="1:6" ht="19.899999999999999" customHeight="1" x14ac:dyDescent="0.25">
      <c r="D313" s="14"/>
      <c r="E313" s="14"/>
      <c r="F313" s="14"/>
    </row>
    <row r="314" spans="1:6" ht="23.25" customHeight="1" x14ac:dyDescent="0.25">
      <c r="A314" s="139" t="s">
        <v>12</v>
      </c>
      <c r="B314" s="139"/>
      <c r="D314" s="136" t="s">
        <v>13</v>
      </c>
      <c r="E314" s="136"/>
      <c r="F314" s="136"/>
    </row>
    <row r="315" spans="1:6" ht="19.899999999999999" customHeight="1" x14ac:dyDescent="0.25">
      <c r="A315" s="137" t="s">
        <v>38</v>
      </c>
      <c r="B315" s="137"/>
      <c r="D315" s="131" t="s">
        <v>15</v>
      </c>
      <c r="E315" s="131"/>
      <c r="F315" s="131"/>
    </row>
    <row r="316" spans="1:6" ht="24" customHeight="1" x14ac:dyDescent="0.25">
      <c r="A316" s="138" t="s">
        <v>14</v>
      </c>
      <c r="B316" s="138"/>
      <c r="D316" s="133" t="s">
        <v>16</v>
      </c>
      <c r="E316" s="133"/>
      <c r="F316" s="133"/>
    </row>
    <row r="317" spans="1:6" ht="19.899999999999999" customHeight="1" x14ac:dyDescent="0.25"/>
    <row r="318" spans="1:6" ht="19.899999999999999" customHeight="1" x14ac:dyDescent="0.25"/>
    <row r="319" spans="1:6" ht="19.899999999999999" customHeight="1" x14ac:dyDescent="0.25"/>
    <row r="320" spans="1:6" ht="19.899999999999999" customHeight="1" x14ac:dyDescent="0.25">
      <c r="C320" s="39"/>
      <c r="D320" s="48"/>
      <c r="E320" s="48"/>
    </row>
    <row r="321" spans="3:6" ht="19.899999999999999" customHeight="1" x14ac:dyDescent="0.25">
      <c r="C321" s="92" t="s">
        <v>13</v>
      </c>
      <c r="D321" s="12"/>
      <c r="E321" s="49"/>
    </row>
    <row r="322" spans="3:6" ht="19.899999999999999" customHeight="1" x14ac:dyDescent="0.25">
      <c r="C322" s="47" t="s">
        <v>39</v>
      </c>
      <c r="D322" s="49"/>
      <c r="E322" s="49"/>
    </row>
    <row r="323" spans="3:6" ht="19.899999999999999" customHeight="1" x14ac:dyDescent="0.25">
      <c r="C323" s="93" t="s">
        <v>40</v>
      </c>
      <c r="D323" s="48"/>
      <c r="E323" s="48"/>
    </row>
    <row r="324" spans="3:6" ht="30" customHeight="1" x14ac:dyDescent="0.25"/>
    <row r="325" spans="3:6" ht="30" customHeight="1" x14ac:dyDescent="0.25"/>
    <row r="326" spans="3:6" ht="30" customHeight="1" x14ac:dyDescent="0.25"/>
    <row r="327" spans="3:6" ht="30" customHeight="1" x14ac:dyDescent="0.25"/>
    <row r="328" spans="3:6" ht="30" customHeight="1" x14ac:dyDescent="0.25"/>
    <row r="329" spans="3:6" ht="30" customHeight="1" x14ac:dyDescent="0.25"/>
    <row r="330" spans="3:6" ht="30" customHeight="1" x14ac:dyDescent="0.25"/>
    <row r="331" spans="3:6" ht="19.899999999999999" customHeight="1" x14ac:dyDescent="0.25"/>
    <row r="332" spans="3:6" ht="19.899999999999999" customHeight="1" x14ac:dyDescent="0.25"/>
    <row r="333" spans="3:6" ht="19.899999999999999" customHeight="1" x14ac:dyDescent="0.25"/>
    <row r="334" spans="3:6" ht="19.899999999999999" customHeight="1" x14ac:dyDescent="0.25"/>
    <row r="335" spans="3:6" ht="19.899999999999999" customHeight="1" x14ac:dyDescent="0.25">
      <c r="F335" s="45"/>
    </row>
    <row r="336" spans="3:6" ht="19.899999999999999" customHeight="1" x14ac:dyDescent="0.25">
      <c r="E336" s="6"/>
      <c r="F336" s="45"/>
    </row>
    <row r="337" spans="1:6" ht="19.899999999999999" customHeight="1" x14ac:dyDescent="0.25">
      <c r="C337" s="39"/>
      <c r="E337" s="6"/>
      <c r="F337" s="45"/>
    </row>
    <row r="338" spans="1:6" ht="19.899999999999999" customHeight="1" x14ac:dyDescent="0.25">
      <c r="C338" s="39"/>
      <c r="E338" s="6"/>
      <c r="F338" s="45"/>
    </row>
    <row r="339" spans="1:6" ht="19.899999999999999" customHeight="1" x14ac:dyDescent="0.25">
      <c r="C339" s="39"/>
      <c r="E339" s="6"/>
      <c r="F339" s="45"/>
    </row>
    <row r="340" spans="1:6" ht="19.899999999999999" customHeight="1" x14ac:dyDescent="0.25">
      <c r="C340" s="39"/>
      <c r="E340" s="6"/>
      <c r="F340" s="45"/>
    </row>
    <row r="341" spans="1:6" ht="19.899999999999999" customHeight="1" x14ac:dyDescent="0.25">
      <c r="C341" s="39"/>
      <c r="E341" s="6"/>
      <c r="F341" s="45"/>
    </row>
    <row r="342" spans="1:6" x14ac:dyDescent="0.25">
      <c r="C342" s="39"/>
      <c r="E342" s="6"/>
      <c r="F342" s="45"/>
    </row>
    <row r="343" spans="1:6" ht="17.25" customHeight="1" x14ac:dyDescent="0.25">
      <c r="C343" s="39"/>
      <c r="E343" s="6"/>
      <c r="F343" s="45"/>
    </row>
    <row r="344" spans="1:6" ht="15" customHeight="1" x14ac:dyDescent="0.25">
      <c r="C344" s="39"/>
      <c r="E344" s="6"/>
      <c r="F344" s="45"/>
    </row>
    <row r="345" spans="1:6" ht="15" customHeight="1" x14ac:dyDescent="0.25">
      <c r="C345" s="39"/>
      <c r="E345" s="6"/>
      <c r="F345" s="45"/>
    </row>
    <row r="346" spans="1:6" ht="18" customHeight="1" x14ac:dyDescent="0.25">
      <c r="A346" s="137" t="s">
        <v>22</v>
      </c>
      <c r="B346" s="137"/>
      <c r="C346" s="137"/>
      <c r="D346" s="137"/>
      <c r="E346" s="137"/>
      <c r="F346" s="137"/>
    </row>
    <row r="347" spans="1:6" ht="18" customHeight="1" x14ac:dyDescent="0.25">
      <c r="A347" s="134" t="s">
        <v>17</v>
      </c>
      <c r="B347" s="134"/>
      <c r="C347" s="134"/>
      <c r="D347" s="134"/>
      <c r="E347" s="134"/>
      <c r="F347" s="134"/>
    </row>
    <row r="348" spans="1:6" ht="18" customHeight="1" x14ac:dyDescent="0.25">
      <c r="A348" s="130" t="s">
        <v>29</v>
      </c>
      <c r="B348" s="130"/>
      <c r="C348" s="130"/>
      <c r="D348" s="130"/>
      <c r="E348" s="130"/>
      <c r="F348" s="130"/>
    </row>
    <row r="349" spans="1:6" ht="18" customHeight="1" x14ac:dyDescent="0.25">
      <c r="A349" s="134" t="s">
        <v>66</v>
      </c>
      <c r="B349" s="134"/>
      <c r="C349" s="134"/>
      <c r="D349" s="134"/>
      <c r="E349" s="134"/>
      <c r="F349" s="134"/>
    </row>
    <row r="350" spans="1:6" ht="18" customHeight="1" thickBot="1" x14ac:dyDescent="0.3">
      <c r="A350" s="134" t="s">
        <v>3</v>
      </c>
      <c r="B350" s="134"/>
      <c r="C350" s="134"/>
      <c r="D350" s="134"/>
      <c r="E350" s="134"/>
      <c r="F350" s="134"/>
    </row>
    <row r="351" spans="1:6" x14ac:dyDescent="0.25">
      <c r="A351" s="145" t="s">
        <v>4</v>
      </c>
      <c r="B351" s="146" t="s">
        <v>5</v>
      </c>
      <c r="C351" s="146" t="s">
        <v>6</v>
      </c>
      <c r="D351" s="151" t="s">
        <v>7</v>
      </c>
      <c r="E351" s="148" t="s">
        <v>8</v>
      </c>
      <c r="F351" s="149" t="s">
        <v>9</v>
      </c>
    </row>
    <row r="352" spans="1:6" ht="24.6" customHeight="1" x14ac:dyDescent="0.25">
      <c r="A352" s="67">
        <v>44957</v>
      </c>
      <c r="B352" s="3"/>
      <c r="C352" s="80" t="s">
        <v>24</v>
      </c>
      <c r="D352" s="94"/>
      <c r="E352" s="95"/>
      <c r="F352" s="96">
        <v>42737.34</v>
      </c>
    </row>
    <row r="353" spans="1:6" ht="25.5" x14ac:dyDescent="0.25">
      <c r="A353" s="68">
        <v>44964</v>
      </c>
      <c r="B353" s="3" t="s">
        <v>68</v>
      </c>
      <c r="C353" s="81" t="s">
        <v>67</v>
      </c>
      <c r="D353" s="43"/>
      <c r="E353" s="58">
        <v>1238366</v>
      </c>
      <c r="F353" s="104">
        <f>F352+E353</f>
        <v>1281103.3400000001</v>
      </c>
    </row>
    <row r="354" spans="1:6" ht="102.75" customHeight="1" x14ac:dyDescent="0.25">
      <c r="A354" s="68">
        <v>44969</v>
      </c>
      <c r="B354" s="3"/>
      <c r="C354" s="81" t="s">
        <v>69</v>
      </c>
      <c r="D354" s="61">
        <v>1238366</v>
      </c>
      <c r="E354" s="58"/>
      <c r="F354" s="104">
        <f>F353-D354</f>
        <v>42737.340000000084</v>
      </c>
    </row>
    <row r="355" spans="1:6" ht="76.5" x14ac:dyDescent="0.25">
      <c r="A355" s="68">
        <v>44978</v>
      </c>
      <c r="B355" s="3"/>
      <c r="C355" s="81" t="s">
        <v>70</v>
      </c>
      <c r="D355" s="61">
        <v>6000</v>
      </c>
      <c r="E355" s="58"/>
      <c r="F355" s="104">
        <f t="shared" ref="F355:F357" si="3">F354-D355</f>
        <v>36737.340000000084</v>
      </c>
    </row>
    <row r="356" spans="1:6" ht="21.75" customHeight="1" x14ac:dyDescent="0.25">
      <c r="A356" s="68">
        <v>44985</v>
      </c>
      <c r="B356" s="3"/>
      <c r="C356" s="81" t="s">
        <v>30</v>
      </c>
      <c r="D356" s="58">
        <v>175</v>
      </c>
      <c r="E356" s="59"/>
      <c r="F356" s="104">
        <f t="shared" si="3"/>
        <v>36562.340000000084</v>
      </c>
    </row>
    <row r="357" spans="1:6" ht="25.5" x14ac:dyDescent="0.25">
      <c r="A357" s="68">
        <v>44985</v>
      </c>
      <c r="B357" s="3"/>
      <c r="C357" s="81" t="s">
        <v>19</v>
      </c>
      <c r="D357" s="97">
        <v>1866.55</v>
      </c>
      <c r="E357" s="59"/>
      <c r="F357" s="104">
        <f t="shared" si="3"/>
        <v>34695.790000000081</v>
      </c>
    </row>
    <row r="358" spans="1:6" ht="30" customHeight="1" thickBot="1" x14ac:dyDescent="0.3">
      <c r="A358" s="125"/>
      <c r="B358" s="98"/>
      <c r="C358" s="89" t="s">
        <v>65</v>
      </c>
      <c r="D358" s="90"/>
      <c r="E358" s="75"/>
      <c r="F358" s="105">
        <f t="shared" ref="F358" si="4">F357-D358</f>
        <v>34695.790000000081</v>
      </c>
    </row>
    <row r="359" spans="1:6" x14ac:dyDescent="0.25">
      <c r="A359" s="126"/>
      <c r="B359" s="45"/>
      <c r="C359" s="39"/>
      <c r="D359" s="12"/>
      <c r="E359" s="16"/>
      <c r="F359" s="19"/>
    </row>
    <row r="360" spans="1:6" ht="24.75" customHeight="1" x14ac:dyDescent="0.25">
      <c r="A360" s="123"/>
      <c r="C360" s="29"/>
      <c r="D360" s="12"/>
      <c r="E360" s="16"/>
      <c r="F360" s="19"/>
    </row>
    <row r="361" spans="1:6" x14ac:dyDescent="0.25">
      <c r="F361" s="22"/>
    </row>
    <row r="362" spans="1:6" x14ac:dyDescent="0.25">
      <c r="F362" s="22"/>
    </row>
    <row r="363" spans="1:6" x14ac:dyDescent="0.25">
      <c r="D363" s="20"/>
      <c r="E363" s="20"/>
      <c r="F363" s="1"/>
    </row>
    <row r="364" spans="1:6" x14ac:dyDescent="0.25">
      <c r="A364" s="127"/>
      <c r="B364" s="23"/>
      <c r="D364" s="20"/>
      <c r="E364" s="20"/>
      <c r="F364" s="1"/>
    </row>
    <row r="365" spans="1:6" x14ac:dyDescent="0.25">
      <c r="D365" s="14"/>
      <c r="E365" s="14"/>
      <c r="F365" s="14"/>
    </row>
    <row r="366" spans="1:6" x14ac:dyDescent="0.25">
      <c r="A366" s="139" t="s">
        <v>12</v>
      </c>
      <c r="B366" s="139"/>
      <c r="D366" s="136" t="s">
        <v>13</v>
      </c>
      <c r="E366" s="136"/>
      <c r="F366" s="136"/>
    </row>
    <row r="367" spans="1:6" x14ac:dyDescent="0.25">
      <c r="A367" s="137" t="s">
        <v>38</v>
      </c>
      <c r="B367" s="137"/>
      <c r="D367" s="131" t="s">
        <v>15</v>
      </c>
      <c r="E367" s="131"/>
      <c r="F367" s="131"/>
    </row>
    <row r="368" spans="1:6" x14ac:dyDescent="0.25">
      <c r="A368" s="138" t="s">
        <v>14</v>
      </c>
      <c r="B368" s="138"/>
      <c r="D368" s="133" t="s">
        <v>16</v>
      </c>
      <c r="E368" s="133"/>
      <c r="F368" s="133"/>
    </row>
    <row r="369" spans="1:6" x14ac:dyDescent="0.25">
      <c r="A369" s="124"/>
      <c r="B369" s="45"/>
      <c r="E369" s="6"/>
      <c r="F369" s="48"/>
    </row>
    <row r="370" spans="1:6" x14ac:dyDescent="0.25">
      <c r="A370" s="124"/>
      <c r="B370" s="45"/>
      <c r="C370" s="39"/>
      <c r="E370" s="6"/>
      <c r="F370" s="48"/>
    </row>
    <row r="371" spans="1:6" x14ac:dyDescent="0.25">
      <c r="A371" s="124"/>
      <c r="B371" s="45"/>
      <c r="C371" s="92" t="s">
        <v>13</v>
      </c>
      <c r="E371" s="6"/>
      <c r="F371" s="48"/>
    </row>
    <row r="372" spans="1:6" x14ac:dyDescent="0.25">
      <c r="A372" s="124"/>
      <c r="B372" s="45"/>
      <c r="C372" s="47" t="s">
        <v>39</v>
      </c>
      <c r="E372" s="6"/>
      <c r="F372" s="48"/>
    </row>
    <row r="373" spans="1:6" x14ac:dyDescent="0.25">
      <c r="A373" s="124"/>
      <c r="B373" s="45"/>
      <c r="C373" s="93" t="s">
        <v>40</v>
      </c>
      <c r="E373" s="6"/>
      <c r="F373" s="48"/>
    </row>
    <row r="374" spans="1:6" x14ac:dyDescent="0.25">
      <c r="A374" s="124"/>
      <c r="B374" s="45"/>
      <c r="E374" s="6"/>
      <c r="F374" s="48"/>
    </row>
    <row r="375" spans="1:6" x14ac:dyDescent="0.25">
      <c r="A375" s="124"/>
      <c r="B375" s="45"/>
      <c r="E375" s="6"/>
      <c r="F375" s="48"/>
    </row>
    <row r="376" spans="1:6" x14ac:dyDescent="0.25">
      <c r="A376" s="124"/>
      <c r="B376" s="45"/>
      <c r="E376" s="6"/>
      <c r="F376" s="48"/>
    </row>
    <row r="377" spans="1:6" x14ac:dyDescent="0.25">
      <c r="A377" s="124"/>
      <c r="B377" s="45"/>
      <c r="E377" s="6"/>
      <c r="F377" s="48"/>
    </row>
    <row r="378" spans="1:6" x14ac:dyDescent="0.25">
      <c r="A378" s="124"/>
      <c r="B378" s="45"/>
      <c r="E378" s="6"/>
      <c r="F378" s="48"/>
    </row>
    <row r="379" spans="1:6" x14ac:dyDescent="0.25">
      <c r="A379" s="124"/>
      <c r="B379" s="45"/>
      <c r="E379" s="6"/>
      <c r="F379" s="48"/>
    </row>
    <row r="380" spans="1:6" x14ac:dyDescent="0.25">
      <c r="A380" s="124"/>
      <c r="B380" s="45"/>
      <c r="E380" s="6"/>
      <c r="F380" s="48"/>
    </row>
    <row r="381" spans="1:6" x14ac:dyDescent="0.25">
      <c r="A381" s="124"/>
      <c r="B381" s="45"/>
      <c r="E381" s="6"/>
      <c r="F381" s="48"/>
    </row>
    <row r="382" spans="1:6" x14ac:dyDescent="0.25">
      <c r="A382" s="124"/>
      <c r="B382" s="45"/>
      <c r="E382" s="6"/>
      <c r="F382" s="48"/>
    </row>
    <row r="383" spans="1:6" x14ac:dyDescent="0.25">
      <c r="A383" s="124"/>
      <c r="B383" s="45"/>
      <c r="E383" s="6"/>
      <c r="F383" s="48"/>
    </row>
    <row r="384" spans="1:6" x14ac:dyDescent="0.25">
      <c r="A384" s="124"/>
      <c r="B384" s="45"/>
      <c r="E384" s="6"/>
      <c r="F384" s="48"/>
    </row>
    <row r="385" spans="1:6" x14ac:dyDescent="0.25">
      <c r="A385" s="124"/>
      <c r="B385" s="45"/>
      <c r="E385" s="6"/>
      <c r="F385" s="48"/>
    </row>
    <row r="386" spans="1:6" x14ac:dyDescent="0.25">
      <c r="A386" s="124"/>
      <c r="B386" s="45"/>
      <c r="E386" s="6"/>
      <c r="F386" s="48"/>
    </row>
    <row r="387" spans="1:6" x14ac:dyDescent="0.25">
      <c r="A387" s="124"/>
      <c r="B387" s="45"/>
      <c r="E387" s="6"/>
      <c r="F387" s="48"/>
    </row>
    <row r="388" spans="1:6" x14ac:dyDescent="0.25">
      <c r="A388" s="124"/>
      <c r="B388" s="45"/>
      <c r="E388" s="6"/>
      <c r="F388" s="48"/>
    </row>
    <row r="389" spans="1:6" x14ac:dyDescent="0.25">
      <c r="A389" s="124"/>
      <c r="B389" s="45"/>
      <c r="E389" s="6"/>
      <c r="F389" s="48"/>
    </row>
    <row r="390" spans="1:6" x14ac:dyDescent="0.25">
      <c r="A390" s="124"/>
      <c r="B390" s="45"/>
      <c r="E390" s="6"/>
      <c r="F390" s="48"/>
    </row>
    <row r="391" spans="1:6" x14ac:dyDescent="0.25">
      <c r="A391" s="124"/>
      <c r="B391" s="45"/>
      <c r="E391" s="6"/>
      <c r="F391" s="48"/>
    </row>
    <row r="392" spans="1:6" x14ac:dyDescent="0.25">
      <c r="A392" s="124"/>
      <c r="B392" s="45"/>
      <c r="E392" s="6"/>
      <c r="F392" s="48"/>
    </row>
    <row r="393" spans="1:6" x14ac:dyDescent="0.25">
      <c r="A393" s="124"/>
      <c r="B393" s="45"/>
      <c r="E393" s="6"/>
      <c r="F393" s="48"/>
    </row>
    <row r="394" spans="1:6" x14ac:dyDescent="0.25">
      <c r="A394" s="124"/>
      <c r="B394" s="45"/>
      <c r="E394" s="6"/>
      <c r="F394" s="48"/>
    </row>
    <row r="395" spans="1:6" x14ac:dyDescent="0.25">
      <c r="E395" s="6"/>
      <c r="F395" s="48"/>
    </row>
    <row r="396" spans="1:6" x14ac:dyDescent="0.25">
      <c r="E396" s="6"/>
      <c r="F396" s="45"/>
    </row>
    <row r="397" spans="1:6" x14ac:dyDescent="0.25">
      <c r="C397" s="39"/>
      <c r="E397" s="6"/>
      <c r="F397" s="45"/>
    </row>
    <row r="398" spans="1:6" x14ac:dyDescent="0.25">
      <c r="C398" s="39"/>
      <c r="E398" s="6"/>
      <c r="F398" s="45"/>
    </row>
    <row r="399" spans="1:6" x14ac:dyDescent="0.25">
      <c r="C399" s="39"/>
      <c r="E399" s="6"/>
      <c r="F399" s="45"/>
    </row>
    <row r="400" spans="1:6" x14ac:dyDescent="0.25">
      <c r="C400" s="39"/>
      <c r="E400" s="6"/>
      <c r="F400" s="45"/>
    </row>
    <row r="401" spans="1:6" x14ac:dyDescent="0.25">
      <c r="C401" s="39"/>
      <c r="E401" s="6"/>
      <c r="F401" s="45"/>
    </row>
    <row r="402" spans="1:6" ht="18" customHeight="1" x14ac:dyDescent="0.25">
      <c r="A402" s="137" t="s">
        <v>22</v>
      </c>
      <c r="B402" s="137"/>
      <c r="C402" s="137"/>
      <c r="D402" s="137"/>
      <c r="E402" s="137"/>
      <c r="F402" s="137"/>
    </row>
    <row r="403" spans="1:6" ht="18" customHeight="1" x14ac:dyDescent="0.25">
      <c r="A403" s="137" t="s">
        <v>31</v>
      </c>
      <c r="B403" s="137"/>
      <c r="C403" s="137"/>
      <c r="D403" s="137"/>
      <c r="E403" s="137"/>
      <c r="F403" s="137"/>
    </row>
    <row r="404" spans="1:6" ht="18" customHeight="1" x14ac:dyDescent="0.25">
      <c r="A404" s="134" t="s">
        <v>32</v>
      </c>
      <c r="B404" s="134"/>
      <c r="C404" s="134"/>
      <c r="D404" s="134"/>
      <c r="E404" s="134"/>
      <c r="F404" s="134"/>
    </row>
    <row r="405" spans="1:6" ht="18" customHeight="1" x14ac:dyDescent="0.25">
      <c r="A405" s="134" t="s">
        <v>66</v>
      </c>
      <c r="B405" s="134"/>
      <c r="C405" s="134"/>
      <c r="D405" s="134"/>
      <c r="E405" s="134"/>
      <c r="F405" s="134"/>
    </row>
    <row r="406" spans="1:6" ht="18" customHeight="1" thickBot="1" x14ac:dyDescent="0.3">
      <c r="A406" s="134" t="s">
        <v>3</v>
      </c>
      <c r="B406" s="134"/>
      <c r="C406" s="134"/>
      <c r="D406" s="134"/>
      <c r="E406" s="134"/>
      <c r="F406" s="134"/>
    </row>
    <row r="407" spans="1:6" ht="25.5" customHeight="1" x14ac:dyDescent="0.25">
      <c r="A407" s="145" t="s">
        <v>4</v>
      </c>
      <c r="B407" s="146" t="s">
        <v>33</v>
      </c>
      <c r="C407" s="146" t="s">
        <v>6</v>
      </c>
      <c r="D407" s="150" t="s">
        <v>7</v>
      </c>
      <c r="E407" s="148" t="s">
        <v>8</v>
      </c>
      <c r="F407" s="149" t="s">
        <v>9</v>
      </c>
    </row>
    <row r="408" spans="1:6" x14ac:dyDescent="0.25">
      <c r="A408" s="68">
        <v>44957</v>
      </c>
      <c r="B408" s="3"/>
      <c r="C408" s="34" t="s">
        <v>10</v>
      </c>
      <c r="D408" s="58"/>
      <c r="E408" s="59"/>
      <c r="F408" s="100">
        <v>10557566.116</v>
      </c>
    </row>
    <row r="409" spans="1:6" ht="18" customHeight="1" x14ac:dyDescent="0.25">
      <c r="A409" s="68">
        <v>44967</v>
      </c>
      <c r="B409" s="3"/>
      <c r="C409" s="40" t="s">
        <v>148</v>
      </c>
      <c r="D409" s="58"/>
      <c r="E409" s="59">
        <v>20000</v>
      </c>
      <c r="F409" s="101">
        <f>F408+E409</f>
        <v>10577566.116</v>
      </c>
    </row>
    <row r="410" spans="1:6" ht="18.75" customHeight="1" x14ac:dyDescent="0.25">
      <c r="A410" s="68">
        <v>44980</v>
      </c>
      <c r="B410" s="3"/>
      <c r="C410" s="40" t="s">
        <v>148</v>
      </c>
      <c r="D410" s="59"/>
      <c r="E410" s="58">
        <v>6</v>
      </c>
      <c r="F410" s="101">
        <f>F409+E410</f>
        <v>10577572.116</v>
      </c>
    </row>
    <row r="411" spans="1:6" ht="20.25" customHeight="1" x14ac:dyDescent="0.25">
      <c r="A411" s="68">
        <v>44959</v>
      </c>
      <c r="B411" s="3" t="s">
        <v>80</v>
      </c>
      <c r="C411" s="40" t="s">
        <v>71</v>
      </c>
      <c r="D411" s="59">
        <v>26736.48</v>
      </c>
      <c r="E411" s="58"/>
      <c r="F411" s="101">
        <f>F410-D411</f>
        <v>10550835.636</v>
      </c>
    </row>
    <row r="412" spans="1:6" x14ac:dyDescent="0.25">
      <c r="A412" s="68">
        <v>44964</v>
      </c>
      <c r="B412" s="3" t="s">
        <v>81</v>
      </c>
      <c r="C412" s="40" t="s">
        <v>72</v>
      </c>
      <c r="D412" s="59">
        <v>81739.92</v>
      </c>
      <c r="E412" s="59"/>
      <c r="F412" s="101">
        <f t="shared" ref="F412:F454" si="5">F411-D412</f>
        <v>10469095.716</v>
      </c>
    </row>
    <row r="413" spans="1:6" ht="21.75" customHeight="1" x14ac:dyDescent="0.25">
      <c r="A413" s="68">
        <v>44964</v>
      </c>
      <c r="B413" s="3" t="s">
        <v>82</v>
      </c>
      <c r="C413" s="40" t="s">
        <v>73</v>
      </c>
      <c r="D413" s="59">
        <v>65065.45</v>
      </c>
      <c r="E413" s="59"/>
      <c r="F413" s="101">
        <f t="shared" si="5"/>
        <v>10404030.266000001</v>
      </c>
    </row>
    <row r="414" spans="1:6" ht="29.25" customHeight="1" x14ac:dyDescent="0.25">
      <c r="A414" s="68">
        <v>44967</v>
      </c>
      <c r="B414" s="3" t="s">
        <v>83</v>
      </c>
      <c r="C414" s="40" t="s">
        <v>74</v>
      </c>
      <c r="D414" s="59">
        <v>112776.14</v>
      </c>
      <c r="E414" s="59"/>
      <c r="F414" s="101">
        <f t="shared" si="5"/>
        <v>10291254.126</v>
      </c>
    </row>
    <row r="415" spans="1:6" ht="28.5" customHeight="1" x14ac:dyDescent="0.25">
      <c r="A415" s="68">
        <v>44970</v>
      </c>
      <c r="B415" s="3" t="s">
        <v>84</v>
      </c>
      <c r="C415" s="40" t="s">
        <v>41</v>
      </c>
      <c r="D415" s="59">
        <v>14136.98</v>
      </c>
      <c r="E415" s="59"/>
      <c r="F415" s="101">
        <f t="shared" si="5"/>
        <v>10277117.146</v>
      </c>
    </row>
    <row r="416" spans="1:6" ht="32.25" customHeight="1" x14ac:dyDescent="0.25">
      <c r="A416" s="68">
        <v>44971</v>
      </c>
      <c r="B416" s="3" t="s">
        <v>85</v>
      </c>
      <c r="C416" s="40" t="s">
        <v>34</v>
      </c>
      <c r="D416" s="59">
        <v>1372760.45</v>
      </c>
      <c r="E416" s="59"/>
      <c r="F416" s="101">
        <f t="shared" si="5"/>
        <v>8904356.6960000005</v>
      </c>
    </row>
    <row r="417" spans="1:6" ht="17.25" customHeight="1" x14ac:dyDescent="0.25">
      <c r="A417" s="68">
        <v>44974</v>
      </c>
      <c r="B417" s="3" t="s">
        <v>86</v>
      </c>
      <c r="C417" s="40" t="s">
        <v>75</v>
      </c>
      <c r="D417" s="59">
        <v>28834.53</v>
      </c>
      <c r="E417" s="59"/>
      <c r="F417" s="101">
        <f t="shared" si="5"/>
        <v>8875522.1660000011</v>
      </c>
    </row>
    <row r="418" spans="1:6" ht="24.75" customHeight="1" x14ac:dyDescent="0.25">
      <c r="A418" s="68">
        <v>44977</v>
      </c>
      <c r="B418" s="3" t="s">
        <v>87</v>
      </c>
      <c r="C418" s="40" t="s">
        <v>45</v>
      </c>
      <c r="D418" s="59">
        <v>69465.45</v>
      </c>
      <c r="E418" s="59"/>
      <c r="F418" s="101">
        <f t="shared" si="5"/>
        <v>8806056.7160000019</v>
      </c>
    </row>
    <row r="419" spans="1:6" ht="30" customHeight="1" x14ac:dyDescent="0.25">
      <c r="A419" s="68">
        <v>44979</v>
      </c>
      <c r="B419" s="3" t="s">
        <v>88</v>
      </c>
      <c r="C419" s="40" t="s">
        <v>35</v>
      </c>
      <c r="D419" s="59">
        <v>44165</v>
      </c>
      <c r="E419" s="59"/>
      <c r="F419" s="101">
        <f t="shared" si="5"/>
        <v>8761891.7160000019</v>
      </c>
    </row>
    <row r="420" spans="1:6" ht="19.899999999999999" customHeight="1" x14ac:dyDescent="0.25">
      <c r="A420" s="68">
        <v>44979</v>
      </c>
      <c r="B420" s="3" t="s">
        <v>89</v>
      </c>
      <c r="C420" s="40" t="s">
        <v>76</v>
      </c>
      <c r="D420" s="59">
        <v>901570.09</v>
      </c>
      <c r="E420" s="59"/>
      <c r="F420" s="101">
        <f t="shared" si="5"/>
        <v>7860321.626000002</v>
      </c>
    </row>
    <row r="421" spans="1:6" ht="19.899999999999999" customHeight="1" x14ac:dyDescent="0.25">
      <c r="A421" s="68">
        <v>44980</v>
      </c>
      <c r="B421" s="3" t="s">
        <v>91</v>
      </c>
      <c r="C421" s="40" t="s">
        <v>46</v>
      </c>
      <c r="D421" s="59">
        <v>14284.55</v>
      </c>
      <c r="E421" s="1"/>
      <c r="F421" s="101">
        <f t="shared" si="5"/>
        <v>7846037.0760000022</v>
      </c>
    </row>
    <row r="422" spans="1:6" ht="19.899999999999999" customHeight="1" x14ac:dyDescent="0.25">
      <c r="A422" s="68">
        <v>44980</v>
      </c>
      <c r="B422" s="3" t="s">
        <v>90</v>
      </c>
      <c r="C422" s="40" t="s">
        <v>43</v>
      </c>
      <c r="D422" s="59">
        <v>25000</v>
      </c>
      <c r="E422" s="59"/>
      <c r="F422" s="101">
        <f t="shared" si="5"/>
        <v>7821037.0760000022</v>
      </c>
    </row>
    <row r="423" spans="1:6" ht="19.899999999999999" customHeight="1" x14ac:dyDescent="0.25">
      <c r="A423" s="68">
        <v>44981</v>
      </c>
      <c r="B423" s="3" t="s">
        <v>94</v>
      </c>
      <c r="C423" s="40" t="s">
        <v>44</v>
      </c>
      <c r="D423" s="59">
        <v>14687.1</v>
      </c>
      <c r="E423" s="59"/>
      <c r="F423" s="101">
        <f t="shared" si="5"/>
        <v>7806349.9760000026</v>
      </c>
    </row>
    <row r="424" spans="1:6" ht="19.899999999999999" customHeight="1" x14ac:dyDescent="0.25">
      <c r="A424" s="68">
        <v>44981</v>
      </c>
      <c r="B424" s="3" t="s">
        <v>93</v>
      </c>
      <c r="C424" s="40" t="s">
        <v>78</v>
      </c>
      <c r="D424" s="59">
        <v>46096.63</v>
      </c>
      <c r="E424" s="59"/>
      <c r="F424" s="101">
        <f t="shared" si="5"/>
        <v>7760253.3460000027</v>
      </c>
    </row>
    <row r="425" spans="1:6" ht="14.25" customHeight="1" x14ac:dyDescent="0.25">
      <c r="A425" s="68">
        <v>44981</v>
      </c>
      <c r="B425" s="3" t="s">
        <v>92</v>
      </c>
      <c r="C425" s="40" t="s">
        <v>77</v>
      </c>
      <c r="D425" s="59">
        <v>44610.879999999997</v>
      </c>
      <c r="E425" s="59"/>
      <c r="F425" s="101">
        <f t="shared" si="5"/>
        <v>7715642.4660000028</v>
      </c>
    </row>
    <row r="426" spans="1:6" x14ac:dyDescent="0.25">
      <c r="A426" s="68">
        <v>44985</v>
      </c>
      <c r="B426" s="3" t="s">
        <v>95</v>
      </c>
      <c r="C426" s="40" t="s">
        <v>79</v>
      </c>
      <c r="D426" s="59">
        <v>500000</v>
      </c>
      <c r="E426" s="59"/>
      <c r="F426" s="101">
        <f t="shared" si="5"/>
        <v>7215642.4660000028</v>
      </c>
    </row>
    <row r="427" spans="1:6" ht="140.25" x14ac:dyDescent="0.25">
      <c r="A427" s="68">
        <v>44959</v>
      </c>
      <c r="B427" s="3" t="s">
        <v>121</v>
      </c>
      <c r="C427" s="40" t="s">
        <v>96</v>
      </c>
      <c r="D427" s="59">
        <v>55000</v>
      </c>
      <c r="E427" s="59"/>
      <c r="F427" s="101">
        <f t="shared" si="5"/>
        <v>7160642.4660000028</v>
      </c>
    </row>
    <row r="428" spans="1:6" ht="135" customHeight="1" x14ac:dyDescent="0.25">
      <c r="A428" s="68">
        <v>44959</v>
      </c>
      <c r="B428" s="3" t="s">
        <v>122</v>
      </c>
      <c r="C428" s="40" t="s">
        <v>97</v>
      </c>
      <c r="D428" s="59">
        <v>294800</v>
      </c>
      <c r="E428" s="59"/>
      <c r="F428" s="101">
        <f t="shared" si="5"/>
        <v>6865842.4660000028</v>
      </c>
    </row>
    <row r="429" spans="1:6" ht="102" x14ac:dyDescent="0.25">
      <c r="A429" s="68">
        <v>44959</v>
      </c>
      <c r="B429" s="3" t="s">
        <v>123</v>
      </c>
      <c r="C429" s="40" t="s">
        <v>98</v>
      </c>
      <c r="D429" s="59">
        <v>138932.32</v>
      </c>
      <c r="E429" s="59"/>
      <c r="F429" s="101">
        <f t="shared" si="5"/>
        <v>6726910.1460000025</v>
      </c>
    </row>
    <row r="430" spans="1:6" ht="102" x14ac:dyDescent="0.25">
      <c r="A430" s="68">
        <v>44959</v>
      </c>
      <c r="B430" s="3" t="s">
        <v>124</v>
      </c>
      <c r="C430" s="40" t="s">
        <v>99</v>
      </c>
      <c r="D430" s="59">
        <v>105745</v>
      </c>
      <c r="E430" s="59"/>
      <c r="F430" s="101">
        <f t="shared" si="5"/>
        <v>6621165.1460000025</v>
      </c>
    </row>
    <row r="431" spans="1:6" ht="89.25" x14ac:dyDescent="0.25">
      <c r="A431" s="68">
        <v>44960</v>
      </c>
      <c r="B431" s="3" t="s">
        <v>125</v>
      </c>
      <c r="C431" s="40" t="s">
        <v>100</v>
      </c>
      <c r="D431" s="59">
        <v>2700</v>
      </c>
      <c r="E431" s="59"/>
      <c r="F431" s="101">
        <f t="shared" si="5"/>
        <v>6618465.1460000025</v>
      </c>
    </row>
    <row r="432" spans="1:6" s="7" customFormat="1" ht="114.75" x14ac:dyDescent="0.25">
      <c r="A432" s="68">
        <v>44960</v>
      </c>
      <c r="B432" s="3" t="s">
        <v>126</v>
      </c>
      <c r="C432" s="40" t="s">
        <v>101</v>
      </c>
      <c r="D432" s="59">
        <v>33900</v>
      </c>
      <c r="E432" s="59"/>
      <c r="F432" s="101">
        <f t="shared" si="5"/>
        <v>6584565.1460000025</v>
      </c>
    </row>
    <row r="433" spans="1:6" s="7" customFormat="1" ht="127.5" x14ac:dyDescent="0.25">
      <c r="A433" s="68">
        <v>44960</v>
      </c>
      <c r="B433" s="3" t="s">
        <v>127</v>
      </c>
      <c r="C433" s="40" t="s">
        <v>102</v>
      </c>
      <c r="D433" s="59">
        <v>66000</v>
      </c>
      <c r="E433" s="59"/>
      <c r="F433" s="101">
        <f t="shared" si="5"/>
        <v>6518565.1460000025</v>
      </c>
    </row>
    <row r="434" spans="1:6" s="7" customFormat="1" ht="127.5" x14ac:dyDescent="0.25">
      <c r="A434" s="68">
        <v>44960</v>
      </c>
      <c r="B434" s="3" t="s">
        <v>128</v>
      </c>
      <c r="C434" s="40" t="s">
        <v>103</v>
      </c>
      <c r="D434" s="59">
        <v>76940</v>
      </c>
      <c r="E434" s="59"/>
      <c r="F434" s="101">
        <f t="shared" si="5"/>
        <v>6441625.1460000025</v>
      </c>
    </row>
    <row r="435" spans="1:6" s="7" customFormat="1" ht="102" x14ac:dyDescent="0.25">
      <c r="A435" s="68">
        <v>44960</v>
      </c>
      <c r="B435" s="3" t="s">
        <v>129</v>
      </c>
      <c r="C435" s="40" t="s">
        <v>104</v>
      </c>
      <c r="D435" s="59">
        <v>27030</v>
      </c>
      <c r="E435" s="59"/>
      <c r="F435" s="101">
        <f t="shared" si="5"/>
        <v>6414595.1460000025</v>
      </c>
    </row>
    <row r="436" spans="1:6" s="7" customFormat="1" ht="102" x14ac:dyDescent="0.25">
      <c r="A436" s="68">
        <v>44960</v>
      </c>
      <c r="B436" s="3" t="s">
        <v>130</v>
      </c>
      <c r="C436" s="40" t="s">
        <v>105</v>
      </c>
      <c r="D436" s="59">
        <v>179437</v>
      </c>
      <c r="E436" s="59"/>
      <c r="F436" s="101">
        <f t="shared" si="5"/>
        <v>6235158.1460000025</v>
      </c>
    </row>
    <row r="437" spans="1:6" s="7" customFormat="1" ht="114.75" x14ac:dyDescent="0.25">
      <c r="A437" s="68">
        <v>44965</v>
      </c>
      <c r="B437" s="3" t="s">
        <v>131</v>
      </c>
      <c r="C437" s="40" t="s">
        <v>106</v>
      </c>
      <c r="D437" s="59">
        <v>40800</v>
      </c>
      <c r="E437" s="59"/>
      <c r="F437" s="101">
        <f t="shared" si="5"/>
        <v>6194358.1460000025</v>
      </c>
    </row>
    <row r="438" spans="1:6" s="7" customFormat="1" ht="102" x14ac:dyDescent="0.25">
      <c r="A438" s="68">
        <v>44965</v>
      </c>
      <c r="B438" s="3" t="s">
        <v>132</v>
      </c>
      <c r="C438" s="40" t="s">
        <v>107</v>
      </c>
      <c r="D438" s="59">
        <v>237900</v>
      </c>
      <c r="E438" s="59"/>
      <c r="F438" s="101">
        <f t="shared" si="5"/>
        <v>5956458.1460000025</v>
      </c>
    </row>
    <row r="439" spans="1:6" s="7" customFormat="1" ht="127.5" x14ac:dyDescent="0.25">
      <c r="A439" s="68">
        <v>44967</v>
      </c>
      <c r="B439" s="3" t="s">
        <v>133</v>
      </c>
      <c r="C439" s="40" t="s">
        <v>108</v>
      </c>
      <c r="D439" s="59">
        <v>49965.54</v>
      </c>
      <c r="E439" s="59"/>
      <c r="F439" s="101">
        <f t="shared" si="5"/>
        <v>5906492.6060000025</v>
      </c>
    </row>
    <row r="440" spans="1:6" s="7" customFormat="1" ht="114.75" x14ac:dyDescent="0.25">
      <c r="A440" s="68">
        <v>44967</v>
      </c>
      <c r="B440" s="3" t="s">
        <v>134</v>
      </c>
      <c r="C440" s="40" t="s">
        <v>109</v>
      </c>
      <c r="D440" s="59">
        <v>1183200</v>
      </c>
      <c r="E440" s="59"/>
      <c r="F440" s="101">
        <f t="shared" si="5"/>
        <v>4723292.6060000025</v>
      </c>
    </row>
    <row r="441" spans="1:6" s="7" customFormat="1" ht="89.25" x14ac:dyDescent="0.25">
      <c r="A441" s="68">
        <v>44970</v>
      </c>
      <c r="B441" s="3" t="s">
        <v>135</v>
      </c>
      <c r="C441" s="40" t="s">
        <v>110</v>
      </c>
      <c r="D441" s="59">
        <v>38710</v>
      </c>
      <c r="E441" s="59"/>
      <c r="F441" s="101">
        <f t="shared" si="5"/>
        <v>4684582.6060000025</v>
      </c>
    </row>
    <row r="442" spans="1:6" s="7" customFormat="1" ht="140.25" x14ac:dyDescent="0.25">
      <c r="A442" s="68">
        <v>44970</v>
      </c>
      <c r="B442" s="3" t="s">
        <v>136</v>
      </c>
      <c r="C442" s="40" t="s">
        <v>111</v>
      </c>
      <c r="D442" s="59">
        <v>53000</v>
      </c>
      <c r="E442" s="59"/>
      <c r="F442" s="101">
        <f t="shared" si="5"/>
        <v>4631582.6060000025</v>
      </c>
    </row>
    <row r="443" spans="1:6" s="7" customFormat="1" ht="114.75" x14ac:dyDescent="0.25">
      <c r="A443" s="68">
        <v>44970</v>
      </c>
      <c r="B443" s="3" t="s">
        <v>137</v>
      </c>
      <c r="C443" s="40" t="s">
        <v>112</v>
      </c>
      <c r="D443" s="59">
        <v>21060</v>
      </c>
      <c r="E443" s="59"/>
      <c r="F443" s="101">
        <f t="shared" si="5"/>
        <v>4610522.6060000025</v>
      </c>
    </row>
    <row r="444" spans="1:6" s="7" customFormat="1" ht="140.25" x14ac:dyDescent="0.25">
      <c r="A444" s="68">
        <v>44973</v>
      </c>
      <c r="B444" s="3" t="s">
        <v>138</v>
      </c>
      <c r="C444" s="40" t="s">
        <v>113</v>
      </c>
      <c r="D444" s="59">
        <v>809077.06</v>
      </c>
      <c r="E444" s="59"/>
      <c r="F444" s="101">
        <f t="shared" si="5"/>
        <v>3801445.5460000024</v>
      </c>
    </row>
    <row r="445" spans="1:6" s="7" customFormat="1" ht="140.25" x14ac:dyDescent="0.25">
      <c r="A445" s="68">
        <v>44973</v>
      </c>
      <c r="B445" s="3" t="s">
        <v>139</v>
      </c>
      <c r="C445" s="40" t="s">
        <v>114</v>
      </c>
      <c r="D445" s="59">
        <v>14020</v>
      </c>
      <c r="E445" s="59"/>
      <c r="F445" s="101">
        <f t="shared" si="5"/>
        <v>3787425.5460000024</v>
      </c>
    </row>
    <row r="446" spans="1:6" s="7" customFormat="1" ht="114.75" x14ac:dyDescent="0.25">
      <c r="A446" s="68">
        <v>44978</v>
      </c>
      <c r="B446" s="3" t="s">
        <v>140</v>
      </c>
      <c r="C446" s="40" t="s">
        <v>115</v>
      </c>
      <c r="D446" s="59">
        <v>58173.78</v>
      </c>
      <c r="E446" s="59"/>
      <c r="F446" s="101">
        <f t="shared" si="5"/>
        <v>3729251.7660000026</v>
      </c>
    </row>
    <row r="447" spans="1:6" s="7" customFormat="1" ht="95.25" customHeight="1" x14ac:dyDescent="0.25">
      <c r="A447" s="68">
        <v>44978</v>
      </c>
      <c r="B447" s="3" t="s">
        <v>141</v>
      </c>
      <c r="C447" s="40" t="s">
        <v>116</v>
      </c>
      <c r="D447" s="59">
        <v>18685.55</v>
      </c>
      <c r="E447" s="59"/>
      <c r="F447" s="101">
        <f t="shared" si="5"/>
        <v>3710566.2160000028</v>
      </c>
    </row>
    <row r="448" spans="1:6" ht="76.5" x14ac:dyDescent="0.25">
      <c r="A448" s="68">
        <v>44981</v>
      </c>
      <c r="B448" s="3" t="s">
        <v>142</v>
      </c>
      <c r="C448" s="40" t="s">
        <v>117</v>
      </c>
      <c r="D448" s="59">
        <v>147475</v>
      </c>
      <c r="E448" s="59"/>
      <c r="F448" s="101">
        <f t="shared" si="5"/>
        <v>3563091.2160000028</v>
      </c>
    </row>
    <row r="449" spans="1:6" s="7" customFormat="1" ht="104.25" customHeight="1" x14ac:dyDescent="0.25">
      <c r="A449" s="68">
        <v>44981</v>
      </c>
      <c r="B449" s="3" t="s">
        <v>143</v>
      </c>
      <c r="C449" s="40" t="s">
        <v>118</v>
      </c>
      <c r="D449" s="59">
        <v>375100</v>
      </c>
      <c r="E449" s="59"/>
      <c r="F449" s="101">
        <f t="shared" si="5"/>
        <v>3187991.2160000028</v>
      </c>
    </row>
    <row r="450" spans="1:6" ht="114.75" x14ac:dyDescent="0.25">
      <c r="A450" s="68">
        <v>44981</v>
      </c>
      <c r="B450" s="3" t="s">
        <v>144</v>
      </c>
      <c r="C450" s="40" t="s">
        <v>119</v>
      </c>
      <c r="D450" s="59">
        <v>363252.06</v>
      </c>
      <c r="E450" s="59"/>
      <c r="F450" s="101">
        <f t="shared" si="5"/>
        <v>2824739.1560000028</v>
      </c>
    </row>
    <row r="451" spans="1:6" ht="140.25" x14ac:dyDescent="0.25">
      <c r="A451" s="68">
        <v>44981</v>
      </c>
      <c r="B451" s="3" t="s">
        <v>145</v>
      </c>
      <c r="C451" s="40" t="s">
        <v>120</v>
      </c>
      <c r="D451" s="59">
        <v>148520</v>
      </c>
      <c r="E451" s="59"/>
      <c r="F451" s="101">
        <f t="shared" si="5"/>
        <v>2676219.1560000028</v>
      </c>
    </row>
    <row r="452" spans="1:6" x14ac:dyDescent="0.25">
      <c r="A452" s="68">
        <v>44985</v>
      </c>
      <c r="B452" s="3"/>
      <c r="C452" s="40" t="s">
        <v>11</v>
      </c>
      <c r="D452" s="58">
        <v>1175</v>
      </c>
      <c r="E452" s="59"/>
      <c r="F452" s="101">
        <f t="shared" si="5"/>
        <v>2675044.1560000028</v>
      </c>
    </row>
    <row r="453" spans="1:6" x14ac:dyDescent="0.25">
      <c r="A453" s="68">
        <v>44985</v>
      </c>
      <c r="B453" s="3"/>
      <c r="C453" s="40" t="s">
        <v>47</v>
      </c>
      <c r="D453" s="58">
        <v>15858.460000000001</v>
      </c>
      <c r="E453" s="59"/>
      <c r="F453" s="101">
        <f t="shared" si="5"/>
        <v>2659185.6960000028</v>
      </c>
    </row>
    <row r="454" spans="1:6" ht="13.5" thickBot="1" x14ac:dyDescent="0.3">
      <c r="A454" s="125"/>
      <c r="B454" s="102"/>
      <c r="C454" s="79" t="s">
        <v>65</v>
      </c>
      <c r="D454" s="90"/>
      <c r="E454" s="75"/>
      <c r="F454" s="103">
        <f t="shared" si="5"/>
        <v>2659185.6960000028</v>
      </c>
    </row>
    <row r="455" spans="1:6" x14ac:dyDescent="0.25">
      <c r="A455" s="128"/>
      <c r="C455" s="29"/>
      <c r="D455" s="12"/>
      <c r="E455" s="16"/>
      <c r="F455" s="14"/>
    </row>
    <row r="456" spans="1:6" x14ac:dyDescent="0.25">
      <c r="D456" s="14"/>
      <c r="E456" s="14"/>
      <c r="F456" s="14"/>
    </row>
    <row r="457" spans="1:6" x14ac:dyDescent="0.25">
      <c r="A457" s="139" t="s">
        <v>12</v>
      </c>
      <c r="B457" s="139"/>
      <c r="D457" s="136" t="s">
        <v>13</v>
      </c>
      <c r="E457" s="136"/>
      <c r="F457" s="136"/>
    </row>
    <row r="458" spans="1:6" ht="12.75" customHeight="1" x14ac:dyDescent="0.25">
      <c r="A458" s="137" t="s">
        <v>38</v>
      </c>
      <c r="B458" s="137"/>
      <c r="D458" s="131" t="s">
        <v>15</v>
      </c>
      <c r="E458" s="131"/>
      <c r="F458" s="131"/>
    </row>
    <row r="459" spans="1:6" x14ac:dyDescent="0.25">
      <c r="A459" s="138" t="s">
        <v>14</v>
      </c>
      <c r="B459" s="138"/>
      <c r="D459" s="133" t="s">
        <v>16</v>
      </c>
      <c r="E459" s="133"/>
      <c r="F459" s="133"/>
    </row>
    <row r="460" spans="1:6" ht="13.5" customHeight="1" x14ac:dyDescent="0.25">
      <c r="A460" s="132"/>
      <c r="B460" s="132"/>
    </row>
    <row r="461" spans="1:6" ht="20.25" customHeight="1" x14ac:dyDescent="0.25">
      <c r="A461" s="124"/>
      <c r="B461" s="45"/>
    </row>
    <row r="462" spans="1:6" x14ac:dyDescent="0.25">
      <c r="A462" s="124"/>
      <c r="B462" s="45"/>
      <c r="C462" s="92" t="s">
        <v>13</v>
      </c>
      <c r="D462" s="44"/>
      <c r="E462" s="50"/>
    </row>
    <row r="463" spans="1:6" x14ac:dyDescent="0.25">
      <c r="A463" s="124"/>
      <c r="B463" s="45"/>
      <c r="C463" s="47" t="s">
        <v>39</v>
      </c>
      <c r="D463" s="49"/>
      <c r="E463" s="49"/>
    </row>
    <row r="464" spans="1:6" x14ac:dyDescent="0.25">
      <c r="A464" s="124"/>
      <c r="B464" s="45"/>
      <c r="C464" s="93" t="s">
        <v>40</v>
      </c>
      <c r="D464" s="44"/>
      <c r="E464" s="48"/>
    </row>
    <row r="465" spans="1:6" x14ac:dyDescent="0.25">
      <c r="A465" s="124"/>
      <c r="B465" s="45"/>
      <c r="C465" s="30"/>
      <c r="D465" s="44"/>
      <c r="E465" s="48"/>
    </row>
    <row r="466" spans="1:6" x14ac:dyDescent="0.25">
      <c r="A466" s="124"/>
      <c r="B466" s="45"/>
      <c r="C466" s="30"/>
      <c r="D466" s="44"/>
      <c r="E466" s="48"/>
    </row>
    <row r="467" spans="1:6" x14ac:dyDescent="0.25">
      <c r="A467" s="124"/>
      <c r="B467" s="45"/>
      <c r="C467" s="30"/>
      <c r="D467" s="44"/>
      <c r="E467" s="48"/>
    </row>
    <row r="468" spans="1:6" x14ac:dyDescent="0.25">
      <c r="A468" s="124"/>
      <c r="B468" s="45"/>
      <c r="C468" s="30"/>
      <c r="D468" s="44"/>
      <c r="E468" s="48"/>
    </row>
    <row r="469" spans="1:6" x14ac:dyDescent="0.25">
      <c r="A469" s="124"/>
      <c r="B469" s="45"/>
      <c r="C469" s="30"/>
      <c r="D469" s="44"/>
      <c r="E469" s="48"/>
    </row>
    <row r="470" spans="1:6" ht="9" customHeight="1" x14ac:dyDescent="0.25">
      <c r="A470" s="124"/>
      <c r="B470" s="45"/>
      <c r="C470" s="30"/>
      <c r="D470" s="44"/>
      <c r="E470" s="48"/>
    </row>
    <row r="471" spans="1:6" x14ac:dyDescent="0.25">
      <c r="A471" s="124"/>
      <c r="B471" s="45"/>
      <c r="C471" s="30"/>
      <c r="D471" s="44"/>
      <c r="E471" s="48"/>
    </row>
    <row r="472" spans="1:6" x14ac:dyDescent="0.25">
      <c r="A472" s="124"/>
      <c r="B472" s="45"/>
      <c r="C472" s="30"/>
      <c r="D472" s="44"/>
      <c r="E472" s="48"/>
    </row>
    <row r="473" spans="1:6" x14ac:dyDescent="0.25">
      <c r="A473" s="124"/>
      <c r="B473" s="45"/>
      <c r="C473" s="30"/>
      <c r="D473" s="44"/>
      <c r="E473" s="48"/>
    </row>
    <row r="474" spans="1:6" x14ac:dyDescent="0.25">
      <c r="A474" s="124"/>
      <c r="B474" s="45"/>
    </row>
    <row r="475" spans="1:6" x14ac:dyDescent="0.25">
      <c r="A475" s="124"/>
      <c r="B475" s="45"/>
    </row>
    <row r="476" spans="1:6" x14ac:dyDescent="0.25">
      <c r="A476" s="124"/>
      <c r="B476" s="45"/>
    </row>
    <row r="477" spans="1:6" x14ac:dyDescent="0.25">
      <c r="A477" s="124"/>
      <c r="B477" s="45"/>
    </row>
    <row r="479" spans="1:6" x14ac:dyDescent="0.25">
      <c r="A479" s="134" t="s">
        <v>22</v>
      </c>
      <c r="B479" s="134"/>
      <c r="C479" s="134"/>
      <c r="D479" s="134"/>
      <c r="E479" s="134"/>
      <c r="F479" s="134"/>
    </row>
    <row r="480" spans="1:6" x14ac:dyDescent="0.25">
      <c r="A480" s="134" t="s">
        <v>31</v>
      </c>
      <c r="B480" s="134"/>
      <c r="C480" s="134"/>
      <c r="D480" s="134"/>
      <c r="E480" s="134"/>
      <c r="F480" s="134"/>
    </row>
    <row r="481" spans="1:6" x14ac:dyDescent="0.25">
      <c r="A481" s="134" t="s">
        <v>36</v>
      </c>
      <c r="B481" s="134"/>
      <c r="C481" s="134"/>
      <c r="D481" s="134"/>
      <c r="E481" s="134"/>
      <c r="F481" s="134"/>
    </row>
    <row r="482" spans="1:6" x14ac:dyDescent="0.25">
      <c r="A482" s="134" t="s">
        <v>66</v>
      </c>
      <c r="B482" s="134"/>
      <c r="C482" s="134"/>
      <c r="D482" s="134"/>
      <c r="E482" s="134"/>
      <c r="F482" s="134"/>
    </row>
    <row r="483" spans="1:6" ht="13.5" thickBot="1" x14ac:dyDescent="0.3">
      <c r="A483" s="134" t="s">
        <v>3</v>
      </c>
      <c r="B483" s="134"/>
      <c r="C483" s="134"/>
      <c r="D483" s="134"/>
      <c r="E483" s="134"/>
      <c r="F483" s="134"/>
    </row>
    <row r="484" spans="1:6" ht="24" customHeight="1" x14ac:dyDescent="0.25">
      <c r="A484" s="145" t="s">
        <v>4</v>
      </c>
      <c r="B484" s="146" t="s">
        <v>5</v>
      </c>
      <c r="C484" s="146" t="s">
        <v>6</v>
      </c>
      <c r="D484" s="147" t="s">
        <v>7</v>
      </c>
      <c r="E484" s="148" t="s">
        <v>8</v>
      </c>
      <c r="F484" s="149" t="s">
        <v>9</v>
      </c>
    </row>
    <row r="485" spans="1:6" ht="21.75" customHeight="1" x14ac:dyDescent="0.25">
      <c r="A485" s="67" t="s">
        <v>146</v>
      </c>
      <c r="B485" s="3"/>
      <c r="C485" s="34" t="s">
        <v>10</v>
      </c>
      <c r="D485" s="4"/>
      <c r="E485" s="5"/>
      <c r="F485" s="53">
        <v>-118701.73000000021</v>
      </c>
    </row>
    <row r="486" spans="1:6" ht="21.75" customHeight="1" x14ac:dyDescent="0.25">
      <c r="A486" s="68">
        <v>44985</v>
      </c>
      <c r="B486" s="3"/>
      <c r="C486" s="27" t="s">
        <v>37</v>
      </c>
      <c r="D486" s="129">
        <v>175</v>
      </c>
      <c r="E486" s="5"/>
      <c r="F486" s="77">
        <f>F485-D486</f>
        <v>-118876.73000000021</v>
      </c>
    </row>
    <row r="487" spans="1:6" ht="21.75" customHeight="1" thickBot="1" x14ac:dyDescent="0.3">
      <c r="A487" s="125"/>
      <c r="B487" s="98"/>
      <c r="C487" s="79" t="s">
        <v>65</v>
      </c>
      <c r="D487" s="11"/>
      <c r="E487" s="15"/>
      <c r="F487" s="78">
        <f>F486+D487</f>
        <v>-118876.73000000021</v>
      </c>
    </row>
    <row r="488" spans="1:6" s="8" customFormat="1" x14ac:dyDescent="0.25">
      <c r="A488" s="123"/>
      <c r="B488" s="2"/>
      <c r="C488" s="29"/>
      <c r="D488" s="12"/>
      <c r="E488" s="16"/>
      <c r="F488" s="19"/>
    </row>
    <row r="489" spans="1:6" s="8" customFormat="1" x14ac:dyDescent="0.25">
      <c r="A489" s="120"/>
      <c r="B489" s="2"/>
      <c r="C489" s="28"/>
      <c r="D489" s="6"/>
      <c r="E489" s="7"/>
    </row>
    <row r="490" spans="1:6" s="8" customFormat="1" x14ac:dyDescent="0.25">
      <c r="A490" s="120"/>
      <c r="B490" s="2"/>
      <c r="C490" s="28"/>
      <c r="D490" s="6"/>
      <c r="E490" s="7"/>
    </row>
    <row r="491" spans="1:6" s="8" customFormat="1" x14ac:dyDescent="0.25">
      <c r="A491" s="135"/>
      <c r="B491" s="135"/>
      <c r="C491" s="28"/>
      <c r="D491" s="14"/>
      <c r="E491" s="14"/>
      <c r="F491" s="14"/>
    </row>
    <row r="492" spans="1:6" x14ac:dyDescent="0.25">
      <c r="A492" s="132" t="s">
        <v>12</v>
      </c>
      <c r="B492" s="132"/>
      <c r="D492" s="136" t="s">
        <v>13</v>
      </c>
      <c r="E492" s="136"/>
      <c r="F492" s="136"/>
    </row>
    <row r="493" spans="1:6" x14ac:dyDescent="0.25">
      <c r="A493" s="130" t="s">
        <v>20</v>
      </c>
      <c r="B493" s="130"/>
      <c r="D493" s="131" t="s">
        <v>15</v>
      </c>
      <c r="E493" s="131"/>
      <c r="F493" s="131"/>
    </row>
    <row r="494" spans="1:6" x14ac:dyDescent="0.25">
      <c r="A494" s="132" t="s">
        <v>14</v>
      </c>
      <c r="B494" s="132"/>
      <c r="D494" s="133" t="s">
        <v>16</v>
      </c>
      <c r="E494" s="133"/>
      <c r="F494" s="133"/>
    </row>
    <row r="495" spans="1:6" s="8" customFormat="1" x14ac:dyDescent="0.25">
      <c r="A495" s="124"/>
      <c r="B495" s="45"/>
      <c r="C495" s="28"/>
      <c r="D495" s="6"/>
      <c r="E495" s="7"/>
    </row>
    <row r="496" spans="1:6" s="8" customFormat="1" x14ac:dyDescent="0.25">
      <c r="A496" s="124"/>
      <c r="B496" s="45"/>
      <c r="C496" s="28"/>
      <c r="D496" s="6"/>
      <c r="E496" s="7"/>
    </row>
    <row r="497" spans="1:5" s="8" customFormat="1" ht="12.75" customHeight="1" x14ac:dyDescent="0.25">
      <c r="A497" s="124"/>
      <c r="B497" s="45"/>
      <c r="C497" s="28"/>
      <c r="D497" s="6"/>
      <c r="E497" s="7"/>
    </row>
    <row r="498" spans="1:5" s="8" customFormat="1" x14ac:dyDescent="0.25">
      <c r="A498" s="120"/>
      <c r="B498" s="2"/>
      <c r="C498" s="41"/>
      <c r="D498" s="12"/>
      <c r="E498" s="16"/>
    </row>
    <row r="499" spans="1:5" s="8" customFormat="1" ht="15" customHeight="1" x14ac:dyDescent="0.25">
      <c r="A499" s="120"/>
      <c r="B499" s="2"/>
      <c r="C499" s="99" t="s">
        <v>13</v>
      </c>
      <c r="D499" s="50"/>
      <c r="E499" s="7"/>
    </row>
    <row r="500" spans="1:5" x14ac:dyDescent="0.25">
      <c r="C500" s="47" t="s">
        <v>39</v>
      </c>
      <c r="D500" s="49"/>
    </row>
    <row r="501" spans="1:5" x14ac:dyDescent="0.25">
      <c r="C501" s="93" t="s">
        <v>40</v>
      </c>
      <c r="D501" s="48"/>
    </row>
  </sheetData>
  <mergeCells count="150">
    <mergeCell ref="A7:F7"/>
    <mergeCell ref="A11:F11"/>
    <mergeCell ref="A12:F12"/>
    <mergeCell ref="A13:F13"/>
    <mergeCell ref="A14:F14"/>
    <mergeCell ref="A15:F15"/>
    <mergeCell ref="A1:F1"/>
    <mergeCell ref="A2:F2"/>
    <mergeCell ref="A3:F3"/>
    <mergeCell ref="A4:F4"/>
    <mergeCell ref="A5:F5"/>
    <mergeCell ref="A6:F6"/>
    <mergeCell ref="C32:D32"/>
    <mergeCell ref="C33:D33"/>
    <mergeCell ref="C34:D34"/>
    <mergeCell ref="A57:F57"/>
    <mergeCell ref="A58:F58"/>
    <mergeCell ref="A59:F59"/>
    <mergeCell ref="A28:B28"/>
    <mergeCell ref="E28:F28"/>
    <mergeCell ref="A29:B29"/>
    <mergeCell ref="E29:F29"/>
    <mergeCell ref="A30:B30"/>
    <mergeCell ref="E30:F30"/>
    <mergeCell ref="A82:B82"/>
    <mergeCell ref="E82:F82"/>
    <mergeCell ref="C84:D84"/>
    <mergeCell ref="C85:D85"/>
    <mergeCell ref="C86:D86"/>
    <mergeCell ref="A95:F95"/>
    <mergeCell ref="A60:F60"/>
    <mergeCell ref="A61:F61"/>
    <mergeCell ref="A80:B80"/>
    <mergeCell ref="E80:F80"/>
    <mergeCell ref="A81:B81"/>
    <mergeCell ref="E81:F81"/>
    <mergeCell ref="A109:B109"/>
    <mergeCell ref="E109:F109"/>
    <mergeCell ref="A110:B110"/>
    <mergeCell ref="E110:F110"/>
    <mergeCell ref="A111:B111"/>
    <mergeCell ref="E111:F111"/>
    <mergeCell ref="A96:F96"/>
    <mergeCell ref="A97:F97"/>
    <mergeCell ref="A98:F98"/>
    <mergeCell ref="A99:F99"/>
    <mergeCell ref="A100:F100"/>
    <mergeCell ref="A101:F101"/>
    <mergeCell ref="A136:F136"/>
    <mergeCell ref="A137:F137"/>
    <mergeCell ref="A138:F138"/>
    <mergeCell ref="A139:F139"/>
    <mergeCell ref="A140:F140"/>
    <mergeCell ref="A141:F141"/>
    <mergeCell ref="A112:B112"/>
    <mergeCell ref="E112:F112"/>
    <mergeCell ref="C114:D114"/>
    <mergeCell ref="C115:D115"/>
    <mergeCell ref="C116:D116"/>
    <mergeCell ref="C117:D117"/>
    <mergeCell ref="A154:B154"/>
    <mergeCell ref="C157:D157"/>
    <mergeCell ref="C158:D158"/>
    <mergeCell ref="C159:D159"/>
    <mergeCell ref="A188:F188"/>
    <mergeCell ref="A142:F142"/>
    <mergeCell ref="A143:F143"/>
    <mergeCell ref="A152:B152"/>
    <mergeCell ref="A153:B153"/>
    <mergeCell ref="E152:F152"/>
    <mergeCell ref="E153:F153"/>
    <mergeCell ref="E154:F154"/>
    <mergeCell ref="A155:B155"/>
    <mergeCell ref="E155:F155"/>
    <mergeCell ref="C180:D180"/>
    <mergeCell ref="A203:B203"/>
    <mergeCell ref="D203:F203"/>
    <mergeCell ref="A204:B204"/>
    <mergeCell ref="D204:F204"/>
    <mergeCell ref="A205:B205"/>
    <mergeCell ref="C207:D207"/>
    <mergeCell ref="A189:F189"/>
    <mergeCell ref="A190:F190"/>
    <mergeCell ref="A191:F191"/>
    <mergeCell ref="A192:F192"/>
    <mergeCell ref="A202:B202"/>
    <mergeCell ref="D202:F202"/>
    <mergeCell ref="A251:F251"/>
    <mergeCell ref="A261:B261"/>
    <mergeCell ref="D261:F261"/>
    <mergeCell ref="A262:B262"/>
    <mergeCell ref="D262:F262"/>
    <mergeCell ref="A263:B263"/>
    <mergeCell ref="D263:F263"/>
    <mergeCell ref="C208:D208"/>
    <mergeCell ref="C209:D209"/>
    <mergeCell ref="A247:F247"/>
    <mergeCell ref="A248:F248"/>
    <mergeCell ref="A249:F249"/>
    <mergeCell ref="A250:F250"/>
    <mergeCell ref="A303:F303"/>
    <mergeCell ref="A304:F304"/>
    <mergeCell ref="A312:B312"/>
    <mergeCell ref="A314:B314"/>
    <mergeCell ref="D314:F314"/>
    <mergeCell ref="A315:B315"/>
    <mergeCell ref="D315:F315"/>
    <mergeCell ref="C267:D267"/>
    <mergeCell ref="C268:D268"/>
    <mergeCell ref="C269:D269"/>
    <mergeCell ref="A300:F300"/>
    <mergeCell ref="A301:F301"/>
    <mergeCell ref="A302:F302"/>
    <mergeCell ref="A350:F350"/>
    <mergeCell ref="A366:B366"/>
    <mergeCell ref="D366:F366"/>
    <mergeCell ref="A367:B367"/>
    <mergeCell ref="D367:F367"/>
    <mergeCell ref="A368:B368"/>
    <mergeCell ref="D368:F368"/>
    <mergeCell ref="A316:B316"/>
    <mergeCell ref="D316:F316"/>
    <mergeCell ref="A346:F346"/>
    <mergeCell ref="A347:F347"/>
    <mergeCell ref="A348:F348"/>
    <mergeCell ref="A349:F349"/>
    <mergeCell ref="A458:B458"/>
    <mergeCell ref="D458:F458"/>
    <mergeCell ref="A459:B459"/>
    <mergeCell ref="D459:F459"/>
    <mergeCell ref="A460:B460"/>
    <mergeCell ref="A479:F479"/>
    <mergeCell ref="A402:F402"/>
    <mergeCell ref="A403:F403"/>
    <mergeCell ref="A404:F404"/>
    <mergeCell ref="A405:F405"/>
    <mergeCell ref="A406:F406"/>
    <mergeCell ref="A457:B457"/>
    <mergeCell ref="D457:F457"/>
    <mergeCell ref="A493:B493"/>
    <mergeCell ref="D493:F493"/>
    <mergeCell ref="A494:B494"/>
    <mergeCell ref="D494:F494"/>
    <mergeCell ref="A480:F480"/>
    <mergeCell ref="A481:F481"/>
    <mergeCell ref="A482:F482"/>
    <mergeCell ref="A483:F483"/>
    <mergeCell ref="A491:B491"/>
    <mergeCell ref="A492:B492"/>
    <mergeCell ref="D492:F492"/>
  </mergeCells>
  <printOptions horizontalCentered="1"/>
  <pageMargins left="0.70866141732283472" right="0.70866141732283472" top="0.74803149606299213" bottom="0.74803149606299213" header="0.31496062992125984" footer="0.31496062992125984"/>
  <pageSetup scale="69" orientation="portrait" r:id="rId1"/>
  <headerFooter>
    <oddFooter>Página &amp;P</oddFooter>
  </headerFooter>
  <ignoredErrors>
    <ignoredError sqref="B425 B411:B420 B426"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FEBRERO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Trinidad Jerez</dc:creator>
  <cp:lastModifiedBy>Massiel Elizabeth Segura Montilla</cp:lastModifiedBy>
  <cp:lastPrinted>2023-03-09T19:20:49Z</cp:lastPrinted>
  <dcterms:created xsi:type="dcterms:W3CDTF">2022-12-07T17:53:03Z</dcterms:created>
  <dcterms:modified xsi:type="dcterms:W3CDTF">2023-03-14T15:02:23Z</dcterms:modified>
</cp:coreProperties>
</file>