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ohelina.ferreras\Desktop\TRANSPARENCIA 2024\FEBRERO 2024\"/>
    </mc:Choice>
  </mc:AlternateContent>
  <xr:revisionPtr revIDLastSave="0" documentId="13_ncr:1_{4A87A7F8-86E6-42CE-A054-5E470143DDB2}" xr6:coauthVersionLast="47" xr6:coauthVersionMax="47" xr10:uidLastSave="{00000000-0000-0000-0000-000000000000}"/>
  <bookViews>
    <workbookView xWindow="-120" yWindow="-120" windowWidth="29040" windowHeight="15840" xr2:uid="{CA082B3F-E0F6-4F16-B184-68315F9AC064}"/>
  </bookViews>
  <sheets>
    <sheet name="LIBRO BANCO FEBRERO 20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3" i="2" l="1"/>
  <c r="F334" i="2" s="1"/>
  <c r="F335" i="2" s="1"/>
  <c r="F336" i="2" s="1"/>
  <c r="F49" i="2" l="1"/>
  <c r="F50" i="2" s="1"/>
  <c r="F51" i="2" s="1"/>
  <c r="F52" i="2" s="1"/>
  <c r="F53" i="2" s="1"/>
  <c r="F364" i="2" l="1"/>
  <c r="F365" i="2" s="1"/>
  <c r="F366" i="2" s="1"/>
  <c r="F367" i="2" s="1"/>
  <c r="F368" i="2" s="1"/>
  <c r="F369" i="2" s="1"/>
  <c r="F370" i="2" s="1"/>
  <c r="F21" i="2"/>
  <c r="F22" i="2" s="1"/>
  <c r="F371" i="2" l="1"/>
  <c r="F372" i="2" s="1"/>
  <c r="F373" i="2" s="1"/>
  <c r="F374" i="2" s="1"/>
  <c r="F375" i="2" s="1"/>
  <c r="F376" i="2" s="1"/>
  <c r="F377" i="2" l="1"/>
  <c r="F378" i="2" s="1"/>
  <c r="F379" i="2" s="1"/>
  <c r="F380" i="2" s="1"/>
  <c r="F381" i="2" s="1"/>
  <c r="F382" i="2" s="1"/>
  <c r="F383" i="2" s="1"/>
  <c r="F384" i="2" s="1"/>
  <c r="F385" i="2" s="1"/>
  <c r="F386" i="2" s="1"/>
  <c r="F387" i="2" s="1"/>
  <c r="F388" i="2" s="1"/>
  <c r="F389" i="2" s="1"/>
  <c r="F390" i="2" s="1"/>
  <c r="F391" i="2" s="1"/>
  <c r="F392" i="2" s="1"/>
  <c r="F54" i="2"/>
  <c r="F55" i="2" s="1"/>
  <c r="F56" i="2" s="1"/>
  <c r="F57" i="2" s="1"/>
  <c r="F58" i="2" s="1"/>
  <c r="F59" i="2" s="1"/>
  <c r="F393" i="2" l="1"/>
  <c r="F394" i="2" s="1"/>
  <c r="F60" i="2"/>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G391" i="2"/>
  <c r="F337" i="2"/>
  <c r="A452" i="2"/>
  <c r="F395" i="2" l="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92" i="2"/>
  <c r="F93" i="2" s="1"/>
  <c r="F94" i="2" s="1"/>
  <c r="A94" i="2"/>
  <c r="A329" i="2" l="1"/>
  <c r="F484" i="2"/>
  <c r="F122" i="2" l="1"/>
  <c r="A48" i="2" l="1"/>
  <c r="A484" i="2" l="1"/>
  <c r="F483" i="2"/>
  <c r="A482" i="2"/>
  <c r="A479" i="2"/>
  <c r="A363" i="2"/>
  <c r="A360" i="2"/>
  <c r="A337" i="2"/>
  <c r="A332" i="2"/>
  <c r="A294" i="2"/>
  <c r="F293" i="2"/>
  <c r="F294" i="2" s="1"/>
  <c r="A292" i="2"/>
  <c r="A289" i="2"/>
  <c r="A236" i="2"/>
  <c r="F235" i="2"/>
  <c r="F236" i="2" s="1"/>
  <c r="A234" i="2"/>
  <c r="A231" i="2"/>
  <c r="A190" i="2"/>
  <c r="F189" i="2"/>
  <c r="F190" i="2" s="1"/>
  <c r="A188" i="2"/>
  <c r="A185" i="2"/>
  <c r="A153" i="2"/>
  <c r="F152" i="2"/>
  <c r="F153" i="2" s="1"/>
  <c r="A151" i="2"/>
  <c r="A148" i="2"/>
  <c r="A122" i="2"/>
  <c r="F121" i="2"/>
  <c r="A120" i="2"/>
  <c r="A117" i="2"/>
  <c r="A45" i="2"/>
  <c r="XFD346" i="2" l="1"/>
</calcChain>
</file>

<file path=xl/sharedStrings.xml><?xml version="1.0" encoding="utf-8"?>
<sst xmlns="http://schemas.openxmlformats.org/spreadsheetml/2006/main" count="420" uniqueCount="257">
  <si>
    <t>DIRECCIÓN DE CONTABILIDAD</t>
  </si>
  <si>
    <t xml:space="preserve">LIBRO DE BANCO </t>
  </si>
  <si>
    <t>CUENTA N°010-391767-5</t>
  </si>
  <si>
    <t>VALORES EN RD$</t>
  </si>
  <si>
    <t>FECHA</t>
  </si>
  <si>
    <t>No. CK/TRANSF.</t>
  </si>
  <si>
    <t>DESCRIPCIÓN</t>
  </si>
  <si>
    <t>DEBITO</t>
  </si>
  <si>
    <t>CREDITO</t>
  </si>
  <si>
    <t>BALANCE</t>
  </si>
  <si>
    <t>Preparado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</si>
  <si>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</si>
  <si>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</si>
  <si>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</si>
  <si>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</si>
  <si>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</si>
  <si>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</si>
  <si>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</si>
  <si>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</si>
  <si>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</si>
  <si>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</si>
  <si>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</si>
  <si>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</si>
  <si>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</si>
  <si>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</si>
  <si>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</si>
  <si>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</si>
  <si>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</si>
  <si>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</si>
  <si>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</si>
  <si>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</si>
  <si>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</si>
  <si>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</si>
  <si>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BALANCE INICIAL</t>
  </si>
  <si>
    <t xml:space="preserve">COMISION BANCARIA 0.15% </t>
  </si>
  <si>
    <t>Revisado por:</t>
  </si>
  <si>
    <t>Autorizado por:</t>
  </si>
  <si>
    <t>DEL 01 AL 29 DE FEBRERO 2024</t>
  </si>
  <si>
    <t>BALANCE AL 29/02/2024</t>
  </si>
  <si>
    <t>DEVOL SOBRANTE POR VIATICOS Y TRANSP. REGS 9 Y 13 OF 75 DACE</t>
  </si>
  <si>
    <t>DEVOL PEAJE POR ACT. LEVANTAMIENTO DE INF. CENTROS J. E. 073</t>
  </si>
  <si>
    <t>NURIS  MERCEDES MARTINEZ REINOSO</t>
  </si>
  <si>
    <t>YIDELCA  ALTAGRACIA CONTRERAS BETANCES</t>
  </si>
  <si>
    <t>CLARITZA BATISTA DIAZ</t>
  </si>
  <si>
    <t>IVELISSE DE LA ROSA SOTO DE DURAN</t>
  </si>
  <si>
    <t>ELIDA ALTAGRACIA GUABA GARCIA</t>
  </si>
  <si>
    <t>BIANCA YAJAHIRA RAMIREZ BAUTISTA</t>
  </si>
  <si>
    <t>NISAIRIS SANCHEZ MENDEZ</t>
  </si>
  <si>
    <t>YASMIN MENDOZA LUCIANO</t>
  </si>
  <si>
    <t>YANIBEL LOPEZ HERNANDEZ</t>
  </si>
  <si>
    <t>PAG00402667</t>
  </si>
  <si>
    <t>PAG00399509</t>
  </si>
  <si>
    <t>PAG00403453</t>
  </si>
  <si>
    <t>PAG00402566</t>
  </si>
  <si>
    <t>PAG00402856</t>
  </si>
  <si>
    <t>PAG00398382</t>
  </si>
  <si>
    <t>PAG00402539</t>
  </si>
  <si>
    <t>PAG00402519</t>
  </si>
  <si>
    <t>PAG00403065</t>
  </si>
  <si>
    <t>PAG00402548</t>
  </si>
  <si>
    <t>PAG00394029</t>
  </si>
  <si>
    <t>PAG00402830</t>
  </si>
  <si>
    <t>PAG00401155</t>
  </si>
  <si>
    <t>PAG00400676</t>
  </si>
  <si>
    <t>PAG00400363</t>
  </si>
  <si>
    <t>PAG00394035</t>
  </si>
  <si>
    <t>PAG00403490</t>
  </si>
  <si>
    <t>PAG00393573</t>
  </si>
  <si>
    <t>PAG00402844</t>
  </si>
  <si>
    <t>PAG00400964</t>
  </si>
  <si>
    <t>PAG00401154</t>
  </si>
  <si>
    <t>PAG00401156</t>
  </si>
  <si>
    <t>PAG00402387</t>
  </si>
  <si>
    <t>PAG00401145</t>
  </si>
  <si>
    <t>PAG00403610</t>
  </si>
  <si>
    <t>PAG00403701</t>
  </si>
  <si>
    <t>PAG00403905</t>
  </si>
  <si>
    <t>PAG00404194</t>
  </si>
  <si>
    <t>PAG00404550</t>
  </si>
  <si>
    <t>PAG00404066</t>
  </si>
  <si>
    <t>PAG00404533</t>
  </si>
  <si>
    <t>PAG00402670</t>
  </si>
  <si>
    <t>PAGO PASAJE AL PERSONAL DE LA DIRECCIÓN GENERAL DE SUPERVISIÓN EDUCATIVA, POR REALIZAR LOS TRABAJOS DE SUPERVISIÓN EN LAS REGIONALES, DISTRITOS Y CENTROS EDUCATIVOS, OFIC.DGSE-375/2023.</t>
  </si>
  <si>
    <t>PAGO VIATICOS Y TRANSPORTE AL PERSONAL DEL DEPARTAMENTO DE EDUCACION SECUNDARIA, QUE ESTUVIERON EN LA CAPACITACION AL EQUIPO DE FACILITADOR PARA EL TALLER DIRIGIDO A LOS COORDINADORES DE REGISTRO Y CONTROL ACADEMICO DE CENTROS EDUCATIVOS DEL NIVEL SECUNDARIO ESTA ACTIVIDAD SE REALIZO EL 18 DE OCTUBRE 2023, SEGUN OFICIO DGES-841-2023.</t>
  </si>
  <si>
    <t>PAGO DE TRANSPORTE PARA EL PERSONAL DE LA DIRECCIÓN GENERAL DE SUPERVISIÓN EDUCATIVA POR LOS TRABAJOS REALIZADOS EN LAS REGONALES, REFERENTES A LA PARTICIPACIÓN EN LOS ENCUENTROS TRIMESTRALES CON EQUIPOS TECNICOS REGIONALES Y DISTRITALES, PARA LA EVALUACIÓN Y RENDICIÓN DE CUENTAS SOBRE LAS ACCIONES REALIZADAS Y TAMBIEN PARTICIPACIÓN EN LOS SEMINARIOS REGIONALES DE BUENAS PRATICAS, PARA PROMOVER EL LIDERAZGO Y FORTALECIMIENTO INSTITUCIONAL EN LOS CENTROS EDUCATIVOS, FUERON EFECTUADAS EL 29 DE NOVIEMBRE 2023 Y 5,6,7,12 Y 13 DE DICIEMBRE 2023.SEGÚN OFICIO DGSE.15-2024.</t>
  </si>
  <si>
    <t>PAGO DE TRANSPORTE, DE LA DIRECCION GENERAL DE SUPERVISION EDUCATIVA, A EVALUADORES DEL PREMIO A LA CALIDAD EDUCATIVA(PRECE), POR LOS TRABAJOS REALIZADOS EN LOS DISTRITOS Y CENTROS EDUCATIVOS, PARA LA ORGANIZACION Y DESARROLLO DEL EVENTO DE LOS POSTULANTES QUE PARTICIPARON DE LA PREMIACION A LA CALIDAD EDUCATIVA, DICHA EVALUACION FUERON REALIZADAS DEL 09 AL 17 DE OCTUBRE 2023, SEGUN OFIC.#DGSE-360/2023.</t>
  </si>
  <si>
    <t>PAGO DE VIATICOS AL PERSONAL DE LA DIRECCION GENERAL DE JOVENES Y ADULTOS, QUIENES PARTICIPARON EN ACOMPAÑAMIENTO A CENTROS DE EDUCACION SECUNDARIA PREPARA, CON LA FINALIDAD DAR SEGUIMIENTO AL PROCESO DE REORGANIZACION DE LOS CENTROS ACORDE A LAS ORIENTACIONES INDICADAS EN EL INICIO DEL AÑO ESCOLAR, SEGUN OFICIO DGEA No.004-2024.</t>
  </si>
  <si>
    <t>PAGO DE VIATICOS Y PASAJES, SOLICITADO POR LA DIRECCION DE EQUIDAD DE GENERO Y DESARROLLO DE LA ACTIVIDAD "INVITACION A MARCHA CAMINATA POR EL MES DEL SORDO" DIRIGIDO AL DISTRITO 05-03 LA ROMANA. DICHA ACTIVIDAD FUE REALIZADA EL 16 DE JUNIO DEL 2023, SEGUN RECIBO DEGD 0259-2023.</t>
  </si>
  <si>
    <t>PAGO DE PEAJE SOLICITADO POR EL VICEMINISTERIO DE SERVICIOS TECNICOS PEDAGOGICOS, POR LA JORNADA DE SENSIBILIZACION SALUD ESCOLAR, QUE SE REALIZO DESDE EL 15 AL 29 DE NOVIEMBRE DEL 2023, SEGUN OFICIO VETP No. 1044-2023.</t>
  </si>
  <si>
    <t>PAGO VIATICOS AL PERSONAL DE LA DIRECCION GENERAL DE EDUCACION ESPECIAL, QUE ESTUVIERON HACIENDO VISITA, PARA REALIZAR EL DESCARGO DE MATERIALES RESTANTE EN EL CENTRO DE RECURSOS DE SANTIAGO, ENTREGA DE 11 MAQUINAS PERKINS PARA REPARACION Y ENTREGA DE CAMAS DEL EQUIPO DE SORDOCEGUERA A ESTUDIANTES CON DISCAPACIDAD MULTIBLES, SEGUN OFICIO DGEE-366-2023.</t>
  </si>
  <si>
    <t>PAGO DE VIATICOS SOLICITADO POR LA DIRECCION GENERAL DE ORIENTACION Y PSICOLOGIA, AL PERSONAL TECNICO DOCENTE NACIONAL QUE PARTICIPO EN LA "JORNADA DE CAPACITACION LA FAMILIA SE TRANSFORMA DESDE LA ESCUELA, DIRIGIDO A ORIENTADORES TECNICOS, REGIONALES Y DISTRITALES DE LOS CENTROS EDUCATIVOS PRIORIZADOS: 01 BARAHONA, 05 SAN PEDRO DE MACORIS, 06 LA VEGA, 07 SAN FRANCISCO DE MACORIS, 08 SANTIAGO, 09 MAO, 10 SANTO DOMINGO, 13 MONTECRISTI, 15 SANTO DOMINGO II, REALIZADOS EN LOS MESES DE OCTUBRE, NOVIEMBRE Y DICIEMBRE. SEGUN OFICIO DOP-473-2023.</t>
  </si>
  <si>
    <t>PAGO DE VIATICOS, DEL VICEMINISTERIO DE SERVICIOS TECNICOS Y PEDAGOGICOS, PARA LOS TECNICOS QUE REALIZARON LAS VISITAS A LAS DIFERENTES REGIONALES PARA LA JORNADA DE SENSIBILIZACION SALUD ESCOLAR, QUE FUE REALIZADO DESDE 16 DE NOVIEMBRE AL 06 DE DICIEMBRE 2023, SEGUN OFIC.#VSTP-1243/2023.</t>
  </si>
  <si>
    <t>PAGO DE PASAJE SOLICITADO POR LA DIRECCION DE EQUIDAD DE GENERO Y DESARROLLO PARA LA ACTIVIDAD "IMPLEMENTAR EL PROTOCOLO (PILOTAJE) DE REPUESTA A SITUACIONES DE VIOLENCIA DE GENERO RELACIONADA CON LA ESCUELA" DIRIGIDO A LAS REGIONALES 03-AZUA, 07-SAN FRANCISCO, 08-SANTIAGO, 12-HIGUEY Y 15-SANTO DOMINGO, QUE SE REALIZARA LOS DIAS 8 Y 9 DE NOVIEMBRE DEL 2023, SEGUN OFICIO DEGD # 0115/2023. EXPEDIENTE ORIGINAL DESCANSA EN EL PAG00383618 DG202077 Y LA SUSTENTACION PAG00387400 DG205159.</t>
  </si>
  <si>
    <t>PAGO DEL GASTO DE PEAJE PARA LOS SUPERVISORES GENERALES Y SUPERVISORES NACIONALES EN LOS DIAS DEL 03 AL 10 DE NOVIEMBRE 2023, CORRESPONDIENTE AL PROCESO DE LA TERCERA CONVOCATORIA DE LAS PRUEBAS NACIONALES DEL AÑO 2023. SEGUN OFICIO N.º.-DEC-441-2023.</t>
  </si>
  <si>
    <t xml:space="preserve">PAGO DE VIATICOS Y PASAJES A LOS COLABORADORES DE LA DIRECCIÓN DE EQUIDAD EN GENERO Y DESARROLLO, PARA LA ACTIVIDAD “RECOLECCIÓN, ORGANIZACIÓN Y DIGITACIÓN DE PROPUESTA: SEGUIMIENTO LIDERAZGO CONTINUO DE LAS NIÑAS” DIRIGIDO A LA REGIONAL 05 Y REGIONAL 12 HIGUEY. DICHA ACTIVIDAD FUE REALIZADA EL 25 Y 26 DE OCTUBRE 2023. SEGÚN OFICIO DEGD NO.0278-2023.
</t>
  </si>
  <si>
    <t>PAGO VIÁTICO Y PASAJE, A SER UTILIZADO POR LA DIRECCIÓN EQUIDAD DE GÉNERO Y DESARROLLO, PARA SUPERVISAR LA IMPLEMENTACIÓN DE BUENAS TAREAS PRÁCTICAS EN MATERIA DE GÉNERO Y DERECHOS HUMANOS  EN LA PRACTICAS PEDAGÓGICAS Y GESTIÓN DE CENTROS EN LOS DISTRITOS VULNERABLES SELECCIONADOS, EN LAS REGIONAL 08 SANTIAGO Y LOS DISTRITOS 07-02 SALCEDO, 10-05 BOCA CHICA, 12-04 MICHES, 13-04 DAJABÓN, LOS DIAS 8,10,13,14,15,16,17,22,23,24,29,30 DE NOVIEMBRE Y 01 DE DICIEMBRE 2023, OFIC.DEGD-0292/2023.</t>
  </si>
  <si>
    <t>PAGO DE VIATICOS A CHOFERES DE LA DIRECCION GENERAL DE EDUCACION SECUNDARIA, UTILIZADOS EN LA JORNADA DE FORMACION ¨TALLER CON LOS COORDIANDORES REGIONALES Y DISTRITALES DEL NIVEL SECUNDARIO, INICIATIVAS DEL NIVEL SECUNDARIO PARA LA IMPLEMENTACION DE LA ADECUACION CURRICULAR¨. ACTIVIDAD REALIZADA EN FECHAS DEL 06 AL 10 NOVIEMBRE 2023. CONTEMPLADA EN EL POA MINERD 2023, EJE 2, PRODUCTO 26, ACTIVIDAD 32. SEGUN OFICIO N.º. - DGES 835-2023.</t>
  </si>
  <si>
    <t>PAGO DE TRANSPORTE Y PEAJE A LA DIRECCION DE EQUIDAD DE GENERO Y DESARROLLO PARA REALIZAR JORNADA DE SENSIBILIZACION Y SOCIALIZACION A DOCENTES CON PERSPECTIVA DE GENERO, DICHA ACTIVIDAD SERA REALIZADA LOS DIAS 15 Y 16 DE NOVIEMBRE DEL 2023, SEGÚN OFICIO DEGD#0202/2023. **NOTA: OFICIO ORIGINAL DESCANSA EN ORDEN DE PAGO 00394033**</t>
  </si>
  <si>
    <t>PAGO DE TRANSPORTE AL PERSONAL TECNICO SOLICITADO POR LA DIRECCIÓN GENERAL DE ORIENTACIÓN Y PSICOLOGIA QUE PARTICIPO EN LA REALIZACIÓN DE DIVERSAS ACTIVIDADES EN LA REGIONAL 04 SAN CRISTOBAL, 06 LA VEGA Y 07 SAN FRANCISCO DE MACORIS, DURANTE EL PERIODO COMPRENDIDO ENTRE EL 29 DE NOVIEMBRE Y 18 DE DICIEMBRE 2023. SEGÚN OFICIO DOP NO.502-2023.</t>
  </si>
  <si>
    <t>PAGO DE PEAJES PARA EL LEVANTAMIENTO DE INFORMACION DE LOS CENTROS EDUCATIVOS DE NUEVO INGRESO A JORNADA ESCOLAR EXTENDIDA DESDE 2021-2023, EN LAS 18 REGIONALES EDUCATIVAS DEL MINERD CON SUS DISTRITOS, REALIZADOS DURANTE LOS DIAS DEL 25 SEPTIEMBRE AL 12 DE OCTUBRE 2023. SOLICITADO POR EL VICEMINISTERIO DE SERVICIOS TECNICOS Y PEDAGOGICOS JORNADA ESCOLAR EXTENDIDA. SEGUN OFICIO NO. PJEE #270-2023.</t>
  </si>
  <si>
    <t>PAGO POR GASTOS PARA LA ELABORACION DE PLATOS PARA EXHIBICION Y DEGUSTACION CULINARIA, REALIZADA POR ESTUDIANTES DE LAS ESCUELAS LABORALES EN EL MARCO DE LAS ACTIVIDADES REALIZADAS POR LA DIRECCION GENERAL DE EDUCACION DE JOVENES Y ADULTOS, EN LA FERIA INTERNACIONAL DEL LIBRO SANTO DOMINGO 2023. SE SOLICITA DESEMBOLSAR A FAVOR DE ¨ANGELA MARGARITA MONTERO¨. SEGUN OFICIO NO. DGEA-377-2023.</t>
  </si>
  <si>
    <t>PAGO DE VIATICOS Y PASAJES A LOS COLABORADORES DE LA DIRECCIÓN DE EQUIDAD EN GENERO Y DESARROLLO, PARA LA ACTIVIDAD DIA INTENCIONAL DE LA NIÑA “DEJAME SER NIÑA” DIRIGIDO A LA REGIONAL 01-BARAHONA, 02-SAN JUAN, 03-AZUA, 04-SAN CRISTOBAL, 05-SAN PEDRO, 06-LA VEGA, 07-SAN FRANCISCO, 08-SANTIAGO, 10-SANTO DOMINGO, 11-PUERTO PLATA, 12-HIGUEY, 13-MONTE CRISTI, 14-NAGUA, 15-SANTO DOMINGO, 16-COTUI, 17-MONTE PLATA Y 18-NEYBA. DICHA ACTIVIDAD FUE REALIZADA LOS DIAS, 04,10,11,12 Y 13 DE OCTUBRE 2023. SEGÚN OFICIO DEGD NO.180-2023.</t>
  </si>
  <si>
    <t xml:space="preserve">PAGO DE VIATICOS, SOLICITADO POR EL VICEMINISTERIO DE ACREDITACION Y CERTIFICACION DOCENTE, POR CONCEPTO DE REUNIONES DE SEGUIMIENTO Y SUPERVISION, EN LAS PROVINCIAS DE SAN JUAN DE LA MAGUANA, HERMANAS MIRABAL, BONAO, BARAHONA, NAGUA Y SANTIAGO, EN LOS MESES DE NOVIEMBRE Y DICIEMBRE DEL 2023, SEGUN OFICIO VACD-341-2023.
</t>
  </si>
  <si>
    <t>PAGO DE VIATICOS AL PERSONAL DEL VICEMINISTERIO DE ACREDITACIÓN DOCENTE POR CONCEPTO DE VIAJE A LA PROVINCIA SAN JUAN DE LA MAGUANA (EN EL LUGAR ESPECIFICADO SEGÚN CARTA DE RUTA) ESTE FUE REALIZADO EL 13 DE DICIEMBRE 2023, SEGÚN OFICIO VACD.343-2023.</t>
  </si>
  <si>
    <t>PAGO DE PEAJES SOLICITADO POR EL VICEMINISTERIO DE SERVICIOS TECNICOS Y PEDAGOGICOS, A LOS CHOFERES QUE TRASLADARON A LOS TECNICOS A LAS VISITAS DEL LEVANTAMIENTO PARA UNA LINEA BASE DEL PROGRAMA DE EDUCACION SEXUAL EN VALORES, QUE FUE REALIZADO DESDE EL 03 AL 12 DE DICIEMBRE DEL 2023. SEGUN OFICIO VSTP-1233-2023.</t>
  </si>
  <si>
    <t>PAGO DE TRANSPORTE, DE LA DIRECCION GENERAL DE EDUCACION SECUNDARIA, PARA SER UTILIZADOS EN LA PRIMERA SEMANA DEL "ACOMPAÑAMIENTO A LA IMPLEMENTACION DE LA ADECUACION CURRICULAR DEL NIVEL SECUNDARIO EN LOS CENTROS EDUCATIVOS", SEGUNDA SEMANA, ESTA ACTIVIDAD SE REALIZARA DEL 26 DE NOVIEMBRE AL 01 DE DICIEMBRE 2023, SEGUN OFIC.#DGES-766/2023. EL ORIGINAL DESCANSA EN EL PAG00400960 Y EL DG214397.</t>
  </si>
  <si>
    <t>PAGO DE TRANSPORTE SOLICITADO POR LA DIRECCION GENERAL DE ORIENTACION Y PSICOLOGIA, AL PERSONAL TECNICO QUE PARTICIPO EN LA "JORNADA DE CAPACITACION EN LAS REGIONALES Y DISTRITOS PRIORIZADOS SOBRE EL PROGRAMA DE PREVENCION DEL SUICIDIO EN EL AMBIENTE ESCOLAR" QUE SE REALIZO EN NOVIEMBRE Y DICIEMBRE DEL 2023. SEGUN OFICIO DOP-010-2024.</t>
  </si>
  <si>
    <t>PAGO DE VIATICOS Y TRANSPORTE, DE LA DIRECCION DE EDUCACION TECNICO PROFESIONAL, PARA EL PERSONAL TECNICO QUE REALIZO VISITAS A LA REGIONAL 04, EL DIA 01 DE DICIEMBRE 2023, CON EL PROPOSITO DE REALIZAR VISITAS DE EVALUACION DE LOS ESPACIOS PARA LA INSTALACION DE LOS TALLERES Y LABORATORIOS DE LA PRIMERA FASE DEL PROYECTO DE FORTALECIMIENTO ETP, SEGUN OFIC.#MINERD-DETP-040/2024.</t>
  </si>
  <si>
    <t>PAGO DE VIATICOS AL PERSONAL DE LA DIRECCION GENERAL DE EDUCACION ESPECIAL QUE PARTICIPARON DE LAS VISITAS DE ACOMPAÑAMIENTO AL PROCESO PEDAGOGICO DEL PILOTAJE Y ENTREGA DE MATERIALES, REALIZADAS LOS DIAS 07 Y 08/12/2023. SEGUN OFICIO N.º.- DGEE 028/2024.</t>
  </si>
  <si>
    <t>PAGO DE VIATICOS PARA EL PERSONAL DE LA DIRECCIÓN GENERAL DE SUPERVISIÓN EDUCATIVA POR LOS TRABAJOS REALIZADOS EN LAS REGONALES, PARA LA PARTICIPACIÓN EN LOS ENCUENTROS TRIMESTRALES CON EQUIPOS TECNICOS REGIONALES Y DISTRITALES, PARA LA EVALUACION Y RENDICIÓN DE CUENTAS SOBRE LAS ACCIONES REALIZADAS Y TAMBIEN PARTICIPACIÓN EN LOS SEMINARIOS REGIONALES DE BUENAS PRACTICAS, PARA PROMOVER EL LIDERAZGO Y FORTALECIMIENTO INSTITUCIONAL EN LOS CENTROS EDUCATIVOS. DICHOS FUERON EFECTUADOS EL 29 DE NOVIEMBRE 2023 Y 05,06,07,12 Y 13 DE DICIEMBRE 2023.SEGÚN OFICIO DGSE.28-2024.</t>
  </si>
  <si>
    <t>PAGO DE PEAJE A LA DIRECCION DE EDUCACION TECNICO PROFESIONAL, QUE VIAJARON A LA REGIONAL 18, EL DIA 9 DE ENERO DEL 2024, CON EL PROPOSITO DE REALIZAR LEVANTAMIENTO DE INFORMACION PARA LA COSNTRUCCION DE AULAS, TALLERES Y LABORATORIOS EN COORDINACION CON LA OFICINA DE COOPERACION INTERNACIONAL (OCI). SEGUN OFICIO MINERD-DETP N°35-2024.</t>
  </si>
  <si>
    <t xml:space="preserve">PAGO DE VIÁTICOS Y PEAJE AL PERSONAL DE LA DIRECCIÓN GENERAL DE EDUCACIÓN ESPECIAL PARA LA VISITA QUE PARTICIPARAN DE LA INAUGURACIÓN DE UNA ESCUELA DE EDUCACIÓN ESPECIAL EN HIGÜEY, DICHA VISITA ESTÁ AMPARADA EN EL PRODUCTO 17 ACTIVIDAD 18 DE LA POA DE ESTA DIRECCIÓN, OFICIO N°DGEE 027/2024.
</t>
  </si>
  <si>
    <t>PAGO DE PEAJE PARA EL PERSONAL DE LA DIRECCIÓN DE EDUCACIÓN TECNICO PROFESIONAL, QUE VIAJARON  A LA REGIONAL 08, 11 Y 14 EL DIA 16 DE ENERO 2024, CON EL PROPOSITO DE SUPERVISIÓN DE LA ADECUACIÓN DE LOS ESPACIOS PARA LA INSTALACIÓN DE TALLERES Y LABORATORIOS DE LA PRIMERA FASE, DE LA PRIMERA ETAPA CORRESPONDIENTE AL PLAN DE FORTALECIMIENTO ETP. SEGÚN OFICIO DETP NO.44-2024.</t>
  </si>
  <si>
    <t>PAGO VIATICOS AL PERSONAL DEL VICEMINISTERIO DE SERVICIOS TECNICOS Y  PEDAGOGICOS, QUE ESTUVIERON REALIZANDO VISITAS DE EDUCACION SEXUAL INTEGRAL EN VALORES PARA APOYAR LAS ESTRATEGIAS DE PREVENCION DE EMBARAZO Y CONTINUIDAD EDUCATIVA DE ESTUDIANTES, PADRES Y MADRES EN LOS CENTROS EDUCATIVOS. SEGUN OFICIO VSTP-1240-2023.</t>
  </si>
  <si>
    <t>REGISTRO OF. DC-0055-2024 PENSION ALIMENTICIA ENERO 2024</t>
  </si>
  <si>
    <t>SOLICITUD PAGO PENSION ALIMENTICIA, CORRESPONDIENTE AL MES DE DICIEMBRE DEL 2023, POR UN MONTO DE RD$ 1,683,724.00 PESOS, PARA SER PAGADO MEDIANTE TRANSFERENCIA ELECTRONICA, A FAVOR DE LAS 200 BENEFICIARIAS SEGUN ANEXO Y OFICIO DRRHH-2024-N-00001.</t>
  </si>
  <si>
    <t>DEVOL SOBRANTE PEAJE 1ER LEVANTAMIENTO VICEM PLANIF DDO10/24</t>
  </si>
  <si>
    <t>REG. TRANSF.3 #138 FONDO POR EXCEPCION MINERD (5500)</t>
  </si>
  <si>
    <t>PAGO FACTURA NCF:B1500008850 DE FECHA 03 DE OCTUBRE DEL 2023, RENOVACIÓN DE SUSCRIPCIÓN DE (1) EJEMPLAR DEL PERIÓDICO, COMPRENDIDO ENTRE 10/11/2023 AL 9/11/2024, SEGÚN OFICIO DGCRP-0296-2023.</t>
  </si>
  <si>
    <t>PAGO DE LA FACTURA NCF: B1500007135 DE FECHA 02 DE ENERO DEL 2024, POR RENOVACION DE SUSCRIPCION, CORRESPONDIENTE AL PERIODO 09/02/2024 HASTA EL 08/02/2025, SEGUN OFICIO DGCRP-071-2024.</t>
  </si>
  <si>
    <t>REPOSICIÓN CAJA CHICA DEL DEPARTAMENTO DE TRANSPOTACIÓN SUSTENTADO POR LOS RECIBOS DEL 7402 HASTA 7495 DE FECHA 06 DE OCTUBRE 2023 HASTA 15 DE DICIEMBRE 2023, SEGÚN OFICIO DT.0081-2024.</t>
  </si>
  <si>
    <t>REPOSICION DE FONDO ROTATORIO A LA DIRECCION GENERAL DE TECNOLOGIA DE LA INFORMACION Y LA COMUNICACION, CON LOS RECIBOS ANEXOS N°2983 HASTA N°3027, SEGUN OFICIO DGTIC N°1093/2023.</t>
  </si>
  <si>
    <t>REPOSICION DE FONDO DE VIATICOS PARA SER UTILIZADOS POR EL PERSONAL DE LA DIRECCION GENERAL DE SERVICIOS GENERALES Y DE LOS ALMACENES EN LABORES DE SUPERVISION, DISTRIBUCION DE MOBILIARIO, LIBROS DE TEXTOS, CUADERNILLOS, EQUIPOS TECNOLOGOS, EN HORARIO EXTENDIDO Y FINES DE SEMANA, MEDIANTE LOS RECIBOS DESDE EL 3882 AL 3959, SEGUN OFICIO DGSG NO. 7296/2023.</t>
  </si>
  <si>
    <t>PAGO REPOSICION FONDO ROTATORIO PARA AVERIAS ELECTRICAS Y ELECTROMECANICAS, PERTENECIENTE A LA DIRECCION GENERAL DE MANTENIMIENTO DE INFRAESTRUCTURA ESCOLAR, SUSTENTADO POR LOS RECIBOS DEFINITIVOS DESDE 696 AL 721, SEGÚN OFICIO DGMIE-4322-23.</t>
  </si>
  <si>
    <t>REPOSICION DEL FONDO ESPECIAL PARA AVERIAS ELECTRICAS, DE LA DIRECION GENERAL DE MANTENIMIENTO DE INFRAESTRUCTURA ESCOLAR, SUSTENTADO POR LOS RECIBOS DESDE 469 AL 480, DE FECHA 07/12/2023 HASTA 04/01/2024. SEGÚN OFICIO DGMIE 0110-2024.</t>
  </si>
  <si>
    <t>REPOSICION FONDO DE CAJA CHICA PERTENECIENTE A LA DIRECCION DE CONTABILIDAD, SUSTENTADO POR LOS RECIBOS DEFINITIVOS DESDE EL 5660 HASTA EL 5698 DE FECHA 27/10/2023 AL 17/11/2023, SEGUN OFICIO DC-0007-2024.</t>
  </si>
  <si>
    <t>REPOSICION DE LOS FONDOS DE CAJA CHICA DEL DEPARTAMENTO DE PATRIMONIO Y CONTROL DE ACTIVOS FIJOS , SUSTENTADO CON LOS RECIBOS NO. 1199 AL 1218. SEGUN OFICIO DPCAF-007-2024 Y DPCAF-027-2024.</t>
  </si>
  <si>
    <t>REPOSICION DE CAJA CHICA AL DEPARTAMENTO DE TRAMITE Y CORRESPONDENCIA, CON LOS RECIBOS ANEXOS DESDE #665 HASTA #680, SEGUN OFICIO DTC N°006/2024.</t>
  </si>
  <si>
    <t>PAGO REPOSICION DE FONDO ROTATORIO ESPECIAL, PERTENECIENTE A LA DIRECCION GENERAL FINANCIERA, SUSTENTADO POR LOS RECIBOS DEFINITIVOS DESDE EL 3310 HASTA 3342, DE FECHA 08/12/2023 HASTA EL 31/01/2024, SEGÚN OFICIO DGF No.029/2024.</t>
  </si>
  <si>
    <t>REPOSICIÓN CAJA CHICA DE LA OFICINA DE GESTION INMOBILIARIA, SUSTENTADO POR LOS RECIBOS DEL 1580 AL 1614 DE FECHA 07 DE SEPTIEMBRE 2023 HASTA 30 DE ENERO 2024, SEGÚN OFICIO OGI 083-2024.</t>
  </si>
  <si>
    <t>PAGO REPOSICION FONDO ROTATORIO, PERTENECIENTE AL DEPARTAMENTO DE EVENTOS, SUSTENTADO POR LOS RECIBOS DESDE  0047 HASTA 0103. SEGUN OFICIO EV-008-2024.</t>
  </si>
  <si>
    <t>REPOSICIÓN DE FONDO ESPECIAL DE VIATICOS 2023, DEPARTAMENTO DE TRANSPORTACION, SUSTENTADO POR LOS RECIBOS DESDE 1302 AL 1324. SEGÚN OFICIO DT N.º.-0094-2024.</t>
  </si>
  <si>
    <t>PAGO A LA OFICINA  DE COORDINACION PRESIDENCIAL (UNIDAD DE VIAJES OFICIALES) POR CONCEPTO DE PASAJES DE BOLETOS AEREOS, A FUNCIONARIOS Y EMPLEADOS DEL MINERD, QUE PARTICIPARON COMO CONFERENCISTA EN LA CONFERENCIA INSPIRACION Y TRANSFORMACION EN LA GESTION EDUCATIVA, (BOGOTA, COLOMBIA) REALIZADOS A TRAVES DE LA UNIDADES DE VIAJES OFICIALES, DEL 17 DE DICIEMBRE AL 19 DE DICIEMBRE 2023, FACTURA OCP-FCR-00001722, DE FECHA 09 DE ENERO 2024, SEGUN  NOTA DE TRAM.INT. No.038/2024, OFIC.#MINERD-DESP-0045/2024.</t>
  </si>
  <si>
    <t>REPOSICION FONDO DE CAJA CHICA DE LA DIRECCION DE INFORMATICA EDUCATIVA, MEDIANTE RECIBOS DEFINITIVOS  DESDE EL 025 HASTA EL 046 DE FECHA DESDE EL 04 DE SEPTIEMBRE HASTA EL 11 DE DICIEMBRE DEL 2023, SEGUN OFICIO No. DIE 390-2023.</t>
  </si>
  <si>
    <t>REPOSICION DE LOS FONDOS DE CAJA CHICA DE LA DIRECCION DE RELACIONES INTERNACIONALES, SUSTENTADO CON LOS RECIBOS DESDE EL NO. 1579 HASTA EL 1599. SEGUN OFICIO DRI-004-2024.</t>
  </si>
  <si>
    <t>REPOSICIÓN FONDO ESPECIAL 2023, DEPARTAMENTO DE GOBERNACION, SUSTENTADO POR LOS RECIBOS DESDE 6766 AL 6809. SEGÚN OFICIO DG N.º.-564-23</t>
  </si>
  <si>
    <t>PAGO REPOSICION FONDO ESPECIAL, DEL VICEMINISTERIO DE PLANIFICACION Y DESARROLLO EDUCATIVO, SOSTENIDO LOS RECIBOS DEL 708 AL 752, COMPRENDIDOS ENTRE LAS FECHA DEL 02/10/2023 AL 18/12/2023, SEGUN OFIC.#OPDE-0013/2024.</t>
  </si>
  <si>
    <t>PAGO REPOSICION FONDO ESPECIAL PARA ALIMENTACION, DE LA DIRECCION DE GESTION HUMANA, SOSTENIDOS LOS RECIBOS DEFINITIVOS DEL 00925 AL 01003, SEGUN OFIC. N°DRRHH/00019/2024.</t>
  </si>
  <si>
    <t>REPOSICION DE FONDO DE ALIMENTACION AL VICEMINISTERIO DE DECENTRALIZACION Y PARTICIPACION, CON LOS RECIBOS ANEXOS DESDE EL #1373 HASTA #1425, SEGUN OFICIO VDP#164/2024.</t>
  </si>
  <si>
    <t>PAGO REPOSICION FONDO DE CAJA CHICA, DE LA DIRECCION GENERAL DE MANTENIMIENTO DE INFRAESTRUCTURA ESCOLAR, SOSTENIDOS LOS RECIBOS DEL 5179 AL 5191, COMPRENDIDOS ENTRE LAS FECHA DEL 04/12/2023 AL 12/01/2024, SEGUN OFIC.#DGMIE-0140/2024.</t>
  </si>
  <si>
    <t>PAGO DE VIATICOS EMPLEADO DESVINCULADO, DEL DEPARTAMENTO DE TRANSPORTACION, SEGUN OFIC.#DT-2632/2023. NOTA: EL OFICIO ORIGINAL  DESCANSA EN EL PAG00402491 Y EL DG215076.</t>
  </si>
  <si>
    <t>REPOSICION DE FONDO ESPECIAL AL DEPARTAMENTO DE GOBERNACION CON LOS RECIBOS ANEXOS DESDE #6810 HASTA #6908, SEGUN OFICIO DG#015/2024.</t>
  </si>
  <si>
    <t>REPOSICIÓN DEL FONDO ESPECIAL DE LA DIRECCIÓN DE INFORMATICA EDUCATIVA SUSTENTADO POR LOS RECIBOS DEL 0001 HASTA 0036 DE FECHA 21 DE SEPTIEMBRE 2023 HASTA 18 DE DICIEMBRE 2023, SEGÚN OFICIO DIE.392-2023.</t>
  </si>
  <si>
    <t>REPOSICIÓN DEL FONDO ROTATORIO DE LA DIRECCIÓN GENERAL DE GABINETE MINISTERIAL SUSTENTADO POR LOS RECIBOS DEL 853 HASTA 894 DE FECHA 15 DE SEPTIEMBRE 2023 HASTA 25 DE ENERO 2024, SEGÚN OFICIO DGM.13-2024.</t>
  </si>
  <si>
    <t>PAGO REPOSICION FONDO DE CAJA CHICA DE LA DIRECCION DE FISCALIZACION Y CONTROL, SOSTENIDOS LOS RECIBOS DEFINITIVOS DEL 2827 AL 2876, COMPRENDIDOS ENTRE LAS FECHA DEL 1/11/2023 AL 30/01/2024, SEGUN OFIC.N°DFCP-0048/2024.</t>
  </si>
  <si>
    <t>REPOSICION DE CAJA CHICA, DE LA DIRECCION GENERAL DE TECNOLOGIA DE LA INFORMACION Y LA COMUNICACION, SUSTENTADO POR LOS RECIBOS DESDE 748 AL 769, DE FECHAS 09/10/2023 HASTA 07/02/2024. SEGÚN OFICIO DGTIC N.º. 212-2024.</t>
  </si>
  <si>
    <t>PAGO DE LA FACTURA NCF:B1500000287, 21 DE FEBRERO 2024, POR CONTRATACION DE SERVICIO DE IMPRESION DE REPORTE DE INICIATIVAS Y LOGROS MINERD-2022-2023, DEL PROCESO MINERD-UC-CD-2024-0007, SEGUN OFIC.#DCC-P-0146/2024.</t>
  </si>
  <si>
    <t>PAGO DE VIATICOS Y PEAJE , TRASLADO EN LA REALIZACION DE INVESTIGACION DEL CASO DOCENTE A, EN LA REGIONAL 6 LA VEGA, EN FECHA 5 DE DICIEMBRE DEL 2023, OFICIO DRRHH-18206-2023, ***SOLICITADO POR LA DIVISION DE RESOLUCION DE CONFLICTOS LABORALES.***</t>
  </si>
  <si>
    <t>PAGO DE VIATICOS Y PASAJE SOLICITADO POR EL DEPARTAMENTO DE EVENTOS, A LA EMPLEADA DEBORAH GUILLEN, QUIEN ESTUVO EN LA SUPERVISION DEL MONTAJE Y DESMONTE DEL ENCUENTRO CON REGIONALES, DISTRITOS Y CENTROS EDUCATIVOS SOBRE EL SEGUIMIENTO A LOS FONDOS DE JUNTAS DESCENTRALIZADAS EN AZUA, DEL DIA 7 AL 9 DE DICIEMBRE DEL 2023. SEGUN OFICIO EV-253-2023.</t>
  </si>
  <si>
    <t>PAGO DE VIATICOS Y PASAJE, SOLICITADO POR EL DEPARTAMENTO DE EVENTOS, POR LA SUPERVISION Y MONTAJE DEL CAMPAMENTO BUENAS PRACTICAS EN MATERIA DE GENERO Y DERECHOS HUMANOS, EN BAVARO, HIGUEY DEL 11 AL 14 DE DICIEMBRE DEL 2023, SEGUN OFICIO EV-267-2023.</t>
  </si>
  <si>
    <t>PAGO DE VIATICOS Y PASAJE SOLICITADO POR EL DEPARTAMENTO DE EVENTOS, A LA EMPLEADA JOHANNERY LORA QUE ESTUVO EN LA SUPERVISION DEL MONTAJE Y DESMONTE DEL CRONOGRAMA DE TALLER DE CAPACITACION DE DOCENTES DE BASICA PARA PERSONAS JOVENES Y ADULTOS EN LA VEGA, DEL DIA 4 AL 6 DE DICIEMBRE DEL 2023. SEGUN OFICIO EV-265-2023.</t>
  </si>
  <si>
    <t>PAGO VIATICOS Y PASAJE A LA FISCALIZADORA, QUE ESTUVO HACIENDO UNA  FISCALIZANCION ESPECIAL EN EL ALMACEN DE SANTIAGO, SEGUN OFICIO DFCP-0008-2024</t>
  </si>
  <si>
    <t>PAGO DE VIÁTICOS AL PERSONAL DE LA DIRECCIÓN GENERAL DE GABINETE MINISTERIAL QUE ESTUVIERON REALIZANDO LABORE DE SUPERVISIÓN Y ACOMPAÑAMIENTO A LA DISTINTAS REGIONALES, OFICIO N°DGGM-001-2024.</t>
  </si>
  <si>
    <t>PAGO SUSTENTACION DE VIATICOS EN LA ZONA INTERIOR, DEL PERSONAL QUE ESTA PARTICIPANDO EN LAS RUTAS DE EVALUACION Y FORMALIZACION DE CONTRATOS DE ALQUILER DE CENTROS EDUCATIVOS, EN LA REGIONAL 18. SGUN OFICIO DGA/GDA N.º.-2658/2023.</t>
  </si>
  <si>
    <t>PAGO DE VIATICOS PARA EQUIPO OBSERVADOR DEL PROCESO DE PRESENTACION A NIVEL REGIONAL - BUENAS PRACTICAS INNOVADORAS EN LA REGIONAL 07, SOLICITADO POR LA DIRECCION DE INFORMATICA EDUCATIVA, REALIZADO EL DIA 16 DE NOVIEMBRE 2023. SEGUN OFICIO DIE N.º.-382-2023.</t>
  </si>
  <si>
    <t>PAGO DE VIATICOS EMPLEADA DEL DEPARTAMENTO DE EVENTOS,  POR LA SUPERVISION DEL MONTAJE Y DESMONTE DEL ENCUENTRO CON EL EQUIPO DE DGEI Y LAS REGIONALES, EN JUAN DOLIO DEL DIA 5 AL 07 DE DICIEMBRE DE 2023, OFICIO EV-268-2023</t>
  </si>
  <si>
    <t>PAGO POR TRANSFERENCIA DE VIATICOS, AL PERSONAL DE LA DIRECCION DE RELACIONES INTERNACIONALES, POR VIAJE REALIZADO A LA CIUDAD DE TOKIO- JAPON, REALIZADO DEL 31 AGOSTO AL 10 SEPTIEMBRE 2023. SEGUN OFICIO Nº.- 297-23.</t>
  </si>
  <si>
    <t>PAGO VIATICOS AL PERSONAL DE LA DIRECCION DE INFORMATICA EDUCATIVA, QUE PARTICIPO EN  RUTA DE PARTICIPACION EN EL LANZAMIENTO DE LAS CAPACITACIONES SOBRE UTILIDAD PEDAGOGICAS  DE HERRAMIENTAS TECNOLOGICAS  EN EL PROCESO ENSEÑANZA APRENDIZAJE, SEGUN OFICIO DIE-376-2023.</t>
  </si>
  <si>
    <t>PAGO DE VIATICOS A FAVOR DE LOS SRES. JUAN JAVIER CRUZ BENZAN, DIRECTOR DE LA OFICINA DE COOPERACION INTERNACIONAL Y LEONOR DOLORES ALCANTARA, DIRECTOR DE SERVICIOS GENERALES, EN RELACION CON SU VIAJE REALIZADO A LA CIUDAD DE SAN JUAN PUERTO RICO, DEL 23 AL 25 DE ENERO DEL 2024. SEGUN OFICIO DRI-N° 34/2024.</t>
  </si>
  <si>
    <t>PAGO DE VIATICOS Y PASAJE SOLICITADO POR EL DEPARTAMENTO DE EVENTOS AL EMPLEADO ALLEN PEREZ, QUE PARTICIPO EN LA SUPERVISION DEL MONTAJE Y DESMONTE PARA EL TALLER DE CAPACITACION CON MAESTROS Y DIRECTORES DE CENTROS DE EDUCACION BASICA, TECNICOS REGIONALES Y DISTRITALES, PARA PERSONAS JOVENES Y ADULTAS EN BARAHONA DEL 8 AL 10 DE DICIEMBRE DEL 2023. SEGUN OFICIO EV-022-2024.</t>
  </si>
  <si>
    <t>PAGO DE VIATICOS, SOLICITADO POR LA OFICINA DE GESTION INMOBILIARIA, POR LA ACTIVIDAD DE LEVANTAMIENTOS DE TERRENOS EN EL INTERIOR DEL PAIS DURANTE LOS DIAS 3,4,5,10,12 Y 17 DEL MES DE OCTUBRE DEL 2023, PARA DAR CUMPLIMIENTO A LAS METAS PAUTADAS DEL PROGRAMA NACIONAL DE EDIFICACIONES ESCOLARES, SEGUN OFICIO OGI No.619-2023.</t>
  </si>
  <si>
    <t>PAGO DE VIATICOS, SOLICITADO POR EL DEPARTAMENTO DE EVENTOS DE LOS EMPLEADOS QUIENES ESTUVIERON EN LA SUPERVISION DEL MONTAJE Y DESMONTE DE LA INAUGURACION ESCUELA BASICA BIENVENIDO DEL CASTILLO, BONAO, REGIONAL 16, DEL 5 AL 6 DE ENERO DEL 2024, SEGUN OFICIO EV-017-2024.</t>
  </si>
  <si>
    <t>PAGO DE VIATICOS Y PEAJE, DE LA DIRECCION GENERAL DE GESTION Y DESCENTRALIZACION EDUCATIVA-AL PERSONAL PARA LOS TRABAJOS DE "ENCUENTROS DE SEGUIMIENTO AL GASTO DE FONDO DE TRANSFERENCIA A LOS ORGANOS DESCENTRALIZADOS (JUNTAS DESCENTRALIZADAS) ESTOS FUERON REALIZADOS POR EJE Y REGIONAL, DESDE EL 8 DE NOVIEMBRE HASTA EL 01 DE DICIEMBRE 2023, SEGUN OFIC,#DIGEDED-1259/2023.</t>
  </si>
  <si>
    <t>PAGO DE VIATICOS SOLICITADO POR LA DIRECCION DE RELACIONES INTERNACIONALES  AL SEÑOR OSCAR RHADAMES AMARGOS, VICEMINISTRO DE SUPERVISION Y CONTROL DE LA CALIDAD EDUCATIVA, EN RELACION CON SU VIAJE REALIZADO A LA CIUDAD GUAYAQUIL, ECUADOR, DEL 17 AL 21 DE OCTUBRE DEL 2023. SEGUN OFICIO DRI-30-2024.</t>
  </si>
  <si>
    <t>PAGO DE VIATICOS Y PEAJE SOLICITADO POR LA DIRECCION  GENERAL DE MANTENIMIENTO DE INFRAESTRUCTURA ESCOLAR, AL PERSONAL QUE ESTUVO REALIZANDO LOS TRABAJOS DE LEVANTAMIENTO TOPOGRAFICO, SUPERVISION DE ESCUELA, NOTIFICACION LEGAL AL CONTRATISTA, EVALUACION DE EQUIPO DE COCINA, LEVANTAMIENTO, INSPECCION DE TECHADO, EVALUACION TECNICA, CONTINUACION DE TRABAJOS DE PODA, DESYERBO Y ELIMINACION DE MALEZA, CUBICACION, PUESTA EN POSESION, SEGUN LOS VIAJES CORRESPONDIENTE DE LOS DIAS 19, 20, 21, 24, 25, 26, 27 Y 28; 09 Y 21 DE AGOSTO; 02, 03, 08, 11, 12, 13, 14, 15, 19, 21, 22, 28 Y 29 DE SEPTIEMBRE; 03 Y 11 DE OCTUBRE DEL AÑO 2023. SEGUN OFICIO DGMIE-4184-2023.</t>
  </si>
  <si>
    <t>PAGO DE VIATICOS CORRESPONDIENTE A DICIEMBRE 2023, POR TRABAJOS REALIZADOS A DIFERENTES PROVINCIAS, DIRIJIDO POR EL PERSONAL DE LA DIRECCION DE AVALUO INMOBILIARIO, CON LA FINALIDAD DE VALUAR TERRERNOS Y MEJORAS OBJETO DE COMPRA POR EL MINERD, PARA DAR CUMPLIMIENTO AL (PNEE). SEGUN OFICIO OGI N.º.-725-2023.</t>
  </si>
  <si>
    <t>PAGO DE VIATICOS Y PEAJE,  DE LA DIRECCION DE FISCALIZACION CUMPLIMIENTO DE PROCESOS,  PARA LA FISCALIZACION ESPECIAL QUE IMPACTARA EL PLAN OPERATIVO ANUAL 2024, SE REALIZARA UNA FISCALIZACION ESPECIAL DE 2 AÑOS (2022-2023), EN EL DISTRITO EDUCATIVO 03-01 AZUA DEL 22/01/2024 AL 26/01/2024, SEGUN OFIC.#DFCP-0030/2024.</t>
  </si>
  <si>
    <t>PAGO DE VIATICOS, DE LA DIRECCION DE RELACIONES INTERNACIONALES,  No.UVO-CT-00000724, A FAVOR DE LAS SEÑORAS ROSA IRIS MARTE HEREDIA Y CAMILA FULCAR FULCAR, DOCENTES, EN RELACION CON SU VIAJE REALIZADO A LA CIUDAD DE MADRID, ESPAÑA, DEL 02 AL 10 DE SEPTIEMBRE 2023, SEGUN OFIC.#DRI-32/2024.</t>
  </si>
  <si>
    <t>PAGO DE VIATICOS AL PERSONAL DE LA OFICINA DE GESTION INMOBILIARIA CORRESPONDIENTE A LOS DIAS 04 Y 08 DE ENERO 2024, POR TRABAJOS REALIZADOS A DIFERENTES PROVINCIAS, DIRIGIDO POR EL PERSONAL DE AVALUO CON LA FINALIDAD DE EVALUAR TERRENOS Y MEJORAS OBJETO DE COMPRA POR EL MINERD, PARA DAR CUMPLIMIENTO AL (PNEE). SEGÚN OFICIO OGI NO.089-2024.</t>
  </si>
  <si>
    <t>PAGO DE VIATICOS A LOS EMPLEADOS DEL DEPARTAMENTO DE EVENTO, QUE ESTUVIERON EN LA SUPERVISION DEL MONTAJE Y DESMONTE DE LA INAUGURACION DEL LICEO EXPERIMENTAL PROF. CARLOS MCKINNET, BANI, REGIONAL 03, EL DIA  03 DE ENERO DE 2024, SEGUN ANEXOS AL OFICIO EV-016-2024</t>
  </si>
  <si>
    <t>PAGO DE VIATICOS SOLICITADO POR EL DEPARTAMENTO DE EVENTOS, AL EMPLEADO RAUL GUTIERREZ QUE ESTUVO PARTICIPANDO EN LA SUPERVISION DEL MONTAJE Y DESMONTE DEL CRONOGRAMA DEL TALLER DE CAPACITACION CON DOCENTES DE EDUCACION SECUNDARIA PARA PERSONAS JOVENES Y ADULTOS PREPARA, EN COTUI. EN FECHA DEL 20 AL 22 DE OCTUBRE DEL 2023. SEGUN OFICIO EV-032-2024.</t>
  </si>
  <si>
    <t>PAGO DE VIATICOS PARA LA RUTA PARA CAPACITACION A ESTUDIANTES EN EL USO DE RECURSOS STEAM, SOLICITADO POR LA DIRECCION DE INFORMATICA EDUCATIVA, REALIZADO LOS DIAS 28 Y 29 DE DICIEMBRE 2023. SEGUN OFICIO DIE N.º.-005-2024.</t>
  </si>
  <si>
    <t>PAGO DE VIATICOS Y PEAJE A LA DIRECCION DE GESTION HUMANA, DIVISION DE RESOLUCION DE CONFLICTOS LABORALES, POR TRASLADARSE A REALIZAR UNA INVESTIGACION CASO DE ACOSO EN LA REGIONAL 6 (LA VEGA) Y LA REGIONAL 11 (PUERTO PLATA) EN FECHA 19 AL 20 DE OCTUBRE DEL 2023, SEGUN OFICIO DRRHH#00666/2024.</t>
  </si>
  <si>
    <t>PAGO DE VIATICOS AL PERSONAL DE TRANSPORTACION, EN ESTOS VIAJES SE TRASLADO AL PERSONAL DE ENERGIA Y MINAS HACIA DIFERENTES CIUDADES DEL PAIS, PARA LA REALIZACION DE ACTIVIDADES REFERENTE AL CONVENIO C-0110/2023, CON EL MINISTERIO DE ENERGIA Y MINAS Y EL CONSEJO NACIONAL PARA EL CAMBIO CLIMATICO Y MECANISMO DE DESARROLLO LIMPIO, QUE TIENE COMO OBJETIVO LA ELECTRIFICACION DE CENTROS EDUCATIVOS DE DIFICIL ACCESO, SEGUN OFIC.#DT-2632/2023. NOTA: LA DIFERENCIA DEL OFICIO, VER (EMPLEADO DESVINCULADO DE LA INSTITUCION).</t>
  </si>
  <si>
    <t>PAGO DE VIATICOS Y PEAJE SOLICITADO POR EL PROGRAMA NACIONAL DE HUERTOS ESCOLARES EN INTERVALO DE TIEMPO DICIEMBRE 2023 PARA SUPERVISAR PARTE DE LOS CENTROS ESCOLARES PRESELECCIONADOS PARA INSTALACION DE HUERTOS ESCOLARES, SEGUN OFICIO PNH No.037-2024.</t>
  </si>
  <si>
    <t>PAGO  DE VIATICOS AL PERONAL DE LA DIRECCION DE INFORMATICA EDUCATIVA, QUE PARTICIPO EN EL SEMINARIO INTERNACIONAL DE POLITICAS PUBLICAS PARA LA TRANSFORMACION EDUCATIVA Y JUSTICIA SOCIAL EN AMERICA LATINA, SEGU OFIC.#DIE-375/2023.</t>
  </si>
  <si>
    <t>PAGO DE VIATICOS Y PEAJE A FAVOR DEL PERSONAL DEL PROGRAMA DE LIDERAZGO EDUCATIVO DEL MINISTERIO DE EDUCACION (PLE-RD), QUE ASISTIRAN AL ACTO DE ENTREGA XXVIII PREMIO NACIONAL DE LA JUVENTUD A CELEBRARSE EN LA CIUDAD DE SANTIAGO DE LOS CABALLEROS Y UNA REUNION CON LOS COORDINADORES DOCENTES DEL PLE-RD EN LA REGIONAL 08 DE SANTIAGO. SEGUN OFICIO PLE-RD-NO.20-2024.</t>
  </si>
  <si>
    <t>PAGO VIATICOS AL PERSONAL DE LA DIRECCION DE INFORMATICA EDUCATIVA, QUE ESTUVIERON REALIZARON LA RUTA DE MUDANZA DEL AULA STEAM DE SANTIAGO DE LOS CABALLEROS, REALIZADO DEL 11 AL 13 DE DICIEMBRE 2023, SOLICITADO POR LA DIRECCION DE INFORMATICA EDUCATIVA, SEGUN OFICIO DIE-384-2023.</t>
  </si>
  <si>
    <t>PAGO VIATICO Y PEAJE, AL PERSONAL DEL AREA DE PROGRAMA NACIONAL DE HUERTOS ESCOLARES, POR SUPERVISAR LA PARTE DE LOS CENTROS ESCOLARES PRESELECCIONADOS, CORRESPONDIENTE AL PERÍODO AGOSTO/NOVIEMBRE 2023, OFIC.PHN-034/2023.</t>
  </si>
  <si>
    <t>PAGO DE VIATICOS Y PEAJES, CORRESPONDIENTE AL DIA 30 DE MAYO 2023, PARA EL PERSONAL DE APOYO QUE ESTUVO REALIZANDO TRABAJOS,  REUNIONES DE INDUCCION-EVALUACION HIDRAULICA DE OBRAS DE LA DIRECCION DE INFRAESTRUCTURA ESCOLAR (DIE), SEGUN OFICIO DGMIE-0158-2024</t>
  </si>
  <si>
    <t>PAGO DE VIATICOS Y TRANSPORTE  AL DEPARTAMENTO DE EVENTOS GENERALES POR LA SUPERVISION Y MONTAJE DEL TALLER DE CAPACITACION CON MAESTROS Y DIRECTORES DE CENTROS DE EDUCACION BASICA, TECNICO REGIONALES Y DISTRITALES DE PERSONAS JOVENES Y ADULTAS, EN SAN PEDRO DE MACORIS, DEL 6 AL 8 DE DICIEMBRE DEL 2023, SEGUN OFICIO EV#023-2024.</t>
  </si>
  <si>
    <t>PAGO VIATICOS AL VICEMINISTERIO DE PLANIFICACION Y DESARROLLO EDUCATIVO, AL PERSONAL TECNICO QUE SE DESPLAZARA A REALIZAR LA "GESTION Y USO DE LA INFORMACION PARA LA TOMA DE DECISIONES", SEGUN OFICIO DIAEP#162/2023.</t>
  </si>
  <si>
    <t>PAGO DE VIATICOS Y PEAJE SOLICITADO POR LA DIRECCION GENERAL DE MANTENIMIENTO DE INFRAESTRUCTUTA ESCOLAR, AL PERSONAL DE APOYO DE ESTA DIRECCION QUE ESTUVO REALIZANDO LOS TRABAJOS DE SUPERVISION DE OBRAS, EVALUACION ELECTRICA, FISCALIZACION CORRECTIVA, SEGUIMIENTO CORRECION DE MODULO, LEVANTAMIENTO COMEDOR, PUESTA POSESION, TRABAJOS AULAS MOVILES, LEVANTAMIENTO TOPOGRAFICO, SUPERVISION DE ACERO PARA VACIADO LOTE 38, EVALUACION SANITARIA, SEGUN LOS VIAJES CORRESPONDIENTES DE LOS DIAS 15, 20, 21, 22, 26, 27, 28, 29 Y 30 DE JUNIO; 04, 05, 06, 13, 14, 17, 18, 19, 20, 21, 26 Y 28 DE JULIO; 08 DE SEPTIEMBRE DEL 2023. SEGUN OFICIO DGMIE-3670-2023.</t>
  </si>
  <si>
    <t>PAGO DE VIATICOS  Y PASAJE, DEL DEPARTAMENTO DE EVENTOS, AL EMPLEADO, QUE  ESTUVO EN LA SUPERVISION DEL MONTAJE Y DESMONTE DE CAPACITACION AL PERSONAL DIRECTIVO Y TECNICO DE LAS DIRECCIONES Y DISTRITOS EDUCATIVOS EN LA GESTION Y USO DE LA INFORMACION PARA TOMA DE DECISIONES EN AZUA DEL DIA 13 AL 16 DE NOVIEMBRE 2023, SEGUN OFIC.#EV-262/2023.</t>
  </si>
  <si>
    <t>PAGO DE VIATICOS SOLICITADO POR LA DIRECCION DE RELACIONES INTERNACIONALES AL DIRECTOR GENERAL DE JOVENES Y ADULTOS, EN RELACION CON SU VIAJE REALIZADO A LA CIUDAD DE SANTIAGO DE CHILE, DEL 13 AL 18 DE NOVIEMBRE DEL 2023, SEGUN OFICIO DRI-313-23.</t>
  </si>
  <si>
    <t>PARA CUBRIR VIATICOS AL PERSONAL QUE PARTICIPO EN EL LEVANTAMIENTO DE PERSONAL ADMINISTRATIVO DEL ALMACEN SUMINISTRO DE SANTIAGO, REALIZADA EL DIA 28 Y HAINA, MAIMON Y BONAO, REALIZADA EL DIA 29 DE SEPTIEMBRE DEL AÑO 2023, OFICIO DRRHH-DIP-0046-2023.</t>
  </si>
  <si>
    <t>PAGO POR TRANSFERENCIA DE VIATICO A EMPLEADO PARTICIPO EN LA SUPERVISION DEL MONTAJE Y DESMONTE DEL TALLER DE CAPACITACION CON MAESTROS Y DIRECTORES DE CENTROS EDUCACION BASICA, TECNICOS REGIONALES Y DISTRITALES PARA PERSONAS JOVENES Y ADULTOS EN HIGUEY DEL 28 AL 30 NOVIEMBRE DEL 2023. SOLICITADO POR EL DEPARTAMENTO DE EVENTOS. SEGUN OFICIO EV N.º.-258-2023.</t>
  </si>
  <si>
    <t>PAGO DE VIATICOS A FAVOR DEL SEÑOR ANGEL ENRIQUE HERNANDEZ CASTILLO, MINISTRO DE EDUCACION, POR VIAJE REALIZADO A LA CIUDAD DE LISBOA, PORTUGAL DEL 25 AL 30 DE JUNIO 2023, PARA PARTICIPAR EN EL DIALOGO REGIONAL DE POLITICA, ¨REINVENTANDO EL AULA: EXTENSION DE LA JORNADA ESCOLAR EN AMERICA LATINA Y EL CARIBE¨. SEGUN OFICIO DRI 26-24.</t>
  </si>
  <si>
    <t>PAGO VIATICOS AL PERSONAL DE LA DIRECCION DE INFORMATICA EDUCATIVA, QUE PARTICIPO EN LA RUTA DE CHOFERES ACOMPAÑANTES DE OBSERVADORES DEL PROCESO REGIONAL DE PRESENTACION NACIONAL DE BUENAS PRACTICAS INNOVADORES CON TECNOLOGIA EN CENTROS EDUCATIVOS, SEGUN OFICIO DIE-381-2023.</t>
  </si>
  <si>
    <t>PAGO DE VIATICOS Y PASAJES SOLICITADO  POR EL DEPARTAMENTO DE EVENTOS, AL PERSONAL QUE ESTUVO EN LA SUPERVISION DEL MONTAJE Y DESMONTE DEL TALLER CON EL PERSONAL DOCENTE Y DIRECIVO DE LAS ESCUELAS LABORALES Y TECNICOS REGIONALES DE EDUCACION DE PERSONAS JOVENES Y ADULTOS PREPARA, EN SAN PEDRO DE MACORIS, DEL DIA 6 AL 8 DE OCTUBRE DEL 2023. SEGUN OFICIO EV-236-2023.</t>
  </si>
  <si>
    <t>PAGO DE VIATICOS A LA DIRECCION DE GESTION HUMANA, AL PERSONAL QUE PARTICIPO EN LA VERIFICACION PERSONAL DEL DISTRITO EDUCATIVO 12-01 HIGUEY, REALIZADA EL DIA 17 DE NOVIEMBRE DEL AÑO 2023, SEGUN OFICIO DRRHH-DIP#0058/2023.</t>
  </si>
  <si>
    <t>PAGO VIATICOS Y PEAJE AL PERSONAL DE LA DIRECCION DE FORMULACION PRESUPUESTARIA Y ESTUDIOS ECONOMICOS, QUE SE DESPLAZARON A EJECUTAR LAS VISITAS DE INSPECCION PARA LA HABILITACION SECTORIAL DE LAS ASOCIACIONES SIN FINES DE LUCRO ( ASFL), QUE SOLICITAN EL AVAL DEL ESTADO A TRAVES DE LA LEY 122-05 DE FOMENTO DE LAS ASFL A REALIZARSE EN EL INTERIOR DEL PAIS  (NORTE, NOROESTE, SUR Y ESTE ) EN EL PERIODO 23 DE OCTUBRE AL 30 DE NOVIEMBRE 2023, SEGUN OFICIO DPPEE-0179-2023.</t>
  </si>
  <si>
    <t>PAGO DE VIATICOS A FAVOR DE LA SEÑORA LUCIA VASQUEZ ESPINOLA, DIRECTORA GENERAL DE EDUCACION ESPECIAL, EN RELACION CON EL VIAJE QUE REALIZARA A LA CIUDAD DE SANTA CRUZ DE SIERRA, BOLIVIA, DEL 4 AL 8 DE MARZO DEL 2024. SEGUN OFICIO DRI N°36/2024.</t>
  </si>
  <si>
    <t>PAGO DE VIATICOS A LOS SEÑORES JUAN CARLOS MARINE OLIVO DOCENTE Y MELVIN SANTIAGO ARIAS POLANCO COORDINADOR ADMINISTRATIVO, EN RELACION CON SU VIAJE REALIZADO A LA CIUDAD DE COMAYAGUA, HONDURAS DEL 04 AL 12 DE NOVIEMBRE 2023 SEGÚN OFICIO DRI NO.308-2023.</t>
  </si>
  <si>
    <t>PAGO VIATICOS AL CONSULTOR JURIDICO, NELSON RUDYS CASTILLO OGANDO, SOLICITADO POR LA DIRECCION DE RELACIONES INTERNACIONALES, EN RELACION CON SU VIAJE REALIZADO A LA CUIDAD PARIS, FRANCIA, DEL 28 DE MAYO AL 03 DE JUNIO 2023, SEGUN OFICIO DRI-298-2023.</t>
  </si>
  <si>
    <t>PAGO VIATICOS AL PERSONAL DEL DEPARTAMENTO DE EVENTOS, QUE ESTUVIERON EN LA SUPERVICION DEL MONTAJE Y DESMONTE DEL CRONOGRAMA DE TALLERES DE LA CAPACITACION CON DOCENTES DE BASICA PARA PERSONAS JOVENES Y ADULTOS EN SANTIAGO DEL 4 AL 6 DE DICIEMBRE DEL 2023, SEGUN OFICIO EV-261-2023.</t>
  </si>
  <si>
    <t>PAGO DE VIÁTICOS AL PERSONAL DE OFICINA GESTIÓN INMOBILIARIA QUE ESTUVO EN LA ACTIVIDAD DE LEVANTAMIENTOS DE TERRENOS EN EL INTERIOR DEL PAÍS REALIZADOS DURANTE LOS MESES OCTUBRE-NOVIEMBRE, 2023, OFICIO N°OGI 677-2023.</t>
  </si>
  <si>
    <t>PAGO DE VIÁTICOS A LOS EMPLEADOS DEL DEPARTAMENTO DE EVENTOS QUE PARTICIPARON EN LA SUPERVISIÓN DEL MONTAJE Y DESMONTE DE LA INAUGURACIÓN CENTRO DE EDUCACIÓN ESPECIAL DOMINGO ORTIZ VIZCAÍNO, REGIONAL 12, HIGÜEY EL DÍA 20 DE DICIEMBRE DEL 2023, OFICIO N°EV-271-2023.</t>
  </si>
  <si>
    <t>PAGO DE VIATICOS, DEL DEPARTAMENTO DE EVENTOS, AL EMPLEADO, QUE ESTUVO EN LA SUPERVISION DEL MONTAJE Y DESMONTE DEL ENCUENTRO DE SOCIALIZACION DEL MANUAL OPERATIVO DE CENTROS EDUCATIVO PUBLICO EN JUAN DOLIO DEL DIA 17 AL 20 DE OCTUBRE 2023, SEGUN OFIC.#EV-255/2023.</t>
  </si>
  <si>
    <t>PAGO DE VIATICOS, DE LA OFICINA DE COORDINACION PRESIDENCIAL, (UNIDAD DE VIAJES OFICIALES) AL VICEMINISTRO DE SUPERVICION Y CONTROL DE LA CALIDAD EDUCATIVA, OSCAR RHADAMES AMARGOS PEREZ,  PARICIPO EN EL FORO REGIONAL EDUCACION MAS ALLA DE LAS FRONTERAS, SOLIDARIA REGIONAL PARA LA GARANTIA DEL DERECHO A LA EDUCACION DE PERSONAS EN CONTEXTO DE MOVILIDAD, EN RELACION CON SU VIAJE REALIZADO A LA CIUDAD BARRANQUILLA, COLOMBIA, DEL 06 AL 10 DE JUNIO 2023, No.UVO-CT-00000713, OFIC.#DRI-27/2024.</t>
  </si>
  <si>
    <t>PAGO DE VIATICOS FUERA DEL PAIS SOLICITADO POR LA DIRECCION DE RELACIONES INTERNACIONALES, AL DIRECTOR GENERAL DE CULTURA JAVIEL ELENA MORALES, EN RELACION CON EL VIAJE QUE SERA REALIZADO A LA CIUDAD ABU DHABI, EMIRATOS ARABES UNIDOS, DESDE EL 11 AL 16 DE FEBRERO DEL 2024. SEGUN OFICIO DRI-31-2024.</t>
  </si>
  <si>
    <t>PAGO DE VIATICOS SOLICITADO POR LA OFICINA DE GESTION INMOBILIARIA, POR LA ACTIVIDAD DE LEVANTAMIENTO DE TERRENOS EN EL INTERIOR DEL PAIS REALIZADOS DURANTE LOS DIAS 1, 2, 14, 21 Y 29 DEL MES DE NOVIEMBRE DEL 2023, PARA DAR CUPLIMIENTO A LAS METAS PAUTADAS DEL PROGRAMA NACIONAL DE EDIFICACIONES ESCOLAR (PNEE), SEGUN OFICIO OGI No.091-2024.</t>
  </si>
  <si>
    <t>PAG00402577</t>
  </si>
  <si>
    <t>PAG00402436</t>
  </si>
  <si>
    <t>PAG00402540</t>
  </si>
  <si>
    <t>PAG00402537</t>
  </si>
  <si>
    <t>PAG00402873</t>
  </si>
  <si>
    <t>PAG00403205</t>
  </si>
  <si>
    <t>PAG00402430</t>
  </si>
  <si>
    <t>PAG00403292</t>
  </si>
  <si>
    <t>PAG00402576</t>
  </si>
  <si>
    <t>PAG00400395</t>
  </si>
  <si>
    <t>PAG00403228</t>
  </si>
  <si>
    <t>PAG00404458</t>
  </si>
  <si>
    <t>PAG00403902</t>
  </si>
  <si>
    <t>PAG00402542</t>
  </si>
  <si>
    <t>PAG00403976</t>
  </si>
  <si>
    <t>PAG00402655</t>
  </si>
  <si>
    <t>PAG00403700</t>
  </si>
  <si>
    <t>PAG00401873</t>
  </si>
  <si>
    <t>PAG00403419</t>
  </si>
  <si>
    <t>PAG00403608</t>
  </si>
  <si>
    <t>PAG00403901</t>
  </si>
  <si>
    <t>PAG00404203</t>
  </si>
  <si>
    <t>PAG00404117</t>
  </si>
  <si>
    <t>PAG00403991</t>
  </si>
  <si>
    <t>PAG00403166</t>
  </si>
  <si>
    <t>PAG00404537</t>
  </si>
  <si>
    <t>PAG00402491</t>
  </si>
  <si>
    <t>PAG00403427</t>
  </si>
  <si>
    <t>PAG00402694</t>
  </si>
  <si>
    <t>PAG00404197</t>
  </si>
  <si>
    <t>PAG00403430</t>
  </si>
  <si>
    <t>PAG00400734</t>
  </si>
  <si>
    <t>PAG00403660</t>
  </si>
  <si>
    <t>PAG00403995</t>
  </si>
  <si>
    <t>PAG00401054</t>
  </si>
  <si>
    <t>PAG00400738</t>
  </si>
  <si>
    <t>PAG00402391</t>
  </si>
  <si>
    <t>PAG00401146</t>
  </si>
  <si>
    <t>PAG00400378</t>
  </si>
  <si>
    <t>PAG00402446</t>
  </si>
  <si>
    <t>PAG00403429</t>
  </si>
  <si>
    <t>PAG00403117</t>
  </si>
  <si>
    <t>PAG00400013</t>
  </si>
  <si>
    <t>PAG00401041</t>
  </si>
  <si>
    <t>PAG00400620</t>
  </si>
  <si>
    <t>PAG00404494</t>
  </si>
  <si>
    <t>PAG00402392</t>
  </si>
  <si>
    <t>PAG00401035</t>
  </si>
  <si>
    <t>PAG00401066</t>
  </si>
  <si>
    <t>PAG00402571</t>
  </si>
  <si>
    <t>PAG00402534</t>
  </si>
  <si>
    <t>PAG00402431</t>
  </si>
  <si>
    <t>PAG00403459</t>
  </si>
  <si>
    <t>PAG00403447</t>
  </si>
  <si>
    <t>PAG00404204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</si>
</sst>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165" fontId="7" fillId="0" borderId="0" applyFont="0" applyFill="0" applyBorder="0" applyAlignment="0" applyProtection="0"/>
    <xf numFmtId="0" fontId="1" fillId="0" borderId="0"/>
  </cellStyleXfs>
  <cellXfs count="132">
    <xf numFmtId="0" fontId="0" fillId="0" borderId="0" xfId="0"/>
    <xf numFmtId="0" fontId="2" fillId="0" borderId="0" xfId="0" applyFont="1" applyAlignment="1">
      <alignment horizontal="center"/>
    </xf>
    <xf numFmtId="0" fontId="2" fillId="0" borderId="0" xfId="0" applyFont="1"/>
    <xf numFmtId="16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43" fontId="3" fillId="2" borderId="3" xfId="1" applyFont="1" applyFill="1" applyBorder="1" applyAlignment="1">
      <alignment horizontal="center" vertical="center"/>
    </xf>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164"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43" fontId="3" fillId="2" borderId="7" xfId="1" applyFont="1" applyFill="1" applyBorder="1" applyAlignment="1">
      <alignment horizontal="right" vertical="center"/>
    </xf>
    <xf numFmtId="43"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4" fillId="2" borderId="7" xfId="1" applyFont="1" applyFill="1" applyBorder="1" applyAlignment="1">
      <alignment horizontal="center" vertical="center"/>
    </xf>
    <xf numFmtId="164" fontId="3" fillId="2" borderId="6" xfId="0" applyNumberFormat="1" applyFont="1" applyFill="1" applyBorder="1" applyAlignment="1">
      <alignment horizontal="left" vertical="center"/>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43" fontId="2" fillId="0" borderId="14" xfId="1" applyFont="1" applyBorder="1" applyAlignment="1">
      <alignment horizontal="right"/>
    </xf>
    <xf numFmtId="43" fontId="3" fillId="2" borderId="16" xfId="1" applyFont="1" applyFill="1" applyBorder="1" applyAlignment="1">
      <alignment horizontal="center" vertical="center"/>
    </xf>
    <xf numFmtId="43"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3" borderId="14" xfId="1" applyFont="1" applyFill="1" applyBorder="1" applyAlignment="1">
      <alignment horizontal="right"/>
    </xf>
    <xf numFmtId="43" fontId="2" fillId="3" borderId="14" xfId="1" applyFont="1" applyFill="1" applyBorder="1" applyAlignment="1">
      <alignment horizontal="right"/>
    </xf>
    <xf numFmtId="43" fontId="6" fillId="3" borderId="15" xfId="1" applyFont="1" applyFill="1" applyBorder="1" applyAlignment="1">
      <alignment horizontal="right"/>
    </xf>
    <xf numFmtId="43" fontId="3" fillId="0" borderId="14" xfId="0" applyNumberFormat="1" applyFont="1" applyBorder="1" applyAlignment="1">
      <alignment horizontal="right"/>
    </xf>
    <xf numFmtId="0" fontId="2" fillId="0" borderId="4" xfId="0" applyFont="1" applyBorder="1"/>
    <xf numFmtId="43" fontId="2" fillId="0" borderId="4" xfId="1" applyFont="1" applyBorder="1"/>
    <xf numFmtId="43" fontId="2" fillId="0" borderId="4" xfId="1" applyFont="1" applyBorder="1" applyAlignment="1">
      <alignment wrapText="1"/>
    </xf>
    <xf numFmtId="43" fontId="3" fillId="0" borderId="0" xfId="1" applyFont="1" applyAlignment="1">
      <alignment horizontal="right" wrapText="1"/>
    </xf>
    <xf numFmtId="43" fontId="2" fillId="0" borderId="4" xfId="1" applyFont="1" applyBorder="1" applyAlignment="1"/>
    <xf numFmtId="43" fontId="2" fillId="0" borderId="19" xfId="1" applyFont="1" applyBorder="1" applyAlignment="1"/>
    <xf numFmtId="164" fontId="2" fillId="0" borderId="18" xfId="0" applyNumberFormat="1" applyFont="1" applyBorder="1" applyAlignment="1">
      <alignment horizontal="left"/>
    </xf>
    <xf numFmtId="43" fontId="2" fillId="0" borderId="24" xfId="1" applyFont="1" applyBorder="1" applyAlignment="1">
      <alignment horizontal="right"/>
    </xf>
    <xf numFmtId="43" fontId="3" fillId="0" borderId="23" xfId="1" applyFont="1" applyBorder="1" applyAlignment="1">
      <alignment horizontal="right"/>
    </xf>
    <xf numFmtId="43" fontId="6" fillId="0" borderId="14" xfId="1" applyFont="1" applyBorder="1"/>
    <xf numFmtId="43" fontId="2" fillId="0" borderId="14" xfId="2" applyNumberFormat="1" applyFont="1" applyBorder="1" applyAlignment="1">
      <alignment horizontal="right"/>
    </xf>
    <xf numFmtId="164" fontId="2" fillId="0" borderId="8" xfId="0" applyNumberFormat="1" applyFont="1" applyBorder="1" applyAlignment="1">
      <alignment horizontal="left" wrapText="1"/>
    </xf>
    <xf numFmtId="4" fontId="2" fillId="0" borderId="4" xfId="1" applyNumberFormat="1" applyFont="1" applyBorder="1" applyAlignment="1">
      <alignment horizontal="right" wrapText="1"/>
    </xf>
    <xf numFmtId="39" fontId="3" fillId="0" borderId="14" xfId="1" applyNumberFormat="1" applyFont="1" applyBorder="1" applyAlignment="1"/>
    <xf numFmtId="39" fontId="2" fillId="0" borderId="14" xfId="1" applyNumberFormat="1" applyFont="1" applyBorder="1" applyAlignment="1"/>
    <xf numFmtId="39" fontId="3" fillId="0" borderId="15" xfId="1" applyNumberFormat="1" applyFont="1" applyBorder="1" applyAlignment="1"/>
    <xf numFmtId="43" fontId="2" fillId="0" borderId="0" xfId="1" applyFont="1" applyBorder="1" applyAlignment="1">
      <alignment horizontal="left"/>
    </xf>
    <xf numFmtId="43" fontId="3" fillId="0" borderId="15" xfId="2" applyNumberFormat="1" applyFont="1" applyBorder="1" applyAlignment="1">
      <alignment horizontal="right"/>
    </xf>
    <xf numFmtId="4" fontId="2" fillId="0" borderId="4" xfId="0" applyNumberFormat="1" applyFont="1" applyBorder="1" applyAlignment="1">
      <alignment horizontal="righ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2" xfId="0" applyFont="1" applyBorder="1" applyAlignment="1">
      <alignment horizontal="center" wrapText="1"/>
    </xf>
    <xf numFmtId="0" fontId="2" fillId="0" borderId="9" xfId="0" applyFont="1" applyBorder="1" applyAlignment="1">
      <alignment horizontal="center"/>
    </xf>
    <xf numFmtId="0" fontId="2" fillId="0" borderId="5" xfId="0" applyFont="1" applyBorder="1" applyAlignment="1">
      <alignment horizontal="center"/>
    </xf>
    <xf numFmtId="43" fontId="2" fillId="0" borderId="5" xfId="1" applyFont="1" applyBorder="1" applyAlignment="1">
      <alignment horizont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164" fontId="3" fillId="0" borderId="20"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43" fontId="6" fillId="0" borderId="0" xfId="1" applyFont="1" applyAlignment="1">
      <alignment horizontal="center" vertical="center"/>
    </xf>
    <xf numFmtId="43" fontId="2" fillId="0" borderId="0" xfId="1" applyFont="1" applyAlignment="1">
      <alignment horizontal="righ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2" fillId="0" borderId="0" xfId="0" applyFont="1"/>
  </cellXfs>
  <cellStyles count="4">
    <cellStyle name="Millares" xfId="1" builtinId="3"/>
    <cellStyle name="Millares 177" xfId="2" xr:uid="{D9F210B9-E4E2-4CF5-BF6E-35D092008C95}"/>
    <cellStyle name="Normal" xfId="0" builtinId="0"/>
    <cellStyle name="Normal 10 2" xfId="3" xr:uid="{70B7B33A-80EC-4D04-AF4C-4A9CA62703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328083</xdr:colOff>
      <xdr:row>2</xdr:row>
      <xdr:rowOff>78527</xdr:rowOff>
    </xdr:from>
    <xdr:to>
      <xdr:col>4</xdr:col>
      <xdr:colOff>22489</xdr:colOff>
      <xdr:row>12</xdr:row>
      <xdr:rowOff>158749</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6" y="396027"/>
          <a:ext cx="4499240"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605236</xdr:colOff>
      <xdr:row>34</xdr:row>
      <xdr:rowOff>198439</xdr:rowOff>
    </xdr:from>
    <xdr:ext cx="3800078" cy="1567655"/>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97189" y="8314533"/>
          <a:ext cx="3800078" cy="156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317500</xdr:colOff>
      <xdr:row>104</xdr:row>
      <xdr:rowOff>142875</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15406" y="24765000"/>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484717</xdr:colOff>
      <xdr:row>136</xdr:row>
      <xdr:rowOff>21166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80242" y="86403391"/>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462492</xdr:colOff>
      <xdr:row>172</xdr:row>
      <xdr:rowOff>102658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58017" y="954288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381001</xdr:colOff>
      <xdr:row>219</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8" y="150795565"/>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536575</xdr:colOff>
      <xdr:row>277</xdr:row>
      <xdr:rowOff>69851</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32100" y="122161301"/>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700906</xdr:colOff>
      <xdr:row>315</xdr:row>
      <xdr:rowOff>0</xdr:rowOff>
    </xdr:from>
    <xdr:ext cx="3803626" cy="1580885"/>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92859" y="75770053"/>
          <a:ext cx="3803626" cy="1580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754062</xdr:colOff>
      <xdr:row>352</xdr:row>
      <xdr:rowOff>148250</xdr:rowOff>
    </xdr:from>
    <xdr:ext cx="3730625" cy="1324125"/>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046015" y="85843484"/>
          <a:ext cx="3730625" cy="13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844022</xdr:colOff>
      <xdr:row>467</xdr:row>
      <xdr:rowOff>110676</xdr:rowOff>
    </xdr:from>
    <xdr:ext cx="3571214" cy="141031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135975" y="103516457"/>
          <a:ext cx="3571214" cy="1410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C1D6-3BEA-4259-9B31-32A1F525B4FA}">
  <dimension ref="A1:XFD496"/>
  <sheetViews>
    <sheetView tabSelected="1" view="pageBreakPreview" topLeftCell="A463" zoomScale="90" zoomScaleNormal="80" zoomScaleSheetLayoutView="90" workbookViewId="0">
      <selection activeCell="H474" sqref="H474"/>
    </sheetView>
  </sheetViews>
  <sheetFormatPr baseColWidth="10" defaultColWidth="11.5703125" defaultRowHeight="12.75" x14ac:dyDescent="0.25"/>
  <cols>
    <col min="1" max="1" width="16.7109375" style="30" customWidth="1"/>
    <col min="2" max="2" width="17.7109375" style="8" customWidth="1"/>
    <col min="3" max="3" width="55.5703125" style="46" customWidth="1"/>
    <col min="4" max="4" width="16.5703125" style="12" customWidth="1"/>
    <col min="5" max="5" width="17.140625" style="12" customWidth="1"/>
    <col min="6" max="6" width="21.28515625" style="12" customWidth="1"/>
    <col min="7" max="7" width="61.140625" style="2" hidden="1" customWidth="1"/>
    <col min="8" max="8" width="61.140625" style="2" customWidth="1"/>
    <col min="9" max="16384" width="11.5703125" style="2"/>
  </cols>
  <sheetData>
    <row r="1" spans="1:6" x14ac:dyDescent="0.25">
      <c r="A1" s="112"/>
      <c r="B1" s="112"/>
      <c r="C1" s="112"/>
      <c r="D1" s="112"/>
      <c r="E1" s="112"/>
      <c r="F1" s="112"/>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2"/>
      <c r="B5" s="112"/>
      <c r="C5" s="112"/>
      <c r="D5" s="112"/>
      <c r="E5" s="112"/>
      <c r="F5" s="112"/>
    </row>
    <row r="6" spans="1:6" x14ac:dyDescent="0.25">
      <c r="A6" s="112"/>
      <c r="B6" s="112"/>
      <c r="C6" s="112"/>
      <c r="D6" s="112"/>
      <c r="E6" s="112"/>
      <c r="F6" s="112"/>
    </row>
    <row r="7" spans="1:6" x14ac:dyDescent="0.25">
      <c r="A7" s="131"/>
      <c r="B7" s="131"/>
      <c r="C7" s="131"/>
      <c r="D7" s="131"/>
      <c r="E7" s="131"/>
      <c r="F7" s="131"/>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3"/>
      <c r="F11" s="63"/>
    </row>
    <row r="12" spans="1:6" x14ac:dyDescent="0.25">
      <c r="A12" s="26"/>
      <c r="B12" s="1"/>
      <c r="C12" s="20"/>
      <c r="D12" s="63"/>
      <c r="F12" s="63"/>
    </row>
    <row r="13" spans="1:6" x14ac:dyDescent="0.25">
      <c r="A13" s="26"/>
      <c r="B13" s="1"/>
      <c r="C13" s="20"/>
      <c r="D13" s="63"/>
      <c r="F13" s="63"/>
    </row>
    <row r="14" spans="1:6" ht="20.100000000000001" customHeight="1" x14ac:dyDescent="0.25">
      <c r="A14" s="110" t="s">
        <v>0</v>
      </c>
      <c r="B14" s="110"/>
      <c r="C14" s="110"/>
      <c r="D14" s="110"/>
      <c r="E14" s="110"/>
      <c r="F14" s="110"/>
    </row>
    <row r="15" spans="1:6" ht="20.100000000000001" customHeight="1" x14ac:dyDescent="0.25">
      <c r="A15" s="114" t="s">
        <v>1</v>
      </c>
      <c r="B15" s="114"/>
      <c r="C15" s="114"/>
      <c r="D15" s="114"/>
      <c r="E15" s="114"/>
      <c r="F15" s="114"/>
    </row>
    <row r="16" spans="1:6" ht="20.100000000000001" customHeight="1" x14ac:dyDescent="0.25">
      <c r="A16" s="114" t="s">
        <v>2</v>
      </c>
      <c r="B16" s="114"/>
      <c r="C16" s="114"/>
      <c r="D16" s="114"/>
      <c r="E16" s="114"/>
      <c r="F16" s="114"/>
    </row>
    <row r="17" spans="1:6" ht="20.100000000000001" customHeight="1" x14ac:dyDescent="0.25">
      <c r="A17" s="114" t="s">
        <v>37</v>
      </c>
      <c r="B17" s="114"/>
      <c r="C17" s="114"/>
      <c r="D17" s="114"/>
      <c r="E17" s="114"/>
      <c r="F17" s="114"/>
    </row>
    <row r="18" spans="1:6" ht="20.100000000000001" customHeight="1" thickBot="1" x14ac:dyDescent="0.3">
      <c r="A18" s="115" t="s">
        <v>3</v>
      </c>
      <c r="B18" s="115"/>
      <c r="C18" s="115"/>
      <c r="D18" s="115"/>
      <c r="E18" s="115"/>
      <c r="F18" s="115"/>
    </row>
    <row r="19" spans="1:6" ht="30" customHeight="1" x14ac:dyDescent="0.25">
      <c r="A19" s="3" t="s">
        <v>4</v>
      </c>
      <c r="B19" s="4" t="s">
        <v>5</v>
      </c>
      <c r="C19" s="45" t="s">
        <v>6</v>
      </c>
      <c r="D19" s="5" t="s">
        <v>7</v>
      </c>
      <c r="E19" s="5" t="s">
        <v>8</v>
      </c>
      <c r="F19" s="77" t="s">
        <v>9</v>
      </c>
    </row>
    <row r="20" spans="1:6" ht="30" customHeight="1" x14ac:dyDescent="0.25">
      <c r="A20" s="128" t="s">
        <v>33</v>
      </c>
      <c r="B20" s="129"/>
      <c r="C20" s="129"/>
      <c r="D20" s="129"/>
      <c r="E20" s="130"/>
      <c r="F20" s="80">
        <v>21438490.650000002</v>
      </c>
    </row>
    <row r="21" spans="1:6" ht="30" customHeight="1" x14ac:dyDescent="0.25">
      <c r="A21" s="42">
        <v>45351</v>
      </c>
      <c r="B21" s="32"/>
      <c r="C21" s="31" t="s">
        <v>18</v>
      </c>
      <c r="D21" s="6">
        <v>175</v>
      </c>
      <c r="E21" s="6"/>
      <c r="F21" s="95">
        <f>+F20-D21+E21</f>
        <v>21438315.650000002</v>
      </c>
    </row>
    <row r="22" spans="1:6" ht="30" customHeight="1" thickBot="1" x14ac:dyDescent="0.3">
      <c r="A22" s="107" t="s">
        <v>38</v>
      </c>
      <c r="B22" s="108"/>
      <c r="C22" s="108"/>
      <c r="D22" s="108"/>
      <c r="E22" s="109"/>
      <c r="F22" s="96">
        <f>+F21</f>
        <v>21438315.650000002</v>
      </c>
    </row>
    <row r="23" spans="1:6" ht="28.9" customHeight="1" x14ac:dyDescent="0.25">
      <c r="A23" s="35"/>
      <c r="B23" s="35"/>
      <c r="C23" s="35"/>
      <c r="D23" s="35"/>
      <c r="E23" s="35"/>
      <c r="F23" s="67"/>
    </row>
    <row r="24" spans="1:6" ht="28.9" customHeight="1" x14ac:dyDescent="0.25">
      <c r="A24" s="35"/>
      <c r="B24" s="35"/>
      <c r="C24" s="35"/>
      <c r="D24" s="35"/>
      <c r="E24" s="35"/>
      <c r="F24" s="67"/>
    </row>
    <row r="25" spans="1:6" ht="28.9" customHeight="1" x14ac:dyDescent="0.4">
      <c r="D25" s="9"/>
      <c r="E25" s="10"/>
      <c r="F25" s="10"/>
    </row>
    <row r="26" spans="1:6" ht="20.100000000000001" customHeight="1" x14ac:dyDescent="0.25">
      <c r="A26" s="118" t="s">
        <v>10</v>
      </c>
      <c r="B26" s="118"/>
      <c r="C26" s="47"/>
      <c r="D26" s="11"/>
      <c r="E26" s="119" t="s">
        <v>35</v>
      </c>
      <c r="F26" s="119"/>
    </row>
    <row r="27" spans="1:6" ht="20.100000000000001" customHeight="1" x14ac:dyDescent="0.25">
      <c r="A27" s="110" t="s">
        <v>11</v>
      </c>
      <c r="B27" s="110"/>
      <c r="E27" s="111" t="s">
        <v>32</v>
      </c>
      <c r="F27" s="111"/>
    </row>
    <row r="28" spans="1:6" ht="20.100000000000001" customHeight="1" x14ac:dyDescent="0.25">
      <c r="A28" s="112" t="s">
        <v>12</v>
      </c>
      <c r="B28" s="112"/>
      <c r="E28" s="113" t="s">
        <v>13</v>
      </c>
      <c r="F28" s="113"/>
    </row>
    <row r="29" spans="1:6" ht="20.100000000000001" customHeight="1" x14ac:dyDescent="0.25">
      <c r="C29" s="48"/>
    </row>
    <row r="30" spans="1:6" ht="20.100000000000001" customHeight="1" x14ac:dyDescent="0.25">
      <c r="C30" s="119" t="s">
        <v>36</v>
      </c>
      <c r="D30" s="119"/>
    </row>
    <row r="31" spans="1:6" ht="20.100000000000001" customHeight="1" x14ac:dyDescent="0.25">
      <c r="C31" s="111" t="s">
        <v>14</v>
      </c>
      <c r="D31" s="111"/>
    </row>
    <row r="32" spans="1:6" ht="20.100000000000001" customHeight="1" x14ac:dyDescent="0.25">
      <c r="C32" s="113" t="s">
        <v>15</v>
      </c>
      <c r="D32" s="113"/>
    </row>
    <row r="33" spans="1:6" ht="20.100000000000001" customHeight="1" x14ac:dyDescent="0.25">
      <c r="C33" s="13"/>
      <c r="D33" s="13"/>
    </row>
    <row r="34" spans="1:6" ht="20.100000000000001" customHeight="1" x14ac:dyDescent="0.25">
      <c r="C34" s="13"/>
      <c r="D34" s="13"/>
    </row>
    <row r="35" spans="1:6" ht="20.100000000000001" customHeight="1" x14ac:dyDescent="0.25">
      <c r="C35" s="13"/>
      <c r="D35" s="13"/>
    </row>
    <row r="36" spans="1:6" ht="20.100000000000001" customHeight="1" x14ac:dyDescent="0.25">
      <c r="C36" s="49"/>
    </row>
    <row r="37" spans="1:6" ht="20.100000000000001" customHeight="1" x14ac:dyDescent="0.25"/>
    <row r="38" spans="1:6" ht="20.100000000000001" customHeight="1" x14ac:dyDescent="0.25"/>
    <row r="39" spans="1:6" ht="20.100000000000001" customHeight="1" x14ac:dyDescent="0.25"/>
    <row r="40" spans="1:6" ht="20.100000000000001" customHeight="1" x14ac:dyDescent="0.25"/>
    <row r="41" spans="1:6" ht="19.5" customHeight="1" x14ac:dyDescent="0.25"/>
    <row r="42" spans="1:6" ht="20.100000000000001" customHeight="1" x14ac:dyDescent="0.25">
      <c r="A42" s="110" t="s">
        <v>0</v>
      </c>
      <c r="B42" s="110"/>
      <c r="C42" s="110"/>
      <c r="D42" s="110"/>
      <c r="E42" s="110"/>
      <c r="F42" s="110"/>
    </row>
    <row r="43" spans="1:6" ht="20.100000000000001" customHeight="1" x14ac:dyDescent="0.25">
      <c r="A43" s="114" t="s">
        <v>1</v>
      </c>
      <c r="B43" s="114"/>
      <c r="C43" s="114"/>
      <c r="D43" s="114"/>
      <c r="E43" s="114"/>
      <c r="F43" s="114"/>
    </row>
    <row r="44" spans="1:6" ht="20.100000000000001" customHeight="1" x14ac:dyDescent="0.25">
      <c r="A44" s="114" t="s">
        <v>17</v>
      </c>
      <c r="B44" s="114"/>
      <c r="C44" s="114"/>
      <c r="D44" s="114"/>
      <c r="E44" s="114"/>
      <c r="F44" s="114"/>
    </row>
    <row r="45" spans="1:6" ht="20.100000000000001" customHeight="1" x14ac:dyDescent="0.25">
      <c r="A45" s="114" t="str">
        <f>$A$17</f>
        <v>DEL 01 AL 29 DE FEBRERO 2024</v>
      </c>
      <c r="B45" s="114"/>
      <c r="C45" s="114"/>
      <c r="D45" s="114"/>
      <c r="E45" s="114"/>
      <c r="F45" s="114"/>
    </row>
    <row r="46" spans="1:6" ht="20.100000000000001" customHeight="1" thickBot="1" x14ac:dyDescent="0.3">
      <c r="A46" s="115" t="s">
        <v>3</v>
      </c>
      <c r="B46" s="115"/>
      <c r="C46" s="115"/>
      <c r="D46" s="115"/>
      <c r="E46" s="115"/>
      <c r="F46" s="115"/>
    </row>
    <row r="47" spans="1:6" ht="25.5" customHeight="1" x14ac:dyDescent="0.25">
      <c r="A47" s="15" t="s">
        <v>4</v>
      </c>
      <c r="B47" s="16" t="s">
        <v>5</v>
      </c>
      <c r="C47" s="50" t="s">
        <v>6</v>
      </c>
      <c r="D47" s="18" t="s">
        <v>7</v>
      </c>
      <c r="E47" s="18" t="s">
        <v>8</v>
      </c>
      <c r="F47" s="78" t="s">
        <v>9</v>
      </c>
    </row>
    <row r="48" spans="1:6" ht="25.5" customHeight="1" x14ac:dyDescent="0.25">
      <c r="A48" s="120" t="str">
        <f>$A$20</f>
        <v>BALANCE INICIAL</v>
      </c>
      <c r="B48" s="121"/>
      <c r="C48" s="121"/>
      <c r="D48" s="121"/>
      <c r="E48" s="122"/>
      <c r="F48" s="97">
        <v>2926327.4000000004</v>
      </c>
    </row>
    <row r="49" spans="1:6" ht="30" customHeight="1" x14ac:dyDescent="0.25">
      <c r="A49" s="42">
        <v>45345</v>
      </c>
      <c r="B49" s="32"/>
      <c r="C49" s="31" t="s">
        <v>39</v>
      </c>
      <c r="D49" s="73"/>
      <c r="E49" s="6">
        <v>8580</v>
      </c>
      <c r="F49" s="98">
        <f t="shared" ref="F49:F92" si="0">F48-D49+E49</f>
        <v>2934907.4000000004</v>
      </c>
    </row>
    <row r="50" spans="1:6" ht="30" customHeight="1" x14ac:dyDescent="0.25">
      <c r="A50" s="42">
        <v>45345</v>
      </c>
      <c r="B50" s="32"/>
      <c r="C50" s="31" t="s">
        <v>40</v>
      </c>
      <c r="D50" s="73"/>
      <c r="E50" s="6">
        <v>200</v>
      </c>
      <c r="F50" s="98">
        <f t="shared" si="0"/>
        <v>2935107.4000000004</v>
      </c>
    </row>
    <row r="51" spans="1:6" ht="30" customHeight="1" x14ac:dyDescent="0.25">
      <c r="A51" s="42">
        <v>45331</v>
      </c>
      <c r="B51" s="32">
        <v>3845</v>
      </c>
      <c r="C51" s="31" t="s">
        <v>41</v>
      </c>
      <c r="D51" s="73">
        <v>72591.83</v>
      </c>
      <c r="E51" s="6"/>
      <c r="F51" s="98">
        <f t="shared" si="0"/>
        <v>2862515.5700000003</v>
      </c>
    </row>
    <row r="52" spans="1:6" ht="30" customHeight="1" x14ac:dyDescent="0.25">
      <c r="A52" s="42">
        <v>45334</v>
      </c>
      <c r="B52" s="32">
        <v>3846</v>
      </c>
      <c r="C52" s="31" t="s">
        <v>42</v>
      </c>
      <c r="D52" s="73">
        <v>3850</v>
      </c>
      <c r="E52" s="6"/>
      <c r="F52" s="98">
        <f t="shared" si="0"/>
        <v>2858665.5700000003</v>
      </c>
    </row>
    <row r="53" spans="1:6" ht="30" customHeight="1" x14ac:dyDescent="0.25">
      <c r="A53" s="42">
        <v>45341</v>
      </c>
      <c r="B53" s="32">
        <v>3847</v>
      </c>
      <c r="C53" s="31" t="s">
        <v>43</v>
      </c>
      <c r="D53" s="73">
        <v>53457.46</v>
      </c>
      <c r="E53" s="6"/>
      <c r="F53" s="98">
        <f t="shared" si="0"/>
        <v>2805208.1100000003</v>
      </c>
    </row>
    <row r="54" spans="1:6" ht="30" customHeight="1" x14ac:dyDescent="0.25">
      <c r="A54" s="42">
        <v>45342</v>
      </c>
      <c r="B54" s="32">
        <v>3848</v>
      </c>
      <c r="C54" s="31" t="s">
        <v>44</v>
      </c>
      <c r="D54" s="73">
        <v>7937.05</v>
      </c>
      <c r="E54" s="6"/>
      <c r="F54" s="98">
        <f t="shared" si="0"/>
        <v>2797271.0600000005</v>
      </c>
    </row>
    <row r="55" spans="1:6" ht="30" customHeight="1" x14ac:dyDescent="0.25">
      <c r="A55" s="42">
        <v>45342</v>
      </c>
      <c r="B55" s="32">
        <v>3849</v>
      </c>
      <c r="C55" s="31" t="s">
        <v>45</v>
      </c>
      <c r="D55" s="73">
        <v>17940.36</v>
      </c>
      <c r="E55" s="6"/>
      <c r="F55" s="98">
        <f t="shared" si="0"/>
        <v>2779330.7000000007</v>
      </c>
    </row>
    <row r="56" spans="1:6" ht="30" customHeight="1" x14ac:dyDescent="0.25">
      <c r="A56" s="42">
        <v>45343</v>
      </c>
      <c r="B56" s="32">
        <v>3850</v>
      </c>
      <c r="C56" s="31" t="s">
        <v>46</v>
      </c>
      <c r="D56" s="73">
        <v>175800.71</v>
      </c>
      <c r="E56" s="6"/>
      <c r="F56" s="98">
        <f t="shared" si="0"/>
        <v>2603529.9900000007</v>
      </c>
    </row>
    <row r="57" spans="1:6" ht="30" customHeight="1" x14ac:dyDescent="0.25">
      <c r="A57" s="42">
        <v>45344</v>
      </c>
      <c r="B57" s="32">
        <v>3851</v>
      </c>
      <c r="C57" s="31" t="s">
        <v>47</v>
      </c>
      <c r="D57" s="73">
        <v>10351.9</v>
      </c>
      <c r="E57" s="6"/>
      <c r="F57" s="98">
        <f t="shared" si="0"/>
        <v>2593178.0900000008</v>
      </c>
    </row>
    <row r="58" spans="1:6" ht="30" customHeight="1" x14ac:dyDescent="0.25">
      <c r="A58" s="42">
        <v>45348</v>
      </c>
      <c r="B58" s="32">
        <v>3852</v>
      </c>
      <c r="C58" s="31" t="s">
        <v>48</v>
      </c>
      <c r="D58" s="73">
        <v>37254.15</v>
      </c>
      <c r="E58" s="6"/>
      <c r="F58" s="98">
        <f t="shared" si="0"/>
        <v>2555923.9400000009</v>
      </c>
    </row>
    <row r="59" spans="1:6" ht="30" customHeight="1" x14ac:dyDescent="0.25">
      <c r="A59" s="42">
        <v>45350</v>
      </c>
      <c r="B59" s="32">
        <v>3853</v>
      </c>
      <c r="C59" s="31" t="s">
        <v>49</v>
      </c>
      <c r="D59" s="73">
        <v>11522.52</v>
      </c>
      <c r="E59" s="6"/>
      <c r="F59" s="98">
        <f t="shared" si="0"/>
        <v>2544401.4200000009</v>
      </c>
    </row>
    <row r="60" spans="1:6" ht="66.75" customHeight="1" x14ac:dyDescent="0.25">
      <c r="A60" s="42">
        <v>45338</v>
      </c>
      <c r="B60" s="32" t="s">
        <v>50</v>
      </c>
      <c r="C60" s="31" t="s">
        <v>82</v>
      </c>
      <c r="D60" s="73">
        <v>82895</v>
      </c>
      <c r="E60" s="6"/>
      <c r="F60" s="98">
        <f t="shared" si="0"/>
        <v>2461506.4200000009</v>
      </c>
    </row>
    <row r="61" spans="1:6" ht="99.95" customHeight="1" x14ac:dyDescent="0.25">
      <c r="A61" s="42">
        <v>45338</v>
      </c>
      <c r="B61" s="32" t="s">
        <v>51</v>
      </c>
      <c r="C61" s="31" t="s">
        <v>83</v>
      </c>
      <c r="D61" s="73">
        <v>6560</v>
      </c>
      <c r="E61" s="6"/>
      <c r="F61" s="98">
        <f t="shared" si="0"/>
        <v>2454946.4200000009</v>
      </c>
    </row>
    <row r="62" spans="1:6" ht="99.95" customHeight="1" x14ac:dyDescent="0.25">
      <c r="A62" s="42">
        <v>45338</v>
      </c>
      <c r="B62" s="32" t="s">
        <v>52</v>
      </c>
      <c r="C62" s="31" t="s">
        <v>84</v>
      </c>
      <c r="D62" s="73">
        <v>12260</v>
      </c>
      <c r="E62" s="6"/>
      <c r="F62" s="98">
        <f t="shared" si="0"/>
        <v>2442686.4200000009</v>
      </c>
    </row>
    <row r="63" spans="1:6" ht="99.95" customHeight="1" x14ac:dyDescent="0.25">
      <c r="A63" s="42">
        <v>45338</v>
      </c>
      <c r="B63" s="32" t="s">
        <v>53</v>
      </c>
      <c r="C63" s="31" t="s">
        <v>85</v>
      </c>
      <c r="D63" s="73">
        <v>55320</v>
      </c>
      <c r="E63" s="6"/>
      <c r="F63" s="98">
        <f t="shared" si="0"/>
        <v>2387366.4200000009</v>
      </c>
    </row>
    <row r="64" spans="1:6" ht="99.95" customHeight="1" x14ac:dyDescent="0.25">
      <c r="A64" s="42">
        <v>45338</v>
      </c>
      <c r="B64" s="32" t="s">
        <v>54</v>
      </c>
      <c r="C64" s="31" t="s">
        <v>86</v>
      </c>
      <c r="D64" s="73">
        <v>14750</v>
      </c>
      <c r="E64" s="6"/>
      <c r="F64" s="98">
        <f t="shared" si="0"/>
        <v>2372616.4200000009</v>
      </c>
    </row>
    <row r="65" spans="1:6" ht="76.5" customHeight="1" x14ac:dyDescent="0.25">
      <c r="A65" s="42">
        <v>45338</v>
      </c>
      <c r="B65" s="32" t="s">
        <v>55</v>
      </c>
      <c r="C65" s="31" t="s">
        <v>87</v>
      </c>
      <c r="D65" s="73">
        <v>2402.5</v>
      </c>
      <c r="E65" s="6"/>
      <c r="F65" s="98">
        <f t="shared" si="0"/>
        <v>2370213.9200000009</v>
      </c>
    </row>
    <row r="66" spans="1:6" ht="75" customHeight="1" x14ac:dyDescent="0.25">
      <c r="A66" s="42">
        <v>45338</v>
      </c>
      <c r="B66" s="32" t="s">
        <v>56</v>
      </c>
      <c r="C66" s="31" t="s">
        <v>88</v>
      </c>
      <c r="D66" s="73">
        <v>1000</v>
      </c>
      <c r="E66" s="6"/>
      <c r="F66" s="98">
        <f t="shared" si="0"/>
        <v>2369213.9200000009</v>
      </c>
    </row>
    <row r="67" spans="1:6" ht="99.95" customHeight="1" x14ac:dyDescent="0.25">
      <c r="A67" s="42">
        <v>45338</v>
      </c>
      <c r="B67" s="32" t="s">
        <v>57</v>
      </c>
      <c r="C67" s="31" t="s">
        <v>89</v>
      </c>
      <c r="D67" s="73">
        <v>7700</v>
      </c>
      <c r="E67" s="6"/>
      <c r="F67" s="98">
        <f t="shared" si="0"/>
        <v>2361513.9200000009</v>
      </c>
    </row>
    <row r="68" spans="1:6" ht="99.95" customHeight="1" x14ac:dyDescent="0.25">
      <c r="A68" s="42">
        <v>45338</v>
      </c>
      <c r="B68" s="32" t="s">
        <v>58</v>
      </c>
      <c r="C68" s="31" t="s">
        <v>90</v>
      </c>
      <c r="D68" s="73">
        <v>68600</v>
      </c>
      <c r="E68" s="6"/>
      <c r="F68" s="98">
        <f t="shared" si="0"/>
        <v>2292913.9200000009</v>
      </c>
    </row>
    <row r="69" spans="1:6" ht="89.25" customHeight="1" x14ac:dyDescent="0.25">
      <c r="A69" s="42">
        <v>45338</v>
      </c>
      <c r="B69" s="32" t="s">
        <v>59</v>
      </c>
      <c r="C69" s="31" t="s">
        <v>91</v>
      </c>
      <c r="D69" s="73">
        <v>40100</v>
      </c>
      <c r="E69" s="6"/>
      <c r="F69" s="98">
        <f t="shared" si="0"/>
        <v>2252813.9200000009</v>
      </c>
    </row>
    <row r="70" spans="1:6" ht="99.95" customHeight="1" x14ac:dyDescent="0.25">
      <c r="A70" s="42">
        <v>45338</v>
      </c>
      <c r="B70" s="32" t="s">
        <v>60</v>
      </c>
      <c r="C70" s="31" t="s">
        <v>92</v>
      </c>
      <c r="D70" s="73">
        <v>2600</v>
      </c>
      <c r="E70" s="6"/>
      <c r="F70" s="98">
        <f t="shared" si="0"/>
        <v>2250213.9200000009</v>
      </c>
    </row>
    <row r="71" spans="1:6" ht="80.25" customHeight="1" x14ac:dyDescent="0.25">
      <c r="A71" s="42">
        <v>45338</v>
      </c>
      <c r="B71" s="32" t="s">
        <v>61</v>
      </c>
      <c r="C71" s="31" t="s">
        <v>93</v>
      </c>
      <c r="D71" s="73">
        <v>8620</v>
      </c>
      <c r="E71" s="6"/>
      <c r="F71" s="98">
        <f t="shared" si="0"/>
        <v>2241593.9200000009</v>
      </c>
    </row>
    <row r="72" spans="1:6" ht="99.95" customHeight="1" x14ac:dyDescent="0.25">
      <c r="A72" s="42">
        <v>45338</v>
      </c>
      <c r="B72" s="32" t="s">
        <v>62</v>
      </c>
      <c r="C72" s="31" t="s">
        <v>94</v>
      </c>
      <c r="D72" s="73">
        <v>5600</v>
      </c>
      <c r="E72" s="6"/>
      <c r="F72" s="98">
        <f t="shared" si="0"/>
        <v>2235993.9200000009</v>
      </c>
    </row>
    <row r="73" spans="1:6" ht="99.95" customHeight="1" x14ac:dyDescent="0.25">
      <c r="A73" s="42">
        <v>45338</v>
      </c>
      <c r="B73" s="32" t="s">
        <v>63</v>
      </c>
      <c r="C73" s="31" t="s">
        <v>95</v>
      </c>
      <c r="D73" s="73">
        <v>84520</v>
      </c>
      <c r="E73" s="6"/>
      <c r="F73" s="98">
        <f t="shared" si="0"/>
        <v>2151473.9200000009</v>
      </c>
    </row>
    <row r="74" spans="1:6" ht="99.95" customHeight="1" x14ac:dyDescent="0.25">
      <c r="A74" s="42">
        <v>45338</v>
      </c>
      <c r="B74" s="32" t="s">
        <v>64</v>
      </c>
      <c r="C74" s="31" t="s">
        <v>96</v>
      </c>
      <c r="D74" s="73">
        <v>6000</v>
      </c>
      <c r="E74" s="6"/>
      <c r="F74" s="98">
        <f t="shared" si="0"/>
        <v>2145473.9200000009</v>
      </c>
    </row>
    <row r="75" spans="1:6" ht="99.95" customHeight="1" x14ac:dyDescent="0.25">
      <c r="A75" s="42">
        <v>45338</v>
      </c>
      <c r="B75" s="32" t="s">
        <v>65</v>
      </c>
      <c r="C75" s="31" t="s">
        <v>97</v>
      </c>
      <c r="D75" s="73">
        <v>3840</v>
      </c>
      <c r="E75" s="6"/>
      <c r="F75" s="98">
        <f t="shared" si="0"/>
        <v>2141633.9200000009</v>
      </c>
    </row>
    <row r="76" spans="1:6" ht="99.95" customHeight="1" x14ac:dyDescent="0.25">
      <c r="A76" s="42">
        <v>45338</v>
      </c>
      <c r="B76" s="32" t="s">
        <v>66</v>
      </c>
      <c r="C76" s="31" t="s">
        <v>98</v>
      </c>
      <c r="D76" s="73">
        <v>6050</v>
      </c>
      <c r="E76" s="6"/>
      <c r="F76" s="98">
        <f t="shared" si="0"/>
        <v>2135583.9200000009</v>
      </c>
    </row>
    <row r="77" spans="1:6" ht="99.95" customHeight="1" x14ac:dyDescent="0.25">
      <c r="A77" s="42">
        <v>45338</v>
      </c>
      <c r="B77" s="32" t="s">
        <v>67</v>
      </c>
      <c r="C77" s="31" t="s">
        <v>99</v>
      </c>
      <c r="D77" s="73">
        <v>4760</v>
      </c>
      <c r="E77" s="6"/>
      <c r="F77" s="98">
        <f t="shared" si="0"/>
        <v>2130823.9200000009</v>
      </c>
    </row>
    <row r="78" spans="1:6" ht="99.95" customHeight="1" x14ac:dyDescent="0.25">
      <c r="A78" s="42">
        <v>45338</v>
      </c>
      <c r="B78" s="32" t="s">
        <v>68</v>
      </c>
      <c r="C78" s="31" t="s">
        <v>100</v>
      </c>
      <c r="D78" s="73">
        <v>95963.839999999997</v>
      </c>
      <c r="E78" s="6"/>
      <c r="F78" s="98">
        <f t="shared" si="0"/>
        <v>2034860.0800000008</v>
      </c>
    </row>
    <row r="79" spans="1:6" ht="99.95" customHeight="1" x14ac:dyDescent="0.25">
      <c r="A79" s="42">
        <v>45338</v>
      </c>
      <c r="B79" s="32" t="s">
        <v>69</v>
      </c>
      <c r="C79" s="31" t="s">
        <v>101</v>
      </c>
      <c r="D79" s="73">
        <v>114090</v>
      </c>
      <c r="E79" s="6"/>
      <c r="F79" s="98">
        <f t="shared" si="0"/>
        <v>1920770.0800000008</v>
      </c>
    </row>
    <row r="80" spans="1:6" ht="99.95" customHeight="1" x14ac:dyDescent="0.25">
      <c r="A80" s="42">
        <v>45338</v>
      </c>
      <c r="B80" s="32" t="s">
        <v>70</v>
      </c>
      <c r="C80" s="31" t="s">
        <v>102</v>
      </c>
      <c r="D80" s="73">
        <v>22302.5</v>
      </c>
      <c r="E80" s="6"/>
      <c r="F80" s="98">
        <f t="shared" si="0"/>
        <v>1898467.5800000008</v>
      </c>
    </row>
    <row r="81" spans="1:6" ht="77.25" customHeight="1" x14ac:dyDescent="0.25">
      <c r="A81" s="42">
        <v>45338</v>
      </c>
      <c r="B81" s="32" t="s">
        <v>71</v>
      </c>
      <c r="C81" s="31" t="s">
        <v>103</v>
      </c>
      <c r="D81" s="73">
        <v>4750</v>
      </c>
      <c r="E81" s="6"/>
      <c r="F81" s="98">
        <f t="shared" si="0"/>
        <v>1893717.5800000008</v>
      </c>
    </row>
    <row r="82" spans="1:6" ht="99.95" customHeight="1" x14ac:dyDescent="0.25">
      <c r="A82" s="42">
        <v>45338</v>
      </c>
      <c r="B82" s="32" t="s">
        <v>72</v>
      </c>
      <c r="C82" s="31" t="s">
        <v>104</v>
      </c>
      <c r="D82" s="73">
        <v>980</v>
      </c>
      <c r="E82" s="6"/>
      <c r="F82" s="98">
        <f t="shared" si="0"/>
        <v>1892737.5800000008</v>
      </c>
    </row>
    <row r="83" spans="1:6" ht="99.95" customHeight="1" x14ac:dyDescent="0.25">
      <c r="A83" s="42">
        <v>45338</v>
      </c>
      <c r="B83" s="32" t="s">
        <v>73</v>
      </c>
      <c r="C83" s="31" t="s">
        <v>105</v>
      </c>
      <c r="D83" s="73">
        <v>64615</v>
      </c>
      <c r="E83" s="6"/>
      <c r="F83" s="98">
        <f t="shared" si="0"/>
        <v>1828122.5800000008</v>
      </c>
    </row>
    <row r="84" spans="1:6" ht="99.95" customHeight="1" x14ac:dyDescent="0.25">
      <c r="A84" s="42">
        <v>45342</v>
      </c>
      <c r="B84" s="32" t="s">
        <v>74</v>
      </c>
      <c r="C84" s="31" t="s">
        <v>106</v>
      </c>
      <c r="D84" s="73">
        <v>5290</v>
      </c>
      <c r="E84" s="6"/>
      <c r="F84" s="98">
        <f t="shared" si="0"/>
        <v>1822832.5800000008</v>
      </c>
    </row>
    <row r="85" spans="1:6" ht="99.95" customHeight="1" x14ac:dyDescent="0.25">
      <c r="A85" s="42">
        <v>45342</v>
      </c>
      <c r="B85" s="32" t="s">
        <v>75</v>
      </c>
      <c r="C85" s="31" t="s">
        <v>107</v>
      </c>
      <c r="D85" s="73">
        <v>5500</v>
      </c>
      <c r="E85" s="6"/>
      <c r="F85" s="98">
        <f t="shared" si="0"/>
        <v>1817332.5800000008</v>
      </c>
    </row>
    <row r="86" spans="1:6" ht="87" customHeight="1" x14ac:dyDescent="0.25">
      <c r="A86" s="42">
        <v>45344</v>
      </c>
      <c r="B86" s="32" t="s">
        <v>76</v>
      </c>
      <c r="C86" s="31" t="s">
        <v>108</v>
      </c>
      <c r="D86" s="73">
        <v>18100</v>
      </c>
      <c r="E86" s="6"/>
      <c r="F86" s="98">
        <f t="shared" si="0"/>
        <v>1799232.5800000008</v>
      </c>
    </row>
    <row r="87" spans="1:6" ht="99.95" customHeight="1" x14ac:dyDescent="0.25">
      <c r="A87" s="42">
        <v>45351</v>
      </c>
      <c r="B87" s="32" t="s">
        <v>77</v>
      </c>
      <c r="C87" s="31" t="s">
        <v>109</v>
      </c>
      <c r="D87" s="73">
        <v>54437.5</v>
      </c>
      <c r="E87" s="6"/>
      <c r="F87" s="98">
        <f t="shared" si="0"/>
        <v>1744795.0800000008</v>
      </c>
    </row>
    <row r="88" spans="1:6" ht="99.95" customHeight="1" x14ac:dyDescent="0.25">
      <c r="A88" s="42">
        <v>45351</v>
      </c>
      <c r="B88" s="32" t="s">
        <v>78</v>
      </c>
      <c r="C88" s="31" t="s">
        <v>110</v>
      </c>
      <c r="D88" s="73">
        <v>260</v>
      </c>
      <c r="E88" s="6"/>
      <c r="F88" s="98">
        <f t="shared" si="0"/>
        <v>1744535.0800000008</v>
      </c>
    </row>
    <row r="89" spans="1:6" ht="99.95" customHeight="1" x14ac:dyDescent="0.25">
      <c r="A89" s="42">
        <v>45351</v>
      </c>
      <c r="B89" s="32" t="s">
        <v>79</v>
      </c>
      <c r="C89" s="31" t="s">
        <v>111</v>
      </c>
      <c r="D89" s="73">
        <v>6095</v>
      </c>
      <c r="E89" s="6"/>
      <c r="F89" s="98">
        <f t="shared" si="0"/>
        <v>1738440.0800000008</v>
      </c>
    </row>
    <row r="90" spans="1:6" ht="99.95" customHeight="1" x14ac:dyDescent="0.25">
      <c r="A90" s="42">
        <v>45351</v>
      </c>
      <c r="B90" s="32" t="s">
        <v>80</v>
      </c>
      <c r="C90" s="31" t="s">
        <v>112</v>
      </c>
      <c r="D90" s="73">
        <v>1200</v>
      </c>
      <c r="E90" s="6"/>
      <c r="F90" s="98">
        <f t="shared" si="0"/>
        <v>1737240.0800000008</v>
      </c>
    </row>
    <row r="91" spans="1:6" ht="99.95" customHeight="1" x14ac:dyDescent="0.25">
      <c r="A91" s="42">
        <v>45351</v>
      </c>
      <c r="B91" s="32" t="s">
        <v>81</v>
      </c>
      <c r="C91" s="31" t="s">
        <v>113</v>
      </c>
      <c r="D91" s="73">
        <v>115950</v>
      </c>
      <c r="E91" s="6"/>
      <c r="F91" s="98">
        <f t="shared" si="0"/>
        <v>1621290.0800000008</v>
      </c>
    </row>
    <row r="92" spans="1:6" ht="30" customHeight="1" x14ac:dyDescent="0.25">
      <c r="A92" s="99">
        <v>45351</v>
      </c>
      <c r="B92" s="34"/>
      <c r="C92" s="19" t="s">
        <v>34</v>
      </c>
      <c r="D92" s="100">
        <v>1957.31</v>
      </c>
      <c r="E92" s="19"/>
      <c r="F92" s="98">
        <f t="shared" si="0"/>
        <v>1619332.7700000007</v>
      </c>
    </row>
    <row r="93" spans="1:6" ht="30" customHeight="1" x14ac:dyDescent="0.25">
      <c r="A93" s="99">
        <v>45320</v>
      </c>
      <c r="B93" s="34"/>
      <c r="C93" s="19" t="s">
        <v>18</v>
      </c>
      <c r="D93" s="100">
        <v>175</v>
      </c>
      <c r="E93" s="90"/>
      <c r="F93" s="98">
        <f t="shared" ref="F93:F94" si="1">F92-D93+E93</f>
        <v>1619157.7700000007</v>
      </c>
    </row>
    <row r="94" spans="1:6" ht="27" customHeight="1" thickBot="1" x14ac:dyDescent="0.3">
      <c r="A94" s="107" t="str">
        <f>$A$22</f>
        <v>BALANCE AL 29/02/2024</v>
      </c>
      <c r="B94" s="108"/>
      <c r="C94" s="108"/>
      <c r="D94" s="108"/>
      <c r="E94" s="116"/>
      <c r="F94" s="105">
        <f t="shared" si="1"/>
        <v>1619157.7700000007</v>
      </c>
    </row>
    <row r="95" spans="1:6" ht="20.100000000000001" customHeight="1" x14ac:dyDescent="0.25">
      <c r="C95" s="51"/>
      <c r="D95" s="22"/>
      <c r="E95" s="22"/>
      <c r="F95" s="65"/>
    </row>
    <row r="96" spans="1:6" ht="20.100000000000001" customHeight="1" x14ac:dyDescent="0.25">
      <c r="C96" s="52"/>
    </row>
    <row r="97" spans="1:6" ht="25.5" customHeight="1" x14ac:dyDescent="0.25">
      <c r="A97" s="118" t="s">
        <v>10</v>
      </c>
      <c r="B97" s="118"/>
      <c r="C97" s="20"/>
      <c r="E97" s="119" t="s">
        <v>35</v>
      </c>
      <c r="F97" s="119"/>
    </row>
    <row r="98" spans="1:6" ht="22.5" customHeight="1" x14ac:dyDescent="0.25">
      <c r="A98" s="110" t="s">
        <v>11</v>
      </c>
      <c r="B98" s="110"/>
      <c r="C98" s="20"/>
      <c r="E98" s="111" t="s">
        <v>32</v>
      </c>
      <c r="F98" s="111"/>
    </row>
    <row r="99" spans="1:6" ht="21" customHeight="1" x14ac:dyDescent="0.25">
      <c r="A99" s="112" t="s">
        <v>12</v>
      </c>
      <c r="B99" s="112"/>
      <c r="C99" s="20"/>
      <c r="E99" s="113" t="s">
        <v>13</v>
      </c>
      <c r="F99" s="113"/>
    </row>
    <row r="100" spans="1:6" ht="25.5" customHeight="1" x14ac:dyDescent="0.25">
      <c r="A100" s="39"/>
      <c r="B100" s="1"/>
      <c r="C100" s="49"/>
    </row>
    <row r="101" spans="1:6" ht="25.5" customHeight="1" x14ac:dyDescent="0.25">
      <c r="A101" s="39"/>
      <c r="B101" s="1"/>
      <c r="C101" s="119" t="s">
        <v>36</v>
      </c>
      <c r="D101" s="119"/>
    </row>
    <row r="102" spans="1:6" ht="22.5" customHeight="1" x14ac:dyDescent="0.25">
      <c r="A102" s="39"/>
      <c r="B102" s="1"/>
      <c r="C102" s="111" t="s">
        <v>14</v>
      </c>
      <c r="D102" s="111"/>
    </row>
    <row r="103" spans="1:6" ht="24" customHeight="1" x14ac:dyDescent="0.25">
      <c r="A103" s="39"/>
      <c r="B103" s="1"/>
      <c r="C103" s="113" t="s">
        <v>15</v>
      </c>
      <c r="D103" s="113"/>
    </row>
    <row r="104" spans="1:6" ht="20.100000000000001" customHeight="1" x14ac:dyDescent="0.25">
      <c r="A104" s="39"/>
      <c r="B104" s="1"/>
      <c r="C104" s="49"/>
    </row>
    <row r="105" spans="1:6" ht="20.100000000000001" customHeight="1" x14ac:dyDescent="0.25">
      <c r="A105" s="39"/>
      <c r="B105" s="1"/>
      <c r="C105" s="49"/>
    </row>
    <row r="106" spans="1:6" ht="20.100000000000001" customHeight="1" x14ac:dyDescent="0.25">
      <c r="A106" s="39"/>
      <c r="B106" s="1"/>
      <c r="C106" s="49"/>
    </row>
    <row r="107" spans="1:6" ht="20.100000000000001" customHeight="1" x14ac:dyDescent="0.25">
      <c r="A107" s="39"/>
      <c r="B107" s="1"/>
      <c r="C107" s="49"/>
    </row>
    <row r="108" spans="1:6" ht="20.100000000000001" customHeight="1" x14ac:dyDescent="0.25">
      <c r="A108" s="39"/>
      <c r="B108" s="1"/>
      <c r="C108" s="49"/>
    </row>
    <row r="109" spans="1:6" ht="20.100000000000001" customHeight="1" x14ac:dyDescent="0.25">
      <c r="A109" s="39"/>
      <c r="B109" s="1"/>
      <c r="C109" s="49"/>
    </row>
    <row r="110" spans="1:6" ht="20.100000000000001" customHeight="1" x14ac:dyDescent="0.25"/>
    <row r="111" spans="1:6" ht="23.25" customHeight="1" x14ac:dyDescent="0.25"/>
    <row r="112" spans="1:6" ht="18" customHeight="1" x14ac:dyDescent="0.25">
      <c r="A112" s="112"/>
      <c r="B112" s="112"/>
      <c r="C112" s="112"/>
      <c r="D112" s="112"/>
      <c r="E112" s="112"/>
      <c r="F112" s="112"/>
    </row>
    <row r="113" spans="1:6" ht="18" customHeight="1" x14ac:dyDescent="0.25">
      <c r="A113" s="112"/>
      <c r="B113" s="112"/>
      <c r="C113" s="112"/>
      <c r="D113" s="112"/>
      <c r="E113" s="112"/>
      <c r="F113" s="112"/>
    </row>
    <row r="114" spans="1:6" ht="20.100000000000001" customHeight="1" x14ac:dyDescent="0.25">
      <c r="A114" s="110" t="s">
        <v>0</v>
      </c>
      <c r="B114" s="110"/>
      <c r="C114" s="110"/>
      <c r="D114" s="110"/>
      <c r="E114" s="110"/>
      <c r="F114" s="110"/>
    </row>
    <row r="115" spans="1:6" ht="20.100000000000001" customHeight="1" x14ac:dyDescent="0.25">
      <c r="A115" s="114" t="s">
        <v>1</v>
      </c>
      <c r="B115" s="114"/>
      <c r="C115" s="114"/>
      <c r="D115" s="114"/>
      <c r="E115" s="114"/>
      <c r="F115" s="114"/>
    </row>
    <row r="116" spans="1:6" ht="20.100000000000001" customHeight="1" x14ac:dyDescent="0.25">
      <c r="A116" s="114" t="s">
        <v>20</v>
      </c>
      <c r="B116" s="114"/>
      <c r="C116" s="114"/>
      <c r="D116" s="114"/>
      <c r="E116" s="114"/>
      <c r="F116" s="114"/>
    </row>
    <row r="117" spans="1:6" ht="20.100000000000001" customHeight="1" x14ac:dyDescent="0.25">
      <c r="A117" s="114" t="str">
        <f>$A$17</f>
        <v>DEL 01 AL 29 DE FEBRERO 2024</v>
      </c>
      <c r="B117" s="114"/>
      <c r="C117" s="114"/>
      <c r="D117" s="114"/>
      <c r="E117" s="114"/>
      <c r="F117" s="114"/>
    </row>
    <row r="118" spans="1:6" ht="20.100000000000001" customHeight="1" thickBot="1" x14ac:dyDescent="0.3">
      <c r="A118" s="115" t="s">
        <v>3</v>
      </c>
      <c r="B118" s="115"/>
      <c r="C118" s="115"/>
      <c r="D118" s="115"/>
      <c r="E118" s="115"/>
      <c r="F118" s="115"/>
    </row>
    <row r="119" spans="1:6" ht="30" customHeight="1" x14ac:dyDescent="0.25">
      <c r="A119" s="15" t="s">
        <v>4</v>
      </c>
      <c r="B119" s="16" t="s">
        <v>5</v>
      </c>
      <c r="C119" s="50" t="s">
        <v>6</v>
      </c>
      <c r="D119" s="18" t="s">
        <v>7</v>
      </c>
      <c r="E119" s="18" t="s">
        <v>8</v>
      </c>
      <c r="F119" s="79" t="s">
        <v>9</v>
      </c>
    </row>
    <row r="120" spans="1:6" ht="30" customHeight="1" x14ac:dyDescent="0.25">
      <c r="A120" s="120" t="str">
        <f>$A$20</f>
        <v>BALANCE INICIAL</v>
      </c>
      <c r="B120" s="121"/>
      <c r="C120" s="121"/>
      <c r="D120" s="121"/>
      <c r="E120" s="122"/>
      <c r="F120" s="80">
        <v>804666.29</v>
      </c>
    </row>
    <row r="121" spans="1:6" ht="30" customHeight="1" x14ac:dyDescent="0.25">
      <c r="A121" s="42">
        <v>45351</v>
      </c>
      <c r="B121" s="32"/>
      <c r="C121" s="19" t="s">
        <v>18</v>
      </c>
      <c r="D121" s="6">
        <v>175</v>
      </c>
      <c r="E121" s="6"/>
      <c r="F121" s="76">
        <f>+F120-D121+E121</f>
        <v>804491.29</v>
      </c>
    </row>
    <row r="122" spans="1:6" ht="30" customHeight="1" thickBot="1" x14ac:dyDescent="0.3">
      <c r="A122" s="107" t="str">
        <f>$A$22</f>
        <v>BALANCE AL 29/02/2024</v>
      </c>
      <c r="B122" s="108"/>
      <c r="C122" s="108"/>
      <c r="D122" s="108"/>
      <c r="E122" s="116"/>
      <c r="F122" s="81">
        <f>F120-D121</f>
        <v>804491.29</v>
      </c>
    </row>
    <row r="123" spans="1:6" ht="20.100000000000001" customHeight="1" x14ac:dyDescent="0.25">
      <c r="A123" s="40"/>
      <c r="B123" s="35"/>
      <c r="C123" s="35"/>
      <c r="D123" s="66"/>
      <c r="E123" s="91"/>
      <c r="F123" s="67"/>
    </row>
    <row r="124" spans="1:6" ht="20.100000000000001" customHeight="1" x14ac:dyDescent="0.25">
      <c r="A124" s="40"/>
      <c r="B124" s="35"/>
      <c r="C124" s="35"/>
      <c r="D124" s="66"/>
      <c r="E124" s="91"/>
      <c r="F124" s="67"/>
    </row>
    <row r="125" spans="1:6" ht="20.100000000000001" customHeight="1" x14ac:dyDescent="0.25">
      <c r="A125" s="41"/>
      <c r="C125" s="53"/>
      <c r="D125" s="9"/>
      <c r="E125" s="9"/>
      <c r="F125" s="67"/>
    </row>
    <row r="126" spans="1:6" ht="20.100000000000001" customHeight="1" x14ac:dyDescent="0.25">
      <c r="A126" s="118" t="s">
        <v>10</v>
      </c>
      <c r="B126" s="118"/>
      <c r="E126" s="119" t="s">
        <v>35</v>
      </c>
      <c r="F126" s="119"/>
    </row>
    <row r="127" spans="1:6" ht="20.100000000000001" customHeight="1" x14ac:dyDescent="0.25">
      <c r="A127" s="110" t="s">
        <v>11</v>
      </c>
      <c r="B127" s="110"/>
      <c r="C127" s="54"/>
      <c r="D127" s="25"/>
      <c r="E127" s="111" t="s">
        <v>32</v>
      </c>
      <c r="F127" s="111"/>
    </row>
    <row r="128" spans="1:6" ht="20.100000000000001" customHeight="1" x14ac:dyDescent="0.25">
      <c r="A128" s="112" t="s">
        <v>12</v>
      </c>
      <c r="B128" s="112"/>
      <c r="E128" s="113" t="s">
        <v>13</v>
      </c>
      <c r="F128" s="113"/>
    </row>
    <row r="129" spans="1:6" ht="20.100000000000001" customHeight="1" x14ac:dyDescent="0.25">
      <c r="A129" s="39"/>
      <c r="B129" s="1"/>
      <c r="C129" s="48"/>
    </row>
    <row r="130" spans="1:6" ht="20.100000000000001" customHeight="1" x14ac:dyDescent="0.25">
      <c r="A130" s="39"/>
      <c r="B130" s="1"/>
      <c r="C130" s="119" t="s">
        <v>36</v>
      </c>
      <c r="D130" s="119"/>
    </row>
    <row r="131" spans="1:6" ht="20.100000000000001" customHeight="1" x14ac:dyDescent="0.25">
      <c r="A131" s="39"/>
      <c r="B131" s="1"/>
      <c r="C131" s="111" t="s">
        <v>14</v>
      </c>
      <c r="D131" s="111"/>
    </row>
    <row r="132" spans="1:6" ht="20.100000000000001" customHeight="1" x14ac:dyDescent="0.25">
      <c r="A132" s="39"/>
      <c r="B132" s="1"/>
      <c r="C132" s="113" t="s">
        <v>15</v>
      </c>
      <c r="D132" s="113"/>
    </row>
    <row r="133" spans="1:6" ht="20.100000000000001" customHeight="1" x14ac:dyDescent="0.25">
      <c r="A133" s="39"/>
      <c r="B133" s="1"/>
      <c r="C133" s="111"/>
      <c r="D133" s="111"/>
    </row>
    <row r="134" spans="1:6" ht="20.100000000000001" customHeight="1" x14ac:dyDescent="0.25">
      <c r="A134" s="39"/>
      <c r="B134" s="1"/>
      <c r="C134" s="55"/>
      <c r="D134" s="11"/>
    </row>
    <row r="135" spans="1:6" ht="20.100000000000001" customHeight="1" x14ac:dyDescent="0.25">
      <c r="A135" s="39"/>
      <c r="B135" s="1"/>
      <c r="C135" s="55"/>
      <c r="D135" s="11"/>
    </row>
    <row r="136" spans="1:6" ht="20.100000000000001" customHeight="1" x14ac:dyDescent="0.25"/>
    <row r="137" spans="1:6" ht="20.100000000000001" customHeight="1" x14ac:dyDescent="0.25"/>
    <row r="138" spans="1:6" ht="20.100000000000001" customHeight="1" x14ac:dyDescent="0.25"/>
    <row r="139" spans="1:6" ht="19.5" customHeight="1" x14ac:dyDescent="0.25"/>
    <row r="140" spans="1:6" ht="19.5" customHeight="1" x14ac:dyDescent="0.25"/>
    <row r="141" spans="1:6" ht="20.100000000000001" customHeight="1" x14ac:dyDescent="0.25"/>
    <row r="142" spans="1:6" ht="20.100000000000001" customHeight="1" x14ac:dyDescent="0.25">
      <c r="F142" s="68"/>
    </row>
    <row r="143" spans="1:6" ht="20.100000000000001" customHeight="1" x14ac:dyDescent="0.25">
      <c r="A143" s="112"/>
      <c r="B143" s="112"/>
      <c r="C143" s="112"/>
      <c r="D143" s="112"/>
      <c r="E143" s="112"/>
      <c r="F143" s="112"/>
    </row>
    <row r="144" spans="1:6" ht="20.100000000000001" customHeight="1" x14ac:dyDescent="0.25">
      <c r="A144" s="112"/>
      <c r="B144" s="112"/>
      <c r="C144" s="112"/>
      <c r="D144" s="112"/>
      <c r="E144" s="112"/>
      <c r="F144" s="112"/>
    </row>
    <row r="145" spans="1:6" ht="20.100000000000001" customHeight="1" x14ac:dyDescent="0.25">
      <c r="A145" s="110" t="s">
        <v>0</v>
      </c>
      <c r="B145" s="110"/>
      <c r="C145" s="110"/>
      <c r="D145" s="110"/>
      <c r="E145" s="110"/>
      <c r="F145" s="110"/>
    </row>
    <row r="146" spans="1:6" ht="19.5" customHeight="1" x14ac:dyDescent="0.25">
      <c r="A146" s="114" t="s">
        <v>16</v>
      </c>
      <c r="B146" s="114"/>
      <c r="C146" s="114"/>
      <c r="D146" s="114"/>
      <c r="E146" s="114"/>
      <c r="F146" s="114"/>
    </row>
    <row r="147" spans="1:6" ht="18" customHeight="1" x14ac:dyDescent="0.25">
      <c r="A147" s="114" t="s">
        <v>21</v>
      </c>
      <c r="B147" s="114"/>
      <c r="C147" s="114"/>
      <c r="D147" s="114"/>
      <c r="E147" s="114"/>
      <c r="F147" s="114"/>
    </row>
    <row r="148" spans="1:6" ht="20.25" customHeight="1" x14ac:dyDescent="0.25">
      <c r="A148" s="114" t="str">
        <f>$A$17</f>
        <v>DEL 01 AL 29 DE FEBRERO 2024</v>
      </c>
      <c r="B148" s="114"/>
      <c r="C148" s="114"/>
      <c r="D148" s="114"/>
      <c r="E148" s="114"/>
      <c r="F148" s="114"/>
    </row>
    <row r="149" spans="1:6" ht="18" customHeight="1" thickBot="1" x14ac:dyDescent="0.3">
      <c r="A149" s="115" t="s">
        <v>3</v>
      </c>
      <c r="B149" s="115"/>
      <c r="C149" s="115"/>
      <c r="D149" s="115"/>
      <c r="E149" s="115"/>
      <c r="F149" s="115"/>
    </row>
    <row r="150" spans="1:6" ht="30" customHeight="1" x14ac:dyDescent="0.25">
      <c r="A150" s="15" t="s">
        <v>4</v>
      </c>
      <c r="B150" s="16" t="s">
        <v>5</v>
      </c>
      <c r="C150" s="50" t="s">
        <v>6</v>
      </c>
      <c r="D150" s="18" t="s">
        <v>7</v>
      </c>
      <c r="E150" s="18" t="s">
        <v>8</v>
      </c>
      <c r="F150" s="79" t="s">
        <v>9</v>
      </c>
    </row>
    <row r="151" spans="1:6" ht="30" customHeight="1" x14ac:dyDescent="0.25">
      <c r="A151" s="123" t="str">
        <f>$A$20</f>
        <v>BALANCE INICIAL</v>
      </c>
      <c r="B151" s="124"/>
      <c r="C151" s="124"/>
      <c r="D151" s="124"/>
      <c r="E151" s="125"/>
      <c r="F151" s="80">
        <v>7467.26</v>
      </c>
    </row>
    <row r="152" spans="1:6" ht="30" customHeight="1" x14ac:dyDescent="0.25">
      <c r="A152" s="36"/>
      <c r="B152" s="32"/>
      <c r="C152" s="31"/>
      <c r="D152" s="6">
        <v>0</v>
      </c>
      <c r="E152" s="6">
        <v>0</v>
      </c>
      <c r="F152" s="82">
        <f>F151-D152+E152</f>
        <v>7467.26</v>
      </c>
    </row>
    <row r="153" spans="1:6" ht="30" customHeight="1" thickBot="1" x14ac:dyDescent="0.3">
      <c r="A153" s="107" t="str">
        <f>$A$22</f>
        <v>BALANCE AL 29/02/2024</v>
      </c>
      <c r="B153" s="108"/>
      <c r="C153" s="108"/>
      <c r="D153" s="108"/>
      <c r="E153" s="116"/>
      <c r="F153" s="83">
        <f>F152</f>
        <v>7467.26</v>
      </c>
    </row>
    <row r="154" spans="1:6" ht="20.100000000000001" customHeight="1" x14ac:dyDescent="0.25">
      <c r="A154" s="41"/>
      <c r="C154" s="47"/>
      <c r="D154" s="9"/>
      <c r="E154" s="9"/>
      <c r="F154" s="69"/>
    </row>
    <row r="155" spans="1:6" ht="20.100000000000001" customHeight="1" x14ac:dyDescent="0.25">
      <c r="A155" s="41"/>
      <c r="C155" s="47"/>
      <c r="D155" s="9"/>
      <c r="E155" s="9"/>
      <c r="F155" s="69"/>
    </row>
    <row r="156" spans="1:6" ht="20.100000000000001" customHeight="1" x14ac:dyDescent="0.25">
      <c r="E156" s="24"/>
      <c r="F156" s="70"/>
    </row>
    <row r="157" spans="1:6" ht="20.100000000000001" customHeight="1" x14ac:dyDescent="0.25">
      <c r="A157" s="118" t="s">
        <v>10</v>
      </c>
      <c r="B157" s="118"/>
      <c r="E157" s="119" t="s">
        <v>35</v>
      </c>
      <c r="F157" s="119"/>
    </row>
    <row r="158" spans="1:6" ht="20.100000000000001" customHeight="1" x14ac:dyDescent="0.25">
      <c r="A158" s="110" t="s">
        <v>11</v>
      </c>
      <c r="B158" s="110"/>
      <c r="C158" s="54"/>
      <c r="D158" s="25"/>
      <c r="E158" s="111" t="s">
        <v>32</v>
      </c>
      <c r="F158" s="111"/>
    </row>
    <row r="159" spans="1:6" ht="20.100000000000001" customHeight="1" x14ac:dyDescent="0.25">
      <c r="A159" s="112" t="s">
        <v>12</v>
      </c>
      <c r="B159" s="112"/>
      <c r="E159" s="113" t="s">
        <v>13</v>
      </c>
      <c r="F159" s="113"/>
    </row>
    <row r="160" spans="1:6" ht="20.100000000000001" customHeight="1" x14ac:dyDescent="0.25">
      <c r="A160" s="112"/>
      <c r="B160" s="112"/>
      <c r="E160" s="127"/>
      <c r="F160" s="127"/>
    </row>
    <row r="161" spans="1:4" ht="15.75" customHeight="1" x14ac:dyDescent="0.25">
      <c r="A161" s="39"/>
      <c r="B161" s="1"/>
      <c r="C161" s="48"/>
    </row>
    <row r="162" spans="1:4" ht="15.75" customHeight="1" x14ac:dyDescent="0.25">
      <c r="A162" s="39"/>
      <c r="B162" s="1"/>
      <c r="C162" s="119" t="s">
        <v>36</v>
      </c>
      <c r="D162" s="119"/>
    </row>
    <row r="163" spans="1:4" ht="15.75" customHeight="1" x14ac:dyDescent="0.25">
      <c r="A163" s="39"/>
      <c r="B163" s="1"/>
      <c r="C163" s="111" t="s">
        <v>14</v>
      </c>
      <c r="D163" s="111"/>
    </row>
    <row r="164" spans="1:4" ht="15.75" customHeight="1" x14ac:dyDescent="0.25">
      <c r="A164" s="39"/>
      <c r="B164" s="1"/>
      <c r="C164" s="113" t="s">
        <v>15</v>
      </c>
      <c r="D164" s="113"/>
    </row>
    <row r="165" spans="1:4" ht="15.75" customHeight="1" x14ac:dyDescent="0.25">
      <c r="A165" s="39"/>
      <c r="B165" s="1"/>
      <c r="C165" s="49"/>
    </row>
    <row r="166" spans="1:4" ht="14.25" customHeight="1" x14ac:dyDescent="0.25">
      <c r="A166" s="39"/>
      <c r="B166" s="1"/>
      <c r="C166" s="49"/>
    </row>
    <row r="167" spans="1:4" ht="17.25" customHeight="1" x14ac:dyDescent="0.25">
      <c r="A167" s="39"/>
      <c r="B167" s="1"/>
      <c r="C167" s="49"/>
    </row>
    <row r="168" spans="1:4" ht="17.25" customHeight="1" x14ac:dyDescent="0.25">
      <c r="A168" s="39"/>
      <c r="B168" s="1"/>
      <c r="C168" s="49"/>
    </row>
    <row r="169" spans="1:4" ht="17.25" customHeight="1" x14ac:dyDescent="0.25">
      <c r="A169" s="39"/>
      <c r="B169" s="1"/>
      <c r="C169" s="49"/>
    </row>
    <row r="170" spans="1:4" ht="17.25" customHeight="1" x14ac:dyDescent="0.25">
      <c r="A170" s="39"/>
      <c r="B170" s="1"/>
      <c r="C170" s="49"/>
    </row>
    <row r="171" spans="1:4" ht="17.25" customHeight="1" x14ac:dyDescent="0.25">
      <c r="A171" s="39"/>
      <c r="B171" s="1"/>
      <c r="C171" s="49"/>
    </row>
    <row r="172" spans="1:4" ht="17.25" customHeight="1" x14ac:dyDescent="0.25">
      <c r="A172" s="39"/>
      <c r="B172" s="1"/>
      <c r="C172" s="111"/>
      <c r="D172" s="111"/>
    </row>
    <row r="173" spans="1:4" ht="17.25" customHeight="1" x14ac:dyDescent="0.25">
      <c r="A173" s="39"/>
      <c r="B173" s="1"/>
      <c r="C173" s="56"/>
      <c r="D173" s="11"/>
    </row>
    <row r="174" spans="1:4" ht="17.25" customHeight="1" x14ac:dyDescent="0.25">
      <c r="A174" s="39"/>
      <c r="B174" s="1"/>
      <c r="C174" s="56"/>
      <c r="D174" s="11"/>
    </row>
    <row r="175" spans="1:4" ht="17.25" customHeight="1" x14ac:dyDescent="0.25">
      <c r="A175" s="39"/>
      <c r="B175" s="1"/>
      <c r="C175" s="56"/>
      <c r="D175" s="11"/>
    </row>
    <row r="176" spans="1:4" ht="17.25" customHeight="1" x14ac:dyDescent="0.25">
      <c r="A176" s="39"/>
      <c r="B176" s="1"/>
      <c r="C176" s="56"/>
      <c r="D176" s="11"/>
    </row>
    <row r="177" spans="1:6" ht="17.25" customHeight="1" x14ac:dyDescent="0.25">
      <c r="A177" s="39"/>
      <c r="B177" s="1"/>
      <c r="C177" s="56"/>
      <c r="D177" s="11"/>
    </row>
    <row r="178" spans="1:6" x14ac:dyDescent="0.25">
      <c r="A178" s="39"/>
      <c r="B178" s="1"/>
      <c r="C178" s="56"/>
      <c r="D178" s="11"/>
    </row>
    <row r="179" spans="1:6" x14ac:dyDescent="0.25">
      <c r="C179" s="57"/>
      <c r="F179" s="63"/>
    </row>
    <row r="180" spans="1:6" x14ac:dyDescent="0.25">
      <c r="C180" s="57"/>
      <c r="F180" s="63"/>
    </row>
    <row r="181" spans="1:6" x14ac:dyDescent="0.25">
      <c r="C181" s="57"/>
      <c r="F181" s="63"/>
    </row>
    <row r="182" spans="1:6" ht="20.100000000000001" customHeight="1" x14ac:dyDescent="0.25">
      <c r="A182" s="110" t="s">
        <v>19</v>
      </c>
      <c r="B182" s="110"/>
      <c r="C182" s="110"/>
      <c r="D182" s="110"/>
      <c r="E182" s="110"/>
      <c r="F182" s="110"/>
    </row>
    <row r="183" spans="1:6" ht="20.100000000000001" customHeight="1" x14ac:dyDescent="0.25">
      <c r="A183" s="114" t="s">
        <v>16</v>
      </c>
      <c r="B183" s="114"/>
      <c r="C183" s="114"/>
      <c r="D183" s="114"/>
      <c r="E183" s="114"/>
      <c r="F183" s="114"/>
    </row>
    <row r="184" spans="1:6" ht="20.100000000000001" customHeight="1" x14ac:dyDescent="0.25">
      <c r="A184" s="114" t="s">
        <v>22</v>
      </c>
      <c r="B184" s="114"/>
      <c r="C184" s="114"/>
      <c r="D184" s="114"/>
      <c r="E184" s="114"/>
      <c r="F184" s="114"/>
    </row>
    <row r="185" spans="1:6" ht="20.100000000000001" customHeight="1" x14ac:dyDescent="0.25">
      <c r="A185" s="114" t="str">
        <f>$A$17</f>
        <v>DEL 01 AL 29 DE FEBRERO 2024</v>
      </c>
      <c r="B185" s="114"/>
      <c r="C185" s="114"/>
      <c r="D185" s="114"/>
      <c r="E185" s="114"/>
      <c r="F185" s="114"/>
    </row>
    <row r="186" spans="1:6" ht="20.100000000000001" customHeight="1" thickBot="1" x14ac:dyDescent="0.3">
      <c r="A186" s="115" t="s">
        <v>3</v>
      </c>
      <c r="B186" s="115"/>
      <c r="C186" s="115"/>
      <c r="D186" s="115"/>
      <c r="E186" s="115"/>
      <c r="F186" s="115"/>
    </row>
    <row r="187" spans="1:6" ht="30" customHeight="1" x14ac:dyDescent="0.25">
      <c r="A187" s="15" t="s">
        <v>4</v>
      </c>
      <c r="B187" s="16" t="s">
        <v>5</v>
      </c>
      <c r="C187" s="50" t="s">
        <v>6</v>
      </c>
      <c r="D187" s="18" t="s">
        <v>7</v>
      </c>
      <c r="E187" s="18" t="s">
        <v>8</v>
      </c>
      <c r="F187" s="78" t="s">
        <v>9</v>
      </c>
    </row>
    <row r="188" spans="1:6" ht="30" customHeight="1" x14ac:dyDescent="0.25">
      <c r="A188" s="123" t="str">
        <f>$A$20</f>
        <v>BALANCE INICIAL</v>
      </c>
      <c r="B188" s="124"/>
      <c r="C188" s="124"/>
      <c r="D188" s="124"/>
      <c r="E188" s="125"/>
      <c r="F188" s="87">
        <v>294549.24</v>
      </c>
    </row>
    <row r="189" spans="1:6" ht="30" customHeight="1" x14ac:dyDescent="0.25">
      <c r="A189" s="36"/>
      <c r="B189" s="32"/>
      <c r="C189" s="31"/>
      <c r="D189" s="6">
        <v>0</v>
      </c>
      <c r="E189" s="6">
        <v>0</v>
      </c>
      <c r="F189" s="82">
        <f>F188-D189+E189</f>
        <v>294549.24</v>
      </c>
    </row>
    <row r="190" spans="1:6" ht="30" customHeight="1" thickBot="1" x14ac:dyDescent="0.3">
      <c r="A190" s="107" t="str">
        <f>$A$22</f>
        <v>BALANCE AL 29/02/2024</v>
      </c>
      <c r="B190" s="108"/>
      <c r="C190" s="108"/>
      <c r="D190" s="108"/>
      <c r="E190" s="116"/>
      <c r="F190" s="83">
        <f>F189</f>
        <v>294549.24</v>
      </c>
    </row>
    <row r="191" spans="1:6" ht="17.25" customHeight="1" x14ac:dyDescent="0.25">
      <c r="A191" s="41"/>
      <c r="C191" s="47"/>
      <c r="D191" s="9"/>
      <c r="E191" s="9"/>
      <c r="F191" s="69"/>
    </row>
    <row r="192" spans="1:6" ht="17.25" customHeight="1" x14ac:dyDescent="0.25">
      <c r="A192" s="41"/>
      <c r="C192" s="47"/>
      <c r="D192" s="9"/>
      <c r="E192" s="9"/>
      <c r="F192" s="69"/>
    </row>
    <row r="193" spans="1:6" ht="17.25" customHeight="1" x14ac:dyDescent="0.25">
      <c r="C193" s="47"/>
      <c r="D193" s="9"/>
      <c r="E193" s="9"/>
      <c r="F193" s="9"/>
    </row>
    <row r="194" spans="1:6" ht="17.25" customHeight="1" x14ac:dyDescent="0.25">
      <c r="A194" s="118" t="s">
        <v>10</v>
      </c>
      <c r="B194" s="118"/>
      <c r="D194" s="119" t="s">
        <v>35</v>
      </c>
      <c r="E194" s="119"/>
      <c r="F194" s="119"/>
    </row>
    <row r="195" spans="1:6" ht="17.25" customHeight="1" x14ac:dyDescent="0.25">
      <c r="A195" s="110" t="s">
        <v>11</v>
      </c>
      <c r="B195" s="110"/>
      <c r="D195" s="126" t="s">
        <v>32</v>
      </c>
      <c r="E195" s="126"/>
      <c r="F195" s="126"/>
    </row>
    <row r="196" spans="1:6" ht="18" customHeight="1" x14ac:dyDescent="0.25">
      <c r="A196" s="112" t="s">
        <v>12</v>
      </c>
      <c r="B196" s="112"/>
      <c r="C196" s="54"/>
      <c r="D196" s="113" t="s">
        <v>13</v>
      </c>
      <c r="E196" s="113"/>
      <c r="F196" s="113"/>
    </row>
    <row r="197" spans="1:6" ht="18" customHeight="1" x14ac:dyDescent="0.25">
      <c r="A197" s="112"/>
      <c r="B197" s="112"/>
    </row>
    <row r="198" spans="1:6" ht="18" customHeight="1" x14ac:dyDescent="0.25">
      <c r="A198" s="39"/>
      <c r="B198" s="1"/>
      <c r="C198" s="48"/>
    </row>
    <row r="199" spans="1:6" ht="18" customHeight="1" x14ac:dyDescent="0.25">
      <c r="C199" s="119" t="s">
        <v>36</v>
      </c>
      <c r="D199" s="119"/>
    </row>
    <row r="200" spans="1:6" ht="18" customHeight="1" x14ac:dyDescent="0.25">
      <c r="C200" s="111" t="s">
        <v>14</v>
      </c>
      <c r="D200" s="111"/>
    </row>
    <row r="201" spans="1:6" ht="18" customHeight="1" x14ac:dyDescent="0.25">
      <c r="C201" s="113" t="s">
        <v>15</v>
      </c>
      <c r="D201" s="113"/>
    </row>
    <row r="202" spans="1:6" ht="19.899999999999999" customHeight="1" x14ac:dyDescent="0.25">
      <c r="C202" s="48"/>
    </row>
    <row r="203" spans="1:6" ht="19.899999999999999" customHeight="1" x14ac:dyDescent="0.25">
      <c r="C203" s="48"/>
    </row>
    <row r="204" spans="1:6" ht="20.100000000000001" customHeight="1" x14ac:dyDescent="0.25">
      <c r="C204" s="48"/>
    </row>
    <row r="205" spans="1:6" ht="20.100000000000001" customHeight="1" x14ac:dyDescent="0.25">
      <c r="C205" s="48"/>
    </row>
    <row r="206" spans="1:6" ht="20.100000000000001" customHeight="1" x14ac:dyDescent="0.25">
      <c r="C206" s="48"/>
    </row>
    <row r="207" spans="1:6" ht="20.100000000000001" customHeight="1" x14ac:dyDescent="0.25">
      <c r="C207" s="48"/>
    </row>
    <row r="208" spans="1:6" ht="20.100000000000001" customHeight="1" x14ac:dyDescent="0.25">
      <c r="C208" s="48"/>
    </row>
    <row r="209" spans="3:6" ht="20.100000000000001" customHeight="1" x14ac:dyDescent="0.25">
      <c r="C209" s="48"/>
    </row>
    <row r="210" spans="3:6" ht="20.100000000000001" customHeight="1" x14ac:dyDescent="0.25">
      <c r="C210" s="48"/>
    </row>
    <row r="211" spans="3:6" ht="20.100000000000001" customHeight="1" x14ac:dyDescent="0.25">
      <c r="C211" s="48"/>
    </row>
    <row r="212" spans="3:6" ht="20.100000000000001" customHeight="1" x14ac:dyDescent="0.25">
      <c r="C212" s="48"/>
    </row>
    <row r="213" spans="3:6" ht="19.899999999999999" customHeight="1" x14ac:dyDescent="0.25">
      <c r="C213" s="48"/>
    </row>
    <row r="214" spans="3:6" ht="19.899999999999999" customHeight="1" x14ac:dyDescent="0.25">
      <c r="C214" s="48"/>
    </row>
    <row r="215" spans="3:6" ht="19.899999999999999" customHeight="1" x14ac:dyDescent="0.25">
      <c r="C215" s="48"/>
    </row>
    <row r="216" spans="3:6" ht="19.899999999999999" customHeight="1" x14ac:dyDescent="0.25">
      <c r="C216" s="48"/>
    </row>
    <row r="217" spans="3:6" ht="19.899999999999999" customHeight="1" x14ac:dyDescent="0.25">
      <c r="C217" s="48"/>
    </row>
    <row r="218" spans="3:6" ht="19.899999999999999" customHeight="1" x14ac:dyDescent="0.25">
      <c r="C218" s="48"/>
    </row>
    <row r="219" spans="3:6" ht="19.899999999999999" customHeight="1" x14ac:dyDescent="0.25">
      <c r="F219" s="63"/>
    </row>
    <row r="220" spans="3:6" ht="19.899999999999999" customHeight="1" x14ac:dyDescent="0.25">
      <c r="C220" s="57"/>
      <c r="F220" s="63"/>
    </row>
    <row r="221" spans="3:6" ht="19.899999999999999" customHeight="1" x14ac:dyDescent="0.25">
      <c r="C221" s="57"/>
      <c r="F221" s="63"/>
    </row>
    <row r="222" spans="3:6" ht="19.899999999999999" customHeight="1" x14ac:dyDescent="0.25">
      <c r="C222" s="57"/>
      <c r="F222" s="63"/>
    </row>
    <row r="223" spans="3:6" ht="19.899999999999999" customHeight="1" x14ac:dyDescent="0.25">
      <c r="C223" s="57"/>
      <c r="F223" s="63"/>
    </row>
    <row r="224" spans="3:6" ht="19.899999999999999" customHeight="1" x14ac:dyDescent="0.25">
      <c r="C224" s="57"/>
      <c r="F224" s="63"/>
    </row>
    <row r="225" spans="1:6" ht="19.899999999999999" customHeight="1" x14ac:dyDescent="0.25">
      <c r="C225" s="57"/>
      <c r="F225" s="63"/>
    </row>
    <row r="226" spans="1:6" ht="19.899999999999999" customHeight="1" x14ac:dyDescent="0.25">
      <c r="C226" s="57"/>
      <c r="F226" s="63"/>
    </row>
    <row r="227" spans="1:6" ht="19.899999999999999" customHeight="1" x14ac:dyDescent="0.25">
      <c r="C227" s="57"/>
      <c r="F227" s="63"/>
    </row>
    <row r="228" spans="1:6" ht="19.899999999999999" customHeight="1" x14ac:dyDescent="0.25">
      <c r="A228" s="110" t="s">
        <v>0</v>
      </c>
      <c r="B228" s="110"/>
      <c r="C228" s="110"/>
      <c r="D228" s="110"/>
      <c r="E228" s="110"/>
      <c r="F228" s="110"/>
    </row>
    <row r="229" spans="1:6" ht="19.899999999999999" customHeight="1" x14ac:dyDescent="0.25">
      <c r="A229" s="114" t="s">
        <v>16</v>
      </c>
      <c r="B229" s="114"/>
      <c r="C229" s="114"/>
      <c r="D229" s="114"/>
      <c r="E229" s="114"/>
      <c r="F229" s="114"/>
    </row>
    <row r="230" spans="1:6" ht="19.899999999999999" customHeight="1" x14ac:dyDescent="0.25">
      <c r="A230" s="114" t="s">
        <v>23</v>
      </c>
      <c r="B230" s="114"/>
      <c r="C230" s="114"/>
      <c r="D230" s="114"/>
      <c r="E230" s="114"/>
      <c r="F230" s="114"/>
    </row>
    <row r="231" spans="1:6" ht="19.899999999999999" customHeight="1" x14ac:dyDescent="0.25">
      <c r="A231" s="114" t="str">
        <f>$A$17</f>
        <v>DEL 01 AL 29 DE FEBRERO 2024</v>
      </c>
      <c r="B231" s="114"/>
      <c r="C231" s="114"/>
      <c r="D231" s="114"/>
      <c r="E231" s="114"/>
      <c r="F231" s="114"/>
    </row>
    <row r="232" spans="1:6" ht="19.899999999999999" customHeight="1" thickBot="1" x14ac:dyDescent="0.3">
      <c r="A232" s="114" t="s">
        <v>3</v>
      </c>
      <c r="B232" s="114"/>
      <c r="C232" s="114"/>
      <c r="D232" s="114"/>
      <c r="E232" s="114"/>
      <c r="F232" s="114"/>
    </row>
    <row r="233" spans="1:6" ht="30" customHeight="1" x14ac:dyDescent="0.25">
      <c r="A233" s="15" t="s">
        <v>4</v>
      </c>
      <c r="B233" s="16" t="s">
        <v>5</v>
      </c>
      <c r="C233" s="50" t="s">
        <v>6</v>
      </c>
      <c r="D233" s="18" t="s">
        <v>7</v>
      </c>
      <c r="E233" s="18" t="s">
        <v>8</v>
      </c>
      <c r="F233" s="78" t="s">
        <v>9</v>
      </c>
    </row>
    <row r="234" spans="1:6" ht="30" customHeight="1" x14ac:dyDescent="0.25">
      <c r="A234" s="123" t="str">
        <f>$A$20</f>
        <v>BALANCE INICIAL</v>
      </c>
      <c r="B234" s="124"/>
      <c r="C234" s="124"/>
      <c r="D234" s="124"/>
      <c r="E234" s="125"/>
      <c r="F234" s="80">
        <v>0</v>
      </c>
    </row>
    <row r="235" spans="1:6" ht="30" customHeight="1" x14ac:dyDescent="0.25">
      <c r="A235" s="42"/>
      <c r="B235" s="32"/>
      <c r="C235" s="31"/>
      <c r="D235" s="6">
        <v>0</v>
      </c>
      <c r="E235" s="6">
        <v>0</v>
      </c>
      <c r="F235" s="82">
        <f>+F234-D235+E235</f>
        <v>0</v>
      </c>
    </row>
    <row r="236" spans="1:6" ht="30" customHeight="1" thickBot="1" x14ac:dyDescent="0.3">
      <c r="A236" s="107" t="str">
        <f>$A$22</f>
        <v>BALANCE AL 29/02/2024</v>
      </c>
      <c r="B236" s="108"/>
      <c r="C236" s="108"/>
      <c r="D236" s="108"/>
      <c r="E236" s="116"/>
      <c r="F236" s="83">
        <f>F235</f>
        <v>0</v>
      </c>
    </row>
    <row r="237" spans="1:6" ht="18" customHeight="1" x14ac:dyDescent="0.25">
      <c r="A237" s="41"/>
      <c r="C237" s="47"/>
      <c r="D237" s="9"/>
      <c r="E237" s="9"/>
      <c r="F237" s="68"/>
    </row>
    <row r="238" spans="1:6" ht="18" customHeight="1" x14ac:dyDescent="0.25">
      <c r="A238" s="41"/>
      <c r="C238" s="47"/>
      <c r="D238" s="9"/>
      <c r="E238" s="9"/>
      <c r="F238" s="68"/>
    </row>
    <row r="239" spans="1:6" ht="18" customHeight="1" x14ac:dyDescent="0.25"/>
    <row r="240" spans="1:6" ht="20.100000000000001" customHeight="1" x14ac:dyDescent="0.25">
      <c r="D240" s="9"/>
      <c r="E240" s="9"/>
      <c r="F240" s="9"/>
    </row>
    <row r="241" spans="1:6" ht="20.100000000000001" customHeight="1" x14ac:dyDescent="0.25">
      <c r="A241" s="118" t="s">
        <v>10</v>
      </c>
      <c r="B241" s="118"/>
      <c r="D241" s="119" t="s">
        <v>35</v>
      </c>
      <c r="E241" s="119"/>
      <c r="F241" s="119"/>
    </row>
    <row r="242" spans="1:6" ht="20.100000000000001" customHeight="1" x14ac:dyDescent="0.25">
      <c r="A242" s="110" t="s">
        <v>11</v>
      </c>
      <c r="B242" s="110"/>
      <c r="D242" s="111" t="s">
        <v>32</v>
      </c>
      <c r="E242" s="111"/>
      <c r="F242" s="111"/>
    </row>
    <row r="243" spans="1:6" ht="20.100000000000001" customHeight="1" x14ac:dyDescent="0.25">
      <c r="A243" s="112" t="s">
        <v>12</v>
      </c>
      <c r="B243" s="112"/>
      <c r="D243" s="113" t="s">
        <v>13</v>
      </c>
      <c r="E243" s="113"/>
      <c r="F243" s="113"/>
    </row>
    <row r="244" spans="1:6" ht="20.100000000000001" customHeight="1" x14ac:dyDescent="0.25">
      <c r="A244" s="39"/>
      <c r="B244" s="1"/>
    </row>
    <row r="245" spans="1:6" ht="20.100000000000001" customHeight="1" x14ac:dyDescent="0.25">
      <c r="A245" s="39"/>
      <c r="B245" s="1"/>
    </row>
    <row r="246" spans="1:6" ht="20.100000000000001" customHeight="1" x14ac:dyDescent="0.25">
      <c r="A246" s="39"/>
      <c r="B246" s="1"/>
      <c r="C246" s="48"/>
    </row>
    <row r="247" spans="1:6" ht="20.100000000000001" customHeight="1" x14ac:dyDescent="0.25">
      <c r="C247" s="119" t="s">
        <v>36</v>
      </c>
      <c r="D247" s="119"/>
    </row>
    <row r="248" spans="1:6" ht="20.100000000000001" customHeight="1" x14ac:dyDescent="0.25">
      <c r="C248" s="111" t="s">
        <v>14</v>
      </c>
      <c r="D248" s="111"/>
    </row>
    <row r="249" spans="1:6" ht="20.100000000000001" customHeight="1" x14ac:dyDescent="0.25">
      <c r="C249" s="113" t="s">
        <v>15</v>
      </c>
      <c r="D249" s="113"/>
    </row>
    <row r="250" spans="1:6" ht="20.100000000000001" customHeight="1" x14ac:dyDescent="0.25">
      <c r="C250" s="13"/>
      <c r="D250" s="13"/>
    </row>
    <row r="251" spans="1:6" ht="20.100000000000001" customHeight="1" x14ac:dyDescent="0.25">
      <c r="C251" s="13"/>
      <c r="D251" s="13"/>
    </row>
    <row r="252" spans="1:6" ht="20.100000000000001" customHeight="1" x14ac:dyDescent="0.25">
      <c r="C252" s="13"/>
      <c r="D252" s="13"/>
    </row>
    <row r="253" spans="1:6" ht="20.100000000000001" customHeight="1" x14ac:dyDescent="0.25">
      <c r="C253" s="13"/>
      <c r="D253" s="13"/>
    </row>
    <row r="254" spans="1:6" ht="20.100000000000001" customHeight="1" x14ac:dyDescent="0.25">
      <c r="C254" s="13"/>
      <c r="D254" s="13"/>
    </row>
    <row r="255" spans="1:6" ht="19.5" customHeight="1" x14ac:dyDescent="0.25">
      <c r="C255" s="13"/>
      <c r="D255" s="13"/>
    </row>
    <row r="256" spans="1:6" ht="19.5" customHeight="1" x14ac:dyDescent="0.25">
      <c r="C256" s="13"/>
      <c r="D256" s="13"/>
    </row>
    <row r="257" spans="3:4" ht="19.5" customHeight="1" x14ac:dyDescent="0.25">
      <c r="C257" s="13"/>
      <c r="D257" s="13"/>
    </row>
    <row r="258" spans="3:4" ht="19.5" customHeight="1" x14ac:dyDescent="0.25">
      <c r="C258" s="13"/>
      <c r="D258" s="13"/>
    </row>
    <row r="259" spans="3:4" ht="19.5" customHeight="1" x14ac:dyDescent="0.25">
      <c r="C259" s="13"/>
      <c r="D259" s="13"/>
    </row>
    <row r="260" spans="3:4" ht="19.5" customHeight="1" x14ac:dyDescent="0.25">
      <c r="C260" s="13"/>
      <c r="D260" s="13"/>
    </row>
    <row r="261" spans="3:4" ht="19.5" customHeight="1" x14ac:dyDescent="0.25">
      <c r="C261" s="13"/>
      <c r="D261" s="13"/>
    </row>
    <row r="262" spans="3:4" ht="19.5" customHeight="1" x14ac:dyDescent="0.25">
      <c r="C262" s="13"/>
      <c r="D262" s="13"/>
    </row>
    <row r="263" spans="3:4" ht="20.100000000000001" customHeight="1" x14ac:dyDescent="0.25">
      <c r="C263" s="13"/>
      <c r="D263" s="13"/>
    </row>
    <row r="264" spans="3:4" ht="20.100000000000001" customHeight="1" x14ac:dyDescent="0.25">
      <c r="C264" s="13"/>
      <c r="D264" s="13"/>
    </row>
    <row r="265" spans="3:4" ht="20.100000000000001" customHeight="1" x14ac:dyDescent="0.25">
      <c r="C265" s="13"/>
      <c r="D265" s="13"/>
    </row>
    <row r="266" spans="3:4" ht="20.100000000000001" customHeight="1" x14ac:dyDescent="0.25">
      <c r="C266" s="13"/>
      <c r="D266" s="13"/>
    </row>
    <row r="267" spans="3:4" ht="20.100000000000001" customHeight="1" x14ac:dyDescent="0.25">
      <c r="C267" s="13"/>
      <c r="D267" s="13"/>
    </row>
    <row r="268" spans="3:4" ht="19.5" customHeight="1" x14ac:dyDescent="0.25">
      <c r="C268" s="13"/>
      <c r="D268" s="13"/>
    </row>
    <row r="269" spans="3:4" ht="19.5" customHeight="1" x14ac:dyDescent="0.25">
      <c r="C269" s="13"/>
      <c r="D269" s="13"/>
    </row>
    <row r="270" spans="3:4" ht="19.5" customHeight="1" x14ac:dyDescent="0.25">
      <c r="C270" s="13"/>
      <c r="D270" s="13"/>
    </row>
    <row r="271" spans="3:4" ht="20.100000000000001" customHeight="1" x14ac:dyDescent="0.25">
      <c r="C271" s="13"/>
      <c r="D271" s="13"/>
    </row>
    <row r="272" spans="3:4" ht="20.100000000000001" customHeight="1" x14ac:dyDescent="0.25">
      <c r="C272" s="13"/>
      <c r="D272" s="13"/>
    </row>
    <row r="273" spans="1:6" ht="20.100000000000001" customHeight="1" x14ac:dyDescent="0.25">
      <c r="C273" s="13"/>
      <c r="D273" s="13"/>
    </row>
    <row r="274" spans="1:6" ht="19.899999999999999" customHeight="1" x14ac:dyDescent="0.25">
      <c r="C274" s="48"/>
    </row>
    <row r="275" spans="1:6" ht="19.899999999999999" customHeight="1" x14ac:dyDescent="0.25">
      <c r="C275" s="48"/>
    </row>
    <row r="276" spans="1:6" ht="19.899999999999999" customHeight="1" x14ac:dyDescent="0.25">
      <c r="C276" s="48"/>
    </row>
    <row r="277" spans="1:6" ht="19.899999999999999" customHeight="1" x14ac:dyDescent="0.25">
      <c r="C277" s="57"/>
      <c r="F277" s="63"/>
    </row>
    <row r="278" spans="1:6" ht="19.899999999999999" customHeight="1" x14ac:dyDescent="0.25">
      <c r="C278" s="57"/>
      <c r="F278" s="63"/>
    </row>
    <row r="279" spans="1:6" ht="19.899999999999999" customHeight="1" x14ac:dyDescent="0.25">
      <c r="C279" s="57"/>
      <c r="F279" s="63"/>
    </row>
    <row r="280" spans="1:6" ht="19.899999999999999" customHeight="1" x14ac:dyDescent="0.25">
      <c r="C280" s="57"/>
      <c r="F280" s="63"/>
    </row>
    <row r="281" spans="1:6" ht="19.899999999999999" customHeight="1" x14ac:dyDescent="0.25">
      <c r="C281" s="57"/>
      <c r="F281" s="63"/>
    </row>
    <row r="282" spans="1:6" ht="19.899999999999999" customHeight="1" x14ac:dyDescent="0.25">
      <c r="C282" s="57"/>
      <c r="F282" s="63"/>
    </row>
    <row r="283" spans="1:6" x14ac:dyDescent="0.25">
      <c r="C283" s="57"/>
      <c r="F283" s="63"/>
    </row>
    <row r="284" spans="1:6" ht="17.25" customHeight="1" x14ac:dyDescent="0.25">
      <c r="C284" s="57"/>
      <c r="F284" s="71"/>
    </row>
    <row r="285" spans="1:6" x14ac:dyDescent="0.25">
      <c r="C285" s="57"/>
      <c r="D285" s="67"/>
      <c r="E285" s="67"/>
      <c r="F285" s="71"/>
    </row>
    <row r="286" spans="1:6" ht="20.100000000000001" customHeight="1" x14ac:dyDescent="0.25">
      <c r="A286" s="110" t="s">
        <v>19</v>
      </c>
      <c r="B286" s="110"/>
      <c r="C286" s="110"/>
      <c r="D286" s="110"/>
      <c r="E286" s="110"/>
      <c r="F286" s="110"/>
    </row>
    <row r="287" spans="1:6" ht="20.100000000000001" customHeight="1" x14ac:dyDescent="0.25">
      <c r="A287" s="114" t="s">
        <v>16</v>
      </c>
      <c r="B287" s="114"/>
      <c r="C287" s="114"/>
      <c r="D287" s="114"/>
      <c r="E287" s="114"/>
      <c r="F287" s="114"/>
    </row>
    <row r="288" spans="1:6" ht="20.100000000000001" customHeight="1" x14ac:dyDescent="0.25">
      <c r="A288" s="114" t="s">
        <v>24</v>
      </c>
      <c r="B288" s="114"/>
      <c r="C288" s="114"/>
      <c r="D288" s="114"/>
      <c r="E288" s="114"/>
      <c r="F288" s="114"/>
    </row>
    <row r="289" spans="1:6" ht="20.100000000000001" customHeight="1" x14ac:dyDescent="0.25">
      <c r="A289" s="114" t="str">
        <f>$A$17</f>
        <v>DEL 01 AL 29 DE FEBRERO 2024</v>
      </c>
      <c r="B289" s="114"/>
      <c r="C289" s="114"/>
      <c r="D289" s="114"/>
      <c r="E289" s="114"/>
      <c r="F289" s="114"/>
    </row>
    <row r="290" spans="1:6" ht="20.100000000000001" customHeight="1" thickBot="1" x14ac:dyDescent="0.3">
      <c r="A290" s="115" t="s">
        <v>3</v>
      </c>
      <c r="B290" s="115"/>
      <c r="C290" s="115"/>
      <c r="D290" s="115"/>
      <c r="E290" s="115"/>
      <c r="F290" s="115"/>
    </row>
    <row r="291" spans="1:6" ht="30" customHeight="1" x14ac:dyDescent="0.25">
      <c r="A291" s="15" t="s">
        <v>4</v>
      </c>
      <c r="B291" s="16" t="s">
        <v>5</v>
      </c>
      <c r="C291" s="50" t="s">
        <v>6</v>
      </c>
      <c r="D291" s="18" t="s">
        <v>7</v>
      </c>
      <c r="E291" s="18" t="s">
        <v>8</v>
      </c>
      <c r="F291" s="78" t="s">
        <v>9</v>
      </c>
    </row>
    <row r="292" spans="1:6" ht="30" customHeight="1" x14ac:dyDescent="0.25">
      <c r="A292" s="120" t="str">
        <f>$A$20</f>
        <v>BALANCE INICIAL</v>
      </c>
      <c r="B292" s="121"/>
      <c r="C292" s="121"/>
      <c r="D292" s="121"/>
      <c r="E292" s="122"/>
      <c r="F292" s="80">
        <v>120593.29</v>
      </c>
    </row>
    <row r="293" spans="1:6" ht="30" customHeight="1" x14ac:dyDescent="0.25">
      <c r="A293" s="36"/>
      <c r="B293" s="32"/>
      <c r="C293" s="19"/>
      <c r="D293" s="6">
        <v>0</v>
      </c>
      <c r="E293" s="6">
        <v>0</v>
      </c>
      <c r="F293" s="82">
        <f>+F292-D293+E293</f>
        <v>120593.29</v>
      </c>
    </row>
    <row r="294" spans="1:6" ht="30" customHeight="1" thickBot="1" x14ac:dyDescent="0.3">
      <c r="A294" s="107" t="str">
        <f>$A$22</f>
        <v>BALANCE AL 29/02/2024</v>
      </c>
      <c r="B294" s="108"/>
      <c r="C294" s="108"/>
      <c r="D294" s="108"/>
      <c r="E294" s="116"/>
      <c r="F294" s="83">
        <f>F293</f>
        <v>120593.29</v>
      </c>
    </row>
    <row r="295" spans="1:6" ht="20.100000000000001" customHeight="1" x14ac:dyDescent="0.25">
      <c r="C295" s="47"/>
      <c r="D295" s="9"/>
      <c r="E295" s="9"/>
      <c r="F295" s="69"/>
    </row>
    <row r="296" spans="1:6" ht="20.100000000000001" customHeight="1" x14ac:dyDescent="0.25">
      <c r="C296" s="47"/>
      <c r="D296" s="9"/>
      <c r="E296" s="9"/>
      <c r="F296" s="69"/>
    </row>
    <row r="297" spans="1:6" ht="20.100000000000001" customHeight="1" x14ac:dyDescent="0.25">
      <c r="A297" s="118" t="s">
        <v>10</v>
      </c>
      <c r="B297" s="118"/>
      <c r="D297" s="119" t="s">
        <v>35</v>
      </c>
      <c r="E297" s="119"/>
      <c r="F297" s="119"/>
    </row>
    <row r="298" spans="1:6" ht="20.100000000000001" customHeight="1" x14ac:dyDescent="0.25">
      <c r="A298" s="110" t="s">
        <v>11</v>
      </c>
      <c r="B298" s="110"/>
      <c r="D298" s="111" t="s">
        <v>32</v>
      </c>
      <c r="E298" s="111"/>
      <c r="F298" s="111"/>
    </row>
    <row r="299" spans="1:6" ht="20.100000000000001" customHeight="1" x14ac:dyDescent="0.25">
      <c r="A299" s="112" t="s">
        <v>12</v>
      </c>
      <c r="B299" s="112"/>
      <c r="D299" s="113" t="s">
        <v>13</v>
      </c>
      <c r="E299" s="113"/>
      <c r="F299" s="113"/>
    </row>
    <row r="300" spans="1:6" ht="20.100000000000001" customHeight="1" x14ac:dyDescent="0.25"/>
    <row r="301" spans="1:6" ht="20.100000000000001" customHeight="1" x14ac:dyDescent="0.25">
      <c r="C301" s="57"/>
    </row>
    <row r="302" spans="1:6" ht="20.100000000000001" customHeight="1" x14ac:dyDescent="0.25">
      <c r="C302" s="58" t="s">
        <v>36</v>
      </c>
      <c r="D302" s="9"/>
      <c r="E302" s="11"/>
    </row>
    <row r="303" spans="1:6" ht="20.100000000000001" customHeight="1" x14ac:dyDescent="0.25">
      <c r="C303" s="56" t="s">
        <v>14</v>
      </c>
      <c r="D303" s="11"/>
      <c r="E303" s="11"/>
    </row>
    <row r="304" spans="1:6" x14ac:dyDescent="0.25">
      <c r="C304" s="49" t="s">
        <v>15</v>
      </c>
    </row>
    <row r="320" spans="3:6" x14ac:dyDescent="0.25">
      <c r="C320" s="57"/>
      <c r="F320" s="63"/>
    </row>
    <row r="321" spans="1:6" x14ac:dyDescent="0.25">
      <c r="C321" s="57"/>
      <c r="F321" s="63"/>
    </row>
    <row r="322" spans="1:6" x14ac:dyDescent="0.25">
      <c r="C322" s="57"/>
      <c r="F322" s="63"/>
    </row>
    <row r="323" spans="1:6" x14ac:dyDescent="0.25">
      <c r="C323" s="57"/>
      <c r="F323" s="63"/>
    </row>
    <row r="324" spans="1:6" x14ac:dyDescent="0.25">
      <c r="C324" s="57"/>
      <c r="F324" s="63"/>
    </row>
    <row r="325" spans="1:6" x14ac:dyDescent="0.25">
      <c r="C325" s="57"/>
      <c r="F325" s="63"/>
    </row>
    <row r="326" spans="1:6" ht="20.100000000000001" customHeight="1" x14ac:dyDescent="0.25">
      <c r="A326" s="110" t="s">
        <v>19</v>
      </c>
      <c r="B326" s="110"/>
      <c r="C326" s="110"/>
      <c r="D326" s="110"/>
      <c r="E326" s="110"/>
      <c r="F326" s="110"/>
    </row>
    <row r="327" spans="1:6" ht="20.100000000000001" customHeight="1" x14ac:dyDescent="0.25">
      <c r="A327" s="114" t="s">
        <v>16</v>
      </c>
      <c r="B327" s="114"/>
      <c r="C327" s="114"/>
      <c r="D327" s="114"/>
      <c r="E327" s="114"/>
      <c r="F327" s="114"/>
    </row>
    <row r="328" spans="1:6" ht="20.100000000000001" customHeight="1" x14ac:dyDescent="0.25">
      <c r="A328" s="110" t="s">
        <v>25</v>
      </c>
      <c r="B328" s="110"/>
      <c r="C328" s="110"/>
      <c r="D328" s="110"/>
      <c r="E328" s="110"/>
      <c r="F328" s="110"/>
    </row>
    <row r="329" spans="1:6" ht="20.100000000000001" customHeight="1" x14ac:dyDescent="0.25">
      <c r="A329" s="114" t="str">
        <f>$A$17</f>
        <v>DEL 01 AL 29 DE FEBRERO 2024</v>
      </c>
      <c r="B329" s="114"/>
      <c r="C329" s="114"/>
      <c r="D329" s="114"/>
      <c r="E329" s="114"/>
      <c r="F329" s="114"/>
    </row>
    <row r="330" spans="1:6" ht="20.100000000000001" customHeight="1" thickBot="1" x14ac:dyDescent="0.3">
      <c r="A330" s="115" t="s">
        <v>3</v>
      </c>
      <c r="B330" s="115"/>
      <c r="C330" s="115"/>
      <c r="D330" s="115"/>
      <c r="E330" s="115"/>
      <c r="F330" s="115"/>
    </row>
    <row r="331" spans="1:6" ht="30" customHeight="1" x14ac:dyDescent="0.25">
      <c r="A331" s="15" t="s">
        <v>4</v>
      </c>
      <c r="B331" s="50" t="s">
        <v>5</v>
      </c>
      <c r="C331" s="50" t="s">
        <v>6</v>
      </c>
      <c r="D331" s="37" t="s">
        <v>7</v>
      </c>
      <c r="E331" s="18" t="s">
        <v>8</v>
      </c>
      <c r="F331" s="79" t="s">
        <v>9</v>
      </c>
    </row>
    <row r="332" spans="1:6" ht="30" customHeight="1" x14ac:dyDescent="0.25">
      <c r="A332" s="120" t="str">
        <f>$A$20</f>
        <v>BALANCE INICIAL</v>
      </c>
      <c r="B332" s="121"/>
      <c r="C332" s="121"/>
      <c r="D332" s="121"/>
      <c r="E332" s="122"/>
      <c r="F332" s="84">
        <v>1705593.52</v>
      </c>
    </row>
    <row r="333" spans="1:6" ht="30" customHeight="1" x14ac:dyDescent="0.25">
      <c r="A333" s="42">
        <v>45338</v>
      </c>
      <c r="B333" s="32"/>
      <c r="C333" s="19" t="s">
        <v>114</v>
      </c>
      <c r="D333" s="64"/>
      <c r="E333" s="6">
        <v>1316366</v>
      </c>
      <c r="F333" s="85">
        <f>+F332-D333+E333</f>
        <v>3021959.52</v>
      </c>
    </row>
    <row r="334" spans="1:6" ht="78" customHeight="1" x14ac:dyDescent="0.25">
      <c r="A334" s="42">
        <v>45351</v>
      </c>
      <c r="B334" s="32"/>
      <c r="C334" s="19" t="s">
        <v>115</v>
      </c>
      <c r="D334" s="106">
        <v>1683724</v>
      </c>
      <c r="E334" s="6"/>
      <c r="F334" s="85">
        <f>+F333-D334+E334</f>
        <v>1338235.52</v>
      </c>
    </row>
    <row r="335" spans="1:6" ht="33.75" customHeight="1" x14ac:dyDescent="0.25">
      <c r="A335" s="42">
        <v>45351</v>
      </c>
      <c r="B335" s="32"/>
      <c r="C335" s="19" t="s">
        <v>34</v>
      </c>
      <c r="D335" s="106">
        <v>1900.6</v>
      </c>
      <c r="E335" s="6"/>
      <c r="F335" s="85">
        <f>+F334-D335+E335</f>
        <v>1336334.92</v>
      </c>
    </row>
    <row r="336" spans="1:6" ht="30" customHeight="1" x14ac:dyDescent="0.25">
      <c r="A336" s="42">
        <v>45322</v>
      </c>
      <c r="B336" s="32"/>
      <c r="C336" s="19" t="s">
        <v>26</v>
      </c>
      <c r="D336" s="6">
        <v>175</v>
      </c>
      <c r="E336" s="6"/>
      <c r="F336" s="85">
        <f>+F335-D336+E336</f>
        <v>1336159.92</v>
      </c>
    </row>
    <row r="337" spans="1:6 16384:16384" ht="30" customHeight="1" thickBot="1" x14ac:dyDescent="0.3">
      <c r="A337" s="107" t="str">
        <f>$A$22</f>
        <v>BALANCE AL 29/02/2024</v>
      </c>
      <c r="B337" s="108"/>
      <c r="C337" s="108"/>
      <c r="D337" s="108"/>
      <c r="E337" s="116"/>
      <c r="F337" s="86">
        <f>+F336</f>
        <v>1336159.92</v>
      </c>
    </row>
    <row r="338" spans="1:6 16384:16384" ht="20.100000000000001" customHeight="1" x14ac:dyDescent="0.25">
      <c r="A338" s="39"/>
      <c r="B338" s="1"/>
      <c r="C338" s="57"/>
      <c r="D338" s="9"/>
      <c r="E338" s="9"/>
      <c r="F338" s="69"/>
    </row>
    <row r="339" spans="1:6 16384:16384" ht="20.100000000000001" customHeight="1" x14ac:dyDescent="0.25">
      <c r="A339" s="43"/>
      <c r="B339" s="28"/>
      <c r="F339" s="63"/>
    </row>
    <row r="340" spans="1:6 16384:16384" ht="20.100000000000001" customHeight="1" x14ac:dyDescent="0.25">
      <c r="D340" s="9"/>
      <c r="E340" s="9"/>
      <c r="F340" s="9"/>
    </row>
    <row r="341" spans="1:6 16384:16384" ht="20.100000000000001" customHeight="1" x14ac:dyDescent="0.25">
      <c r="A341" s="118" t="s">
        <v>10</v>
      </c>
      <c r="B341" s="118"/>
      <c r="D341" s="119" t="s">
        <v>35</v>
      </c>
      <c r="E341" s="119"/>
      <c r="F341" s="119"/>
    </row>
    <row r="342" spans="1:6 16384:16384" ht="20.100000000000001" customHeight="1" x14ac:dyDescent="0.25">
      <c r="A342" s="110" t="s">
        <v>11</v>
      </c>
      <c r="B342" s="110"/>
      <c r="D342" s="111" t="s">
        <v>32</v>
      </c>
      <c r="E342" s="111"/>
      <c r="F342" s="111"/>
    </row>
    <row r="343" spans="1:6 16384:16384" ht="20.100000000000001" customHeight="1" x14ac:dyDescent="0.25">
      <c r="A343" s="112" t="s">
        <v>12</v>
      </c>
      <c r="B343" s="112"/>
      <c r="D343" s="113" t="s">
        <v>13</v>
      </c>
      <c r="E343" s="113"/>
      <c r="F343" s="113"/>
    </row>
    <row r="344" spans="1:6 16384:16384" ht="20.100000000000001" customHeight="1" x14ac:dyDescent="0.25">
      <c r="A344" s="39"/>
      <c r="B344" s="1"/>
    </row>
    <row r="345" spans="1:6 16384:16384" ht="20.100000000000001" customHeight="1" x14ac:dyDescent="0.25">
      <c r="A345" s="39"/>
      <c r="B345" s="1"/>
      <c r="C345" s="57"/>
    </row>
    <row r="346" spans="1:6 16384:16384" ht="20.100000000000001" customHeight="1" x14ac:dyDescent="0.25">
      <c r="A346" s="39"/>
      <c r="B346" s="1"/>
      <c r="C346" s="58" t="s">
        <v>36</v>
      </c>
      <c r="XFD346" s="29">
        <f>SUM(A346:XFC346)</f>
        <v>0</v>
      </c>
    </row>
    <row r="347" spans="1:6 16384:16384" ht="20.100000000000001" customHeight="1" x14ac:dyDescent="0.25">
      <c r="A347" s="39"/>
      <c r="B347" s="1"/>
      <c r="C347" s="56" t="s">
        <v>14</v>
      </c>
    </row>
    <row r="348" spans="1:6 16384:16384" ht="20.100000000000001" customHeight="1" x14ac:dyDescent="0.25">
      <c r="A348" s="39"/>
      <c r="B348" s="1"/>
      <c r="C348" s="49" t="s">
        <v>15</v>
      </c>
    </row>
    <row r="349" spans="1:6 16384:16384" ht="30" customHeight="1" x14ac:dyDescent="0.25">
      <c r="A349" s="39"/>
      <c r="B349" s="1"/>
    </row>
    <row r="350" spans="1:6 16384:16384" ht="30" customHeight="1" x14ac:dyDescent="0.25">
      <c r="A350" s="39"/>
      <c r="B350" s="1"/>
    </row>
    <row r="351" spans="1:6 16384:16384" ht="30" customHeight="1" x14ac:dyDescent="0.25">
      <c r="A351" s="39"/>
      <c r="B351" s="1"/>
    </row>
    <row r="352" spans="1:6 16384:16384" ht="30" customHeight="1" x14ac:dyDescent="0.25">
      <c r="A352" s="39"/>
      <c r="B352" s="1"/>
    </row>
    <row r="353" spans="1:7" ht="30" customHeight="1" x14ac:dyDescent="0.25">
      <c r="A353" s="39"/>
      <c r="B353" s="1"/>
    </row>
    <row r="354" spans="1:7" ht="30" customHeight="1" x14ac:dyDescent="0.25">
      <c r="A354" s="39"/>
      <c r="B354" s="1"/>
    </row>
    <row r="355" spans="1:7" ht="30" customHeight="1" x14ac:dyDescent="0.25"/>
    <row r="356" spans="1:7" ht="30" customHeight="1" x14ac:dyDescent="0.25">
      <c r="F356" s="63"/>
    </row>
    <row r="357" spans="1:7" ht="20.100000000000001" customHeight="1" x14ac:dyDescent="0.25">
      <c r="A357" s="110" t="s">
        <v>19</v>
      </c>
      <c r="B357" s="110"/>
      <c r="C357" s="110"/>
      <c r="D357" s="110"/>
      <c r="E357" s="110"/>
      <c r="F357" s="110"/>
    </row>
    <row r="358" spans="1:7" ht="20.100000000000001" customHeight="1" x14ac:dyDescent="0.25">
      <c r="A358" s="110" t="s">
        <v>27</v>
      </c>
      <c r="B358" s="110"/>
      <c r="C358" s="110"/>
      <c r="D358" s="110"/>
      <c r="E358" s="110"/>
      <c r="F358" s="110"/>
      <c r="G358" s="9"/>
    </row>
    <row r="359" spans="1:7" ht="20.100000000000001" customHeight="1" x14ac:dyDescent="0.25">
      <c r="A359" s="114" t="s">
        <v>28</v>
      </c>
      <c r="B359" s="114"/>
      <c r="C359" s="114"/>
      <c r="D359" s="114"/>
      <c r="E359" s="114"/>
      <c r="F359" s="114"/>
      <c r="G359" s="9"/>
    </row>
    <row r="360" spans="1:7" ht="20.100000000000001" customHeight="1" x14ac:dyDescent="0.25">
      <c r="A360" s="114" t="str">
        <f>$A$17</f>
        <v>DEL 01 AL 29 DE FEBRERO 2024</v>
      </c>
      <c r="B360" s="114"/>
      <c r="C360" s="114"/>
      <c r="D360" s="114"/>
      <c r="E360" s="114"/>
      <c r="F360" s="114"/>
      <c r="G360" s="9"/>
    </row>
    <row r="361" spans="1:7" ht="20.100000000000001" customHeight="1" thickBot="1" x14ac:dyDescent="0.3">
      <c r="A361" s="115" t="s">
        <v>3</v>
      </c>
      <c r="B361" s="115"/>
      <c r="C361" s="115"/>
      <c r="D361" s="115"/>
      <c r="E361" s="115"/>
      <c r="F361" s="115"/>
      <c r="G361" s="9"/>
    </row>
    <row r="362" spans="1:7" ht="30" customHeight="1" x14ac:dyDescent="0.25">
      <c r="A362" s="15" t="s">
        <v>4</v>
      </c>
      <c r="B362" s="16" t="s">
        <v>29</v>
      </c>
      <c r="C362" s="50" t="s">
        <v>6</v>
      </c>
      <c r="D362" s="17" t="s">
        <v>7</v>
      </c>
      <c r="E362" s="17" t="s">
        <v>8</v>
      </c>
      <c r="F362" s="74" t="s">
        <v>9</v>
      </c>
      <c r="G362" s="9"/>
    </row>
    <row r="363" spans="1:7" ht="30" customHeight="1" x14ac:dyDescent="0.25">
      <c r="A363" s="120" t="str">
        <f>$A$20</f>
        <v>BALANCE INICIAL</v>
      </c>
      <c r="B363" s="121"/>
      <c r="C363" s="121"/>
      <c r="D363" s="121"/>
      <c r="E363" s="122"/>
      <c r="F363" s="101">
        <v>252295.94000000044</v>
      </c>
      <c r="G363" s="9"/>
    </row>
    <row r="364" spans="1:7" ht="30" customHeight="1" x14ac:dyDescent="0.25">
      <c r="A364" s="42">
        <v>45330</v>
      </c>
      <c r="B364" s="32"/>
      <c r="C364" s="21" t="s">
        <v>116</v>
      </c>
      <c r="D364" s="62"/>
      <c r="E364" s="92">
        <v>1220</v>
      </c>
      <c r="F364" s="102">
        <f>F363-D364+E364</f>
        <v>253515.94000000044</v>
      </c>
      <c r="G364" s="104"/>
    </row>
    <row r="365" spans="1:7" ht="30" customHeight="1" x14ac:dyDescent="0.25">
      <c r="A365" s="42">
        <v>45351</v>
      </c>
      <c r="B365" s="32"/>
      <c r="C365" s="21" t="s">
        <v>117</v>
      </c>
      <c r="D365" s="73"/>
      <c r="E365" s="92">
        <v>58977498.229999997</v>
      </c>
      <c r="F365" s="102">
        <f t="shared" ref="F365:F370" si="2">F364-D365+E365</f>
        <v>59231014.169999994</v>
      </c>
      <c r="G365" s="104"/>
    </row>
    <row r="366" spans="1:7" ht="71.25" customHeight="1" x14ac:dyDescent="0.25">
      <c r="A366" s="42">
        <v>45323</v>
      </c>
      <c r="B366" s="32">
        <v>3706</v>
      </c>
      <c r="C366" s="21" t="s">
        <v>118</v>
      </c>
      <c r="D366" s="62">
        <v>3277.5</v>
      </c>
      <c r="E366" s="92"/>
      <c r="F366" s="102">
        <f t="shared" si="2"/>
        <v>59227736.669999994</v>
      </c>
      <c r="G366" s="104"/>
    </row>
    <row r="367" spans="1:7" ht="66" customHeight="1" x14ac:dyDescent="0.25">
      <c r="A367" s="42">
        <v>45337</v>
      </c>
      <c r="B367" s="32">
        <v>3707</v>
      </c>
      <c r="C367" s="21" t="s">
        <v>119</v>
      </c>
      <c r="D367" s="62">
        <v>3515</v>
      </c>
      <c r="E367" s="92"/>
      <c r="F367" s="102">
        <f t="shared" si="2"/>
        <v>59224221.669999994</v>
      </c>
      <c r="G367" s="104"/>
    </row>
    <row r="368" spans="1:7" ht="67.5" customHeight="1" x14ac:dyDescent="0.25">
      <c r="A368" s="42">
        <v>45341</v>
      </c>
      <c r="B368" s="32">
        <v>3708</v>
      </c>
      <c r="C368" s="21" t="s">
        <v>120</v>
      </c>
      <c r="D368" s="62">
        <v>85954.71</v>
      </c>
      <c r="E368" s="92"/>
      <c r="F368" s="102">
        <f t="shared" si="2"/>
        <v>59138266.959999993</v>
      </c>
      <c r="G368" s="104"/>
    </row>
    <row r="369" spans="1:24" ht="61.5" customHeight="1" x14ac:dyDescent="0.25">
      <c r="A369" s="42">
        <v>45344</v>
      </c>
      <c r="B369" s="32">
        <v>3709</v>
      </c>
      <c r="C369" s="21" t="s">
        <v>121</v>
      </c>
      <c r="D369" s="62">
        <v>1521413.61</v>
      </c>
      <c r="E369" s="92"/>
      <c r="F369" s="102">
        <f t="shared" si="2"/>
        <v>57616853.349999994</v>
      </c>
      <c r="G369" s="104"/>
    </row>
    <row r="370" spans="1:24" ht="120" customHeight="1" x14ac:dyDescent="0.25">
      <c r="A370" s="42">
        <v>45344</v>
      </c>
      <c r="B370" s="32">
        <v>3710</v>
      </c>
      <c r="C370" s="21" t="s">
        <v>122</v>
      </c>
      <c r="D370" s="62">
        <v>2505050</v>
      </c>
      <c r="E370" s="92"/>
      <c r="F370" s="102">
        <f t="shared" si="2"/>
        <v>55111803.349999994</v>
      </c>
      <c r="G370" s="104"/>
    </row>
    <row r="371" spans="1:24" ht="87" customHeight="1" x14ac:dyDescent="0.25">
      <c r="A371" s="42">
        <v>45344</v>
      </c>
      <c r="B371" s="32">
        <v>3711</v>
      </c>
      <c r="C371" s="21" t="s">
        <v>123</v>
      </c>
      <c r="D371" s="62">
        <v>558980.49</v>
      </c>
      <c r="E371" s="92"/>
      <c r="F371" s="102">
        <f t="shared" ref="F371:F434" si="3">F370-D371+E371</f>
        <v>54552822.859999992</v>
      </c>
      <c r="G371" s="104"/>
    </row>
    <row r="372" spans="1:24" ht="78" customHeight="1" x14ac:dyDescent="0.25">
      <c r="A372" s="42">
        <v>45344</v>
      </c>
      <c r="B372" s="32">
        <v>3712</v>
      </c>
      <c r="C372" s="21" t="s">
        <v>124</v>
      </c>
      <c r="D372" s="62">
        <v>903375.4</v>
      </c>
      <c r="E372" s="92"/>
      <c r="F372" s="102">
        <f t="shared" si="3"/>
        <v>53649447.459999993</v>
      </c>
      <c r="G372" s="104"/>
    </row>
    <row r="373" spans="1:24" ht="80.25" customHeight="1" x14ac:dyDescent="0.25">
      <c r="A373" s="42">
        <v>45344</v>
      </c>
      <c r="B373" s="32">
        <v>3713</v>
      </c>
      <c r="C373" s="21" t="s">
        <v>125</v>
      </c>
      <c r="D373" s="62">
        <v>42884.23</v>
      </c>
      <c r="E373" s="92"/>
      <c r="F373" s="102">
        <f t="shared" si="3"/>
        <v>53606563.229999997</v>
      </c>
      <c r="G373" s="104"/>
    </row>
    <row r="374" spans="1:24" s="12" customFormat="1" ht="76.5" customHeight="1" x14ac:dyDescent="0.25">
      <c r="A374" s="42">
        <v>45344</v>
      </c>
      <c r="B374" s="32">
        <v>3714</v>
      </c>
      <c r="C374" s="21" t="s">
        <v>126</v>
      </c>
      <c r="D374" s="62">
        <v>16162.45</v>
      </c>
      <c r="E374" s="92"/>
      <c r="F374" s="102">
        <f t="shared" si="3"/>
        <v>53590400.779999994</v>
      </c>
      <c r="G374" s="104"/>
      <c r="H374" s="2"/>
      <c r="I374" s="9"/>
      <c r="J374" s="9"/>
      <c r="K374" s="9"/>
      <c r="L374" s="9"/>
      <c r="M374" s="9"/>
      <c r="N374" s="9"/>
      <c r="O374" s="9"/>
      <c r="P374" s="9"/>
      <c r="Q374" s="9"/>
      <c r="R374" s="9"/>
      <c r="S374" s="9"/>
      <c r="T374" s="9"/>
      <c r="U374" s="9"/>
      <c r="V374" s="9"/>
      <c r="W374" s="9"/>
      <c r="X374" s="9"/>
    </row>
    <row r="375" spans="1:24" s="12" customFormat="1" ht="65.25" customHeight="1" x14ac:dyDescent="0.25">
      <c r="A375" s="42">
        <v>45344</v>
      </c>
      <c r="B375" s="32">
        <v>3715</v>
      </c>
      <c r="C375" s="21" t="s">
        <v>127</v>
      </c>
      <c r="D375" s="62">
        <v>17541.2</v>
      </c>
      <c r="E375" s="92"/>
      <c r="F375" s="102">
        <f t="shared" si="3"/>
        <v>53572859.579999991</v>
      </c>
      <c r="G375" s="104"/>
      <c r="H375" s="2"/>
      <c r="I375" s="9"/>
      <c r="J375" s="9"/>
      <c r="K375" s="9"/>
      <c r="L375" s="9"/>
      <c r="M375" s="9"/>
      <c r="N375" s="9"/>
      <c r="O375" s="9"/>
      <c r="P375" s="9"/>
      <c r="Q375" s="9"/>
      <c r="R375" s="9"/>
      <c r="S375" s="9"/>
      <c r="T375" s="9"/>
      <c r="U375" s="9"/>
      <c r="V375" s="9"/>
      <c r="W375" s="9"/>
      <c r="X375" s="9"/>
    </row>
    <row r="376" spans="1:24" s="12" customFormat="1" ht="80.25" customHeight="1" x14ac:dyDescent="0.25">
      <c r="A376" s="42">
        <v>45344</v>
      </c>
      <c r="B376" s="32">
        <v>3716</v>
      </c>
      <c r="C376" s="21" t="s">
        <v>128</v>
      </c>
      <c r="D376" s="62">
        <v>45263.4</v>
      </c>
      <c r="E376" s="92"/>
      <c r="F376" s="102">
        <f t="shared" si="3"/>
        <v>53527596.179999992</v>
      </c>
      <c r="G376" s="104"/>
      <c r="H376" s="2"/>
      <c r="I376" s="9"/>
      <c r="J376" s="9"/>
      <c r="K376" s="9"/>
      <c r="L376" s="9"/>
      <c r="M376" s="9"/>
      <c r="N376" s="9"/>
      <c r="O376" s="9"/>
      <c r="P376" s="9"/>
      <c r="Q376" s="9"/>
      <c r="R376" s="9"/>
      <c r="S376" s="9"/>
      <c r="T376" s="9"/>
      <c r="U376" s="9"/>
      <c r="V376" s="9"/>
      <c r="W376" s="9"/>
      <c r="X376" s="9"/>
    </row>
    <row r="377" spans="1:24" s="12" customFormat="1" ht="66.75" customHeight="1" x14ac:dyDescent="0.25">
      <c r="A377" s="42">
        <v>45344</v>
      </c>
      <c r="B377" s="32">
        <v>3717</v>
      </c>
      <c r="C377" s="21" t="s">
        <v>129</v>
      </c>
      <c r="D377" s="62">
        <v>136651.85999999999</v>
      </c>
      <c r="E377" s="92"/>
      <c r="F377" s="102">
        <f t="shared" si="3"/>
        <v>53390944.319999993</v>
      </c>
      <c r="G377" s="104"/>
      <c r="H377" s="2"/>
      <c r="I377" s="9"/>
      <c r="J377" s="9"/>
      <c r="K377" s="9"/>
      <c r="L377" s="9"/>
      <c r="M377" s="9"/>
      <c r="N377" s="9"/>
      <c r="O377" s="9"/>
      <c r="P377" s="9"/>
      <c r="Q377" s="9"/>
      <c r="R377" s="9"/>
      <c r="S377" s="9"/>
      <c r="T377" s="9"/>
      <c r="U377" s="9"/>
      <c r="V377" s="9"/>
      <c r="W377" s="9"/>
      <c r="X377" s="9"/>
    </row>
    <row r="378" spans="1:24" s="12" customFormat="1" ht="69" customHeight="1" x14ac:dyDescent="0.25">
      <c r="A378" s="42">
        <v>45344</v>
      </c>
      <c r="B378" s="32">
        <v>3718</v>
      </c>
      <c r="C378" s="21" t="s">
        <v>130</v>
      </c>
      <c r="D378" s="62">
        <v>60290.82</v>
      </c>
      <c r="E378" s="92"/>
      <c r="F378" s="102">
        <f t="shared" si="3"/>
        <v>53330653.499999993</v>
      </c>
      <c r="G378" s="104"/>
      <c r="H378" s="2"/>
      <c r="I378" s="9"/>
      <c r="J378" s="9"/>
      <c r="K378" s="9"/>
      <c r="L378" s="9"/>
      <c r="M378" s="9"/>
      <c r="N378" s="9"/>
      <c r="O378" s="9"/>
      <c r="P378" s="9"/>
      <c r="Q378" s="9"/>
      <c r="R378" s="9"/>
      <c r="S378" s="9"/>
      <c r="T378" s="9"/>
      <c r="U378" s="9"/>
      <c r="V378" s="9"/>
      <c r="W378" s="9"/>
      <c r="X378" s="9"/>
    </row>
    <row r="379" spans="1:24" s="12" customFormat="1" ht="65.25" customHeight="1" x14ac:dyDescent="0.25">
      <c r="A379" s="42">
        <v>45344</v>
      </c>
      <c r="B379" s="32">
        <v>3719</v>
      </c>
      <c r="C379" s="21" t="s">
        <v>131</v>
      </c>
      <c r="D379" s="62">
        <v>29700</v>
      </c>
      <c r="E379" s="92"/>
      <c r="F379" s="102">
        <f t="shared" si="3"/>
        <v>53300953.499999993</v>
      </c>
      <c r="G379" s="104"/>
      <c r="H379" s="2"/>
      <c r="I379" s="9"/>
      <c r="J379" s="9"/>
      <c r="K379" s="9"/>
      <c r="L379" s="9"/>
      <c r="M379" s="9"/>
      <c r="N379" s="9"/>
      <c r="O379" s="9"/>
      <c r="P379" s="9"/>
      <c r="Q379" s="9"/>
      <c r="R379" s="9"/>
      <c r="S379" s="9"/>
      <c r="T379" s="9"/>
      <c r="U379" s="9"/>
      <c r="V379" s="9"/>
      <c r="W379" s="9"/>
      <c r="X379" s="9"/>
    </row>
    <row r="380" spans="1:24" s="12" customFormat="1" ht="146.25" customHeight="1" x14ac:dyDescent="0.25">
      <c r="A380" s="42">
        <v>45344</v>
      </c>
      <c r="B380" s="32">
        <v>3720</v>
      </c>
      <c r="C380" s="21" t="s">
        <v>132</v>
      </c>
      <c r="D380" s="62">
        <v>268006.95</v>
      </c>
      <c r="E380" s="92"/>
      <c r="F380" s="102">
        <f t="shared" si="3"/>
        <v>53032946.54999999</v>
      </c>
      <c r="G380" s="104"/>
      <c r="H380" s="2"/>
      <c r="I380" s="9"/>
      <c r="J380" s="9"/>
      <c r="K380" s="9"/>
      <c r="L380" s="9"/>
      <c r="M380" s="9"/>
      <c r="N380" s="9"/>
      <c r="O380" s="9"/>
      <c r="P380" s="9"/>
      <c r="Q380" s="9"/>
      <c r="R380" s="9"/>
      <c r="S380" s="9"/>
      <c r="T380" s="9"/>
      <c r="U380" s="9"/>
      <c r="V380" s="9"/>
      <c r="W380" s="9"/>
      <c r="X380" s="9"/>
    </row>
    <row r="381" spans="1:24" s="12" customFormat="1" ht="71.25" customHeight="1" x14ac:dyDescent="0.25">
      <c r="A381" s="42">
        <v>45344</v>
      </c>
      <c r="B381" s="32">
        <v>3721</v>
      </c>
      <c r="C381" s="21" t="s">
        <v>133</v>
      </c>
      <c r="D381" s="62">
        <v>22526.28</v>
      </c>
      <c r="E381" s="92"/>
      <c r="F381" s="102">
        <f t="shared" si="3"/>
        <v>53010420.269999988</v>
      </c>
      <c r="G381" s="104"/>
      <c r="H381" s="2"/>
      <c r="I381" s="9"/>
      <c r="J381" s="9"/>
      <c r="K381" s="9"/>
      <c r="L381" s="9"/>
      <c r="M381" s="9"/>
      <c r="N381" s="9"/>
      <c r="O381" s="9"/>
      <c r="P381" s="9"/>
      <c r="Q381" s="9"/>
      <c r="R381" s="9"/>
      <c r="S381" s="9"/>
      <c r="T381" s="9"/>
      <c r="U381" s="9"/>
      <c r="V381" s="9"/>
      <c r="W381" s="9"/>
      <c r="X381" s="9"/>
    </row>
    <row r="382" spans="1:24" s="12" customFormat="1" ht="58.5" customHeight="1" x14ac:dyDescent="0.25">
      <c r="A382" s="42">
        <v>45344</v>
      </c>
      <c r="B382" s="32">
        <v>3722</v>
      </c>
      <c r="C382" s="21" t="s">
        <v>134</v>
      </c>
      <c r="D382" s="62">
        <v>12476.8</v>
      </c>
      <c r="E382" s="92"/>
      <c r="F382" s="102">
        <f t="shared" si="3"/>
        <v>52997943.469999991</v>
      </c>
      <c r="G382" s="104"/>
      <c r="H382" s="2"/>
      <c r="I382" s="9"/>
      <c r="J382" s="9"/>
      <c r="K382" s="9"/>
      <c r="L382" s="9"/>
      <c r="M382" s="9"/>
      <c r="N382" s="9"/>
      <c r="O382" s="9"/>
      <c r="P382" s="9"/>
      <c r="Q382" s="9"/>
      <c r="R382" s="9"/>
      <c r="S382" s="9"/>
      <c r="T382" s="9"/>
      <c r="U382" s="9"/>
      <c r="V382" s="9"/>
      <c r="W382" s="9"/>
      <c r="X382" s="9"/>
    </row>
    <row r="383" spans="1:24" s="12" customFormat="1" ht="44.25" customHeight="1" x14ac:dyDescent="0.25">
      <c r="A383" s="42">
        <v>45344</v>
      </c>
      <c r="B383" s="32">
        <v>3723</v>
      </c>
      <c r="C383" s="21" t="s">
        <v>135</v>
      </c>
      <c r="D383" s="62">
        <v>1257692.74</v>
      </c>
      <c r="E383" s="92"/>
      <c r="F383" s="102">
        <f t="shared" si="3"/>
        <v>51740250.729999989</v>
      </c>
      <c r="G383" s="104"/>
      <c r="H383" s="2"/>
      <c r="I383" s="9"/>
      <c r="J383" s="9"/>
      <c r="K383" s="9"/>
      <c r="L383" s="9"/>
      <c r="M383" s="9"/>
      <c r="N383" s="9"/>
      <c r="O383" s="9"/>
      <c r="P383" s="9"/>
      <c r="Q383" s="9"/>
      <c r="R383" s="9"/>
      <c r="S383" s="9"/>
      <c r="T383" s="9"/>
      <c r="U383" s="9"/>
      <c r="V383" s="9"/>
      <c r="W383" s="9"/>
      <c r="X383" s="9"/>
    </row>
    <row r="384" spans="1:24" s="12" customFormat="1" ht="80.099999999999994" customHeight="1" x14ac:dyDescent="0.25">
      <c r="A384" s="42">
        <v>45344</v>
      </c>
      <c r="B384" s="32">
        <v>3724</v>
      </c>
      <c r="C384" s="21" t="s">
        <v>136</v>
      </c>
      <c r="D384" s="62">
        <v>85953.08</v>
      </c>
      <c r="E384" s="92"/>
      <c r="F384" s="102">
        <f t="shared" si="3"/>
        <v>51654297.649999991</v>
      </c>
      <c r="G384" s="104"/>
      <c r="H384" s="2"/>
      <c r="I384" s="9"/>
      <c r="J384" s="9"/>
      <c r="K384" s="9"/>
      <c r="L384" s="9"/>
      <c r="M384" s="9"/>
      <c r="N384" s="9"/>
      <c r="O384" s="9"/>
      <c r="P384" s="9"/>
      <c r="Q384" s="9"/>
      <c r="R384" s="9"/>
      <c r="S384" s="9"/>
      <c r="T384" s="9"/>
      <c r="U384" s="9"/>
      <c r="V384" s="9"/>
      <c r="W384" s="9"/>
      <c r="X384" s="9"/>
    </row>
    <row r="385" spans="1:24" s="12" customFormat="1" ht="62.25" customHeight="1" x14ac:dyDescent="0.25">
      <c r="A385" s="42">
        <v>45344</v>
      </c>
      <c r="B385" s="32">
        <v>3725</v>
      </c>
      <c r="C385" s="21" t="s">
        <v>137</v>
      </c>
      <c r="D385" s="62">
        <v>178511.64</v>
      </c>
      <c r="E385" s="92"/>
      <c r="F385" s="102">
        <f t="shared" si="3"/>
        <v>51475786.00999999</v>
      </c>
      <c r="G385" s="104"/>
      <c r="H385" s="2"/>
      <c r="I385" s="9"/>
      <c r="J385" s="9"/>
      <c r="K385" s="9"/>
      <c r="L385" s="9"/>
      <c r="M385" s="9"/>
      <c r="N385" s="9"/>
      <c r="O385" s="9"/>
      <c r="P385" s="9"/>
      <c r="Q385" s="9"/>
      <c r="R385" s="9"/>
      <c r="S385" s="9"/>
      <c r="T385" s="9"/>
      <c r="U385" s="9"/>
      <c r="V385" s="9"/>
      <c r="W385" s="9"/>
      <c r="X385" s="9"/>
    </row>
    <row r="386" spans="1:24" s="12" customFormat="1" ht="60" customHeight="1" x14ac:dyDescent="0.25">
      <c r="A386" s="42">
        <v>45344</v>
      </c>
      <c r="B386" s="32">
        <v>3726</v>
      </c>
      <c r="C386" s="21" t="s">
        <v>138</v>
      </c>
      <c r="D386" s="62">
        <v>20619.189999999999</v>
      </c>
      <c r="E386" s="92"/>
      <c r="F386" s="102">
        <f t="shared" si="3"/>
        <v>51455166.819999993</v>
      </c>
      <c r="G386" s="104"/>
      <c r="H386" s="2"/>
      <c r="I386" s="9"/>
      <c r="J386" s="9"/>
      <c r="K386" s="9"/>
      <c r="L386" s="9"/>
      <c r="M386" s="9"/>
      <c r="N386" s="9"/>
      <c r="O386" s="9"/>
      <c r="P386" s="9"/>
      <c r="Q386" s="9"/>
      <c r="R386" s="9"/>
      <c r="S386" s="9"/>
      <c r="T386" s="9"/>
      <c r="U386" s="9"/>
      <c r="V386" s="9"/>
      <c r="W386" s="9"/>
      <c r="X386" s="9"/>
    </row>
    <row r="387" spans="1:24" s="12" customFormat="1" ht="80.099999999999994" customHeight="1" x14ac:dyDescent="0.25">
      <c r="A387" s="42">
        <v>45344</v>
      </c>
      <c r="B387" s="32">
        <v>3727</v>
      </c>
      <c r="C387" s="21" t="s">
        <v>139</v>
      </c>
      <c r="D387" s="62">
        <v>18451.02</v>
      </c>
      <c r="E387" s="92"/>
      <c r="F387" s="102">
        <f t="shared" si="3"/>
        <v>51436715.79999999</v>
      </c>
      <c r="G387" s="104"/>
      <c r="H387" s="2"/>
      <c r="I387" s="9"/>
      <c r="J387" s="9"/>
      <c r="K387" s="9"/>
      <c r="L387" s="9"/>
      <c r="M387" s="9"/>
      <c r="N387" s="9"/>
      <c r="O387" s="9"/>
      <c r="P387" s="9"/>
      <c r="Q387" s="9"/>
      <c r="R387" s="9"/>
      <c r="S387" s="9"/>
      <c r="T387" s="9"/>
      <c r="U387" s="9"/>
      <c r="V387" s="9"/>
      <c r="W387" s="9"/>
      <c r="X387" s="9"/>
    </row>
    <row r="388" spans="1:24" s="12" customFormat="1" ht="49.5" customHeight="1" x14ac:dyDescent="0.25">
      <c r="A388" s="42">
        <v>45348</v>
      </c>
      <c r="B388" s="32">
        <v>3728</v>
      </c>
      <c r="C388" s="21" t="s">
        <v>140</v>
      </c>
      <c r="D388" s="62">
        <v>30700</v>
      </c>
      <c r="E388" s="92"/>
      <c r="F388" s="102">
        <f t="shared" si="3"/>
        <v>51406015.79999999</v>
      </c>
      <c r="G388" s="104"/>
      <c r="H388" s="2"/>
      <c r="I388" s="9"/>
      <c r="J388" s="9"/>
      <c r="K388" s="9"/>
      <c r="L388" s="9"/>
      <c r="M388" s="9"/>
      <c r="N388" s="9"/>
      <c r="O388" s="9"/>
      <c r="P388" s="9"/>
      <c r="Q388" s="9"/>
      <c r="R388" s="9"/>
      <c r="S388" s="9"/>
      <c r="T388" s="9"/>
      <c r="U388" s="9"/>
      <c r="V388" s="9"/>
      <c r="W388" s="9"/>
      <c r="X388" s="9"/>
    </row>
    <row r="389" spans="1:24" s="12" customFormat="1" ht="54.75" customHeight="1" x14ac:dyDescent="0.25">
      <c r="A389" s="42">
        <v>45348</v>
      </c>
      <c r="B389" s="32">
        <v>3729</v>
      </c>
      <c r="C389" s="19" t="s">
        <v>141</v>
      </c>
      <c r="D389" s="62">
        <v>1248850.1100000001</v>
      </c>
      <c r="E389" s="92"/>
      <c r="F389" s="102">
        <f t="shared" si="3"/>
        <v>50157165.68999999</v>
      </c>
      <c r="G389" s="104"/>
      <c r="H389" s="2"/>
      <c r="I389" s="9"/>
      <c r="J389" s="9"/>
      <c r="K389" s="9"/>
      <c r="L389" s="9"/>
      <c r="M389" s="9"/>
      <c r="N389" s="9"/>
      <c r="O389" s="9"/>
      <c r="P389" s="9"/>
      <c r="Q389" s="9"/>
      <c r="R389" s="9"/>
      <c r="S389" s="9"/>
      <c r="T389" s="9"/>
      <c r="U389" s="9"/>
      <c r="V389" s="9"/>
      <c r="W389" s="9"/>
      <c r="X389" s="9"/>
    </row>
    <row r="390" spans="1:24" s="12" customFormat="1" ht="80.099999999999994" customHeight="1" x14ac:dyDescent="0.25">
      <c r="A390" s="42">
        <v>45348</v>
      </c>
      <c r="B390" s="33">
        <v>3730</v>
      </c>
      <c r="C390" s="19" t="s">
        <v>142</v>
      </c>
      <c r="D390" s="62">
        <v>47085.98</v>
      </c>
      <c r="E390" s="92"/>
      <c r="F390" s="102">
        <f t="shared" si="3"/>
        <v>50110079.709999993</v>
      </c>
      <c r="G390" s="104"/>
      <c r="H390" s="2"/>
      <c r="I390" s="9"/>
      <c r="J390" s="9"/>
      <c r="K390" s="9"/>
      <c r="L390" s="9"/>
      <c r="M390" s="9"/>
      <c r="N390" s="9"/>
      <c r="O390" s="9"/>
      <c r="P390" s="9"/>
      <c r="Q390" s="9"/>
      <c r="R390" s="9"/>
      <c r="S390" s="9"/>
      <c r="T390" s="9"/>
      <c r="U390" s="9"/>
      <c r="V390" s="9"/>
      <c r="W390" s="9"/>
      <c r="X390" s="9"/>
    </row>
    <row r="391" spans="1:24" s="12" customFormat="1" ht="69.75" customHeight="1" x14ac:dyDescent="0.25">
      <c r="A391" s="42">
        <v>45350</v>
      </c>
      <c r="B391" s="33">
        <v>3731</v>
      </c>
      <c r="C391" s="19" t="s">
        <v>143</v>
      </c>
      <c r="D391" s="62">
        <v>64881.31</v>
      </c>
      <c r="E391" s="92"/>
      <c r="F391" s="102">
        <f t="shared" si="3"/>
        <v>50045198.399999991</v>
      </c>
      <c r="G391" s="102">
        <f t="shared" ref="G391" si="4">G390-E391+F391</f>
        <v>50045198.399999991</v>
      </c>
      <c r="H391" s="2"/>
      <c r="I391" s="9"/>
      <c r="J391" s="9"/>
      <c r="K391" s="9"/>
      <c r="L391" s="9"/>
      <c r="M391" s="9"/>
      <c r="N391" s="9"/>
      <c r="O391" s="9"/>
      <c r="P391" s="9"/>
      <c r="Q391" s="9"/>
      <c r="R391" s="9"/>
      <c r="S391" s="9"/>
      <c r="T391" s="9"/>
      <c r="U391" s="9"/>
      <c r="V391" s="9"/>
      <c r="W391" s="9"/>
      <c r="X391" s="9"/>
    </row>
    <row r="392" spans="1:24" s="12" customFormat="1" ht="70.5" customHeight="1" x14ac:dyDescent="0.25">
      <c r="A392" s="42">
        <v>45350</v>
      </c>
      <c r="B392" s="32">
        <v>3732</v>
      </c>
      <c r="C392" s="21" t="s">
        <v>144</v>
      </c>
      <c r="D392" s="62">
        <v>19456.240000000002</v>
      </c>
      <c r="E392" s="92"/>
      <c r="F392" s="102">
        <f t="shared" si="3"/>
        <v>50025742.159999989</v>
      </c>
      <c r="G392" s="104"/>
      <c r="H392" s="2"/>
      <c r="I392" s="9"/>
      <c r="J392" s="9"/>
      <c r="K392" s="9"/>
      <c r="L392" s="9"/>
      <c r="M392" s="9"/>
      <c r="N392" s="9"/>
      <c r="O392" s="9"/>
      <c r="P392" s="9"/>
      <c r="Q392" s="9"/>
      <c r="R392" s="9"/>
      <c r="S392" s="9"/>
      <c r="T392" s="9"/>
      <c r="U392" s="9"/>
      <c r="V392" s="9"/>
      <c r="W392" s="9"/>
      <c r="X392" s="9"/>
    </row>
    <row r="393" spans="1:24" s="12" customFormat="1" ht="67.5" customHeight="1" x14ac:dyDescent="0.25">
      <c r="A393" s="42">
        <v>45350</v>
      </c>
      <c r="B393" s="32">
        <v>3733</v>
      </c>
      <c r="C393" s="21" t="s">
        <v>145</v>
      </c>
      <c r="D393" s="62">
        <v>8984.4</v>
      </c>
      <c r="E393" s="92"/>
      <c r="F393" s="102">
        <f>F392-D393+E393</f>
        <v>50016757.75999999</v>
      </c>
      <c r="G393" s="104"/>
      <c r="H393" s="2"/>
      <c r="I393" s="9"/>
      <c r="J393" s="9"/>
      <c r="K393" s="9"/>
      <c r="L393" s="9"/>
      <c r="M393" s="9"/>
      <c r="N393" s="9"/>
      <c r="O393" s="9"/>
      <c r="P393" s="9"/>
      <c r="Q393" s="9"/>
      <c r="R393" s="9"/>
      <c r="S393" s="9"/>
      <c r="T393" s="9"/>
      <c r="U393" s="9"/>
      <c r="V393" s="9"/>
      <c r="W393" s="9"/>
      <c r="X393" s="9"/>
    </row>
    <row r="394" spans="1:24" s="12" customFormat="1" ht="80.099999999999994" customHeight="1" x14ac:dyDescent="0.25">
      <c r="A394" s="42">
        <v>45351</v>
      </c>
      <c r="B394" s="32">
        <v>3734</v>
      </c>
      <c r="C394" s="21" t="s">
        <v>146</v>
      </c>
      <c r="D394" s="62">
        <v>235876.2</v>
      </c>
      <c r="E394" s="92"/>
      <c r="F394" s="102">
        <f t="shared" si="3"/>
        <v>49780881.559999987</v>
      </c>
      <c r="G394" s="104"/>
      <c r="H394" s="2"/>
      <c r="I394" s="9"/>
      <c r="J394" s="9"/>
      <c r="K394" s="9"/>
      <c r="L394" s="9"/>
      <c r="M394" s="9"/>
      <c r="N394" s="9"/>
      <c r="O394" s="9"/>
      <c r="P394" s="9"/>
      <c r="Q394" s="9"/>
      <c r="R394" s="9"/>
      <c r="S394" s="9"/>
      <c r="T394" s="9"/>
      <c r="U394" s="9"/>
      <c r="V394" s="9"/>
      <c r="W394" s="9"/>
      <c r="X394" s="9"/>
    </row>
    <row r="395" spans="1:24" s="12" customFormat="1" ht="93" customHeight="1" x14ac:dyDescent="0.25">
      <c r="A395" s="42">
        <v>45351</v>
      </c>
      <c r="B395" s="32" t="s">
        <v>202</v>
      </c>
      <c r="C395" s="21" t="s">
        <v>147</v>
      </c>
      <c r="D395" s="62">
        <v>6060</v>
      </c>
      <c r="E395" s="92"/>
      <c r="F395" s="102">
        <f t="shared" si="3"/>
        <v>49774821.559999987</v>
      </c>
      <c r="G395" s="104"/>
      <c r="H395" s="2"/>
      <c r="I395" s="9"/>
      <c r="J395" s="9"/>
      <c r="K395" s="9"/>
      <c r="L395" s="9"/>
      <c r="M395" s="9"/>
      <c r="N395" s="9"/>
      <c r="O395" s="9"/>
      <c r="P395" s="9"/>
      <c r="Q395" s="9"/>
      <c r="R395" s="9"/>
      <c r="S395" s="9"/>
      <c r="T395" s="9"/>
      <c r="U395" s="9"/>
      <c r="V395" s="9"/>
      <c r="W395" s="9"/>
      <c r="X395" s="9"/>
    </row>
    <row r="396" spans="1:24" s="12" customFormat="1" ht="108.75" customHeight="1" x14ac:dyDescent="0.25">
      <c r="A396" s="42">
        <v>45351</v>
      </c>
      <c r="B396" s="32" t="s">
        <v>203</v>
      </c>
      <c r="C396" s="21" t="s">
        <v>148</v>
      </c>
      <c r="D396" s="62">
        <v>9480</v>
      </c>
      <c r="E396" s="92"/>
      <c r="F396" s="102">
        <f t="shared" si="3"/>
        <v>49765341.559999987</v>
      </c>
      <c r="G396" s="104"/>
      <c r="H396" s="2"/>
      <c r="I396" s="9"/>
      <c r="J396" s="9"/>
      <c r="K396" s="9"/>
      <c r="L396" s="9"/>
      <c r="M396" s="9"/>
      <c r="N396" s="9"/>
      <c r="O396" s="9"/>
      <c r="P396" s="9"/>
      <c r="Q396" s="9"/>
      <c r="R396" s="9"/>
      <c r="S396" s="9"/>
      <c r="T396" s="9"/>
      <c r="U396" s="9"/>
      <c r="V396" s="9"/>
      <c r="W396" s="9"/>
      <c r="X396" s="9"/>
    </row>
    <row r="397" spans="1:24" s="12" customFormat="1" ht="93" customHeight="1" x14ac:dyDescent="0.25">
      <c r="A397" s="42">
        <v>45351</v>
      </c>
      <c r="B397" s="32" t="s">
        <v>204</v>
      </c>
      <c r="C397" s="21" t="s">
        <v>149</v>
      </c>
      <c r="D397" s="62">
        <v>18047.5</v>
      </c>
      <c r="E397" s="92"/>
      <c r="F397" s="102">
        <f t="shared" si="3"/>
        <v>49747294.059999987</v>
      </c>
      <c r="G397" s="104"/>
      <c r="H397" s="2"/>
      <c r="I397" s="9"/>
      <c r="J397" s="9"/>
      <c r="K397" s="9"/>
      <c r="L397" s="9"/>
      <c r="M397" s="9"/>
      <c r="N397" s="9"/>
      <c r="O397" s="9"/>
      <c r="P397" s="9"/>
      <c r="Q397" s="9"/>
      <c r="R397" s="9"/>
      <c r="S397" s="9"/>
      <c r="T397" s="9"/>
      <c r="U397" s="9"/>
      <c r="V397" s="9"/>
      <c r="W397" s="9"/>
      <c r="X397" s="9"/>
    </row>
    <row r="398" spans="1:24" s="12" customFormat="1" ht="109.5" customHeight="1" x14ac:dyDescent="0.25">
      <c r="A398" s="42">
        <v>45351</v>
      </c>
      <c r="B398" s="32" t="s">
        <v>205</v>
      </c>
      <c r="C398" s="21" t="s">
        <v>150</v>
      </c>
      <c r="D398" s="62">
        <v>10270</v>
      </c>
      <c r="E398" s="92"/>
      <c r="F398" s="102">
        <f t="shared" si="3"/>
        <v>49737024.059999987</v>
      </c>
      <c r="G398" s="104"/>
      <c r="H398" s="2"/>
      <c r="I398" s="9"/>
      <c r="J398" s="9"/>
      <c r="K398" s="9"/>
      <c r="L398" s="9"/>
      <c r="M398" s="9"/>
      <c r="N398" s="9"/>
      <c r="O398" s="9"/>
      <c r="P398" s="9"/>
      <c r="Q398" s="9"/>
      <c r="R398" s="9"/>
      <c r="S398" s="9"/>
      <c r="T398" s="9"/>
      <c r="U398" s="9"/>
      <c r="V398" s="9"/>
      <c r="W398" s="9"/>
      <c r="X398" s="9"/>
    </row>
    <row r="399" spans="1:24" s="12" customFormat="1" ht="64.5" customHeight="1" x14ac:dyDescent="0.25">
      <c r="A399" s="42">
        <v>45351</v>
      </c>
      <c r="B399" s="32" t="s">
        <v>206</v>
      </c>
      <c r="C399" s="21" t="s">
        <v>151</v>
      </c>
      <c r="D399" s="62">
        <v>66090</v>
      </c>
      <c r="E399" s="92"/>
      <c r="F399" s="102">
        <f t="shared" si="3"/>
        <v>49670934.059999987</v>
      </c>
      <c r="G399" s="104"/>
      <c r="H399" s="2"/>
      <c r="I399" s="9"/>
      <c r="J399" s="9"/>
      <c r="K399" s="9"/>
      <c r="L399" s="9"/>
      <c r="M399" s="9"/>
      <c r="N399" s="9"/>
      <c r="O399" s="9"/>
      <c r="P399" s="9"/>
      <c r="Q399" s="9"/>
      <c r="R399" s="9"/>
      <c r="S399" s="9"/>
      <c r="T399" s="9"/>
      <c r="U399" s="9"/>
      <c r="V399" s="9"/>
      <c r="W399" s="9"/>
      <c r="X399" s="9"/>
    </row>
    <row r="400" spans="1:24" s="12" customFormat="1" ht="73.5" customHeight="1" x14ac:dyDescent="0.25">
      <c r="A400" s="42">
        <v>45351</v>
      </c>
      <c r="B400" s="32" t="s">
        <v>207</v>
      </c>
      <c r="C400" s="21" t="s">
        <v>152</v>
      </c>
      <c r="D400" s="62">
        <v>59305</v>
      </c>
      <c r="E400" s="92"/>
      <c r="F400" s="102">
        <f t="shared" si="3"/>
        <v>49611629.059999987</v>
      </c>
      <c r="G400" s="104"/>
      <c r="H400" s="2"/>
      <c r="I400" s="9"/>
      <c r="J400" s="9"/>
      <c r="K400" s="9"/>
      <c r="L400" s="9"/>
      <c r="M400" s="9"/>
      <c r="N400" s="9"/>
      <c r="O400" s="9"/>
      <c r="P400" s="9"/>
      <c r="Q400" s="9"/>
      <c r="R400" s="9"/>
      <c r="S400" s="9"/>
      <c r="T400" s="9"/>
      <c r="U400" s="9"/>
      <c r="V400" s="9"/>
      <c r="W400" s="9"/>
      <c r="X400" s="9"/>
    </row>
    <row r="401" spans="1:24" s="12" customFormat="1" ht="79.5" customHeight="1" x14ac:dyDescent="0.25">
      <c r="A401" s="42">
        <v>45351</v>
      </c>
      <c r="B401" s="32" t="s">
        <v>208</v>
      </c>
      <c r="C401" s="21" t="s">
        <v>153</v>
      </c>
      <c r="D401" s="62">
        <v>15800</v>
      </c>
      <c r="E401" s="92"/>
      <c r="F401" s="102">
        <f t="shared" si="3"/>
        <v>49595829.059999987</v>
      </c>
      <c r="G401" s="104"/>
      <c r="H401" s="2"/>
      <c r="I401" s="9"/>
      <c r="J401" s="9"/>
      <c r="K401" s="9"/>
      <c r="L401" s="9"/>
      <c r="M401" s="9"/>
      <c r="N401" s="9"/>
      <c r="O401" s="9"/>
      <c r="P401" s="9"/>
      <c r="Q401" s="9"/>
      <c r="R401" s="9"/>
      <c r="S401" s="9"/>
      <c r="T401" s="9"/>
      <c r="U401" s="9"/>
      <c r="V401" s="9"/>
      <c r="W401" s="9"/>
      <c r="X401" s="9"/>
    </row>
    <row r="402" spans="1:24" s="12" customFormat="1" ht="82.5" customHeight="1" x14ac:dyDescent="0.25">
      <c r="A402" s="42">
        <v>45351</v>
      </c>
      <c r="B402" s="32" t="s">
        <v>209</v>
      </c>
      <c r="C402" s="21" t="s">
        <v>154</v>
      </c>
      <c r="D402" s="62">
        <v>18200</v>
      </c>
      <c r="E402" s="92"/>
      <c r="F402" s="102">
        <f t="shared" si="3"/>
        <v>49577629.059999987</v>
      </c>
      <c r="G402" s="104"/>
      <c r="H402" s="2"/>
      <c r="I402" s="9"/>
      <c r="J402" s="9"/>
      <c r="K402" s="9"/>
      <c r="L402" s="9"/>
      <c r="M402" s="9"/>
      <c r="N402" s="9"/>
      <c r="O402" s="9"/>
      <c r="P402" s="9"/>
      <c r="Q402" s="9"/>
      <c r="R402" s="9"/>
      <c r="S402" s="9"/>
      <c r="T402" s="9"/>
      <c r="U402" s="9"/>
      <c r="V402" s="9"/>
      <c r="W402" s="9"/>
      <c r="X402" s="9"/>
    </row>
    <row r="403" spans="1:24" s="12" customFormat="1" ht="69" customHeight="1" x14ac:dyDescent="0.25">
      <c r="A403" s="42">
        <v>45351</v>
      </c>
      <c r="B403" s="32" t="s">
        <v>210</v>
      </c>
      <c r="C403" s="21" t="s">
        <v>155</v>
      </c>
      <c r="D403" s="62">
        <v>9600</v>
      </c>
      <c r="E403" s="92"/>
      <c r="F403" s="102">
        <f t="shared" si="3"/>
        <v>49568029.059999987</v>
      </c>
      <c r="G403" s="104"/>
      <c r="H403" s="2"/>
      <c r="I403" s="9"/>
      <c r="J403" s="9"/>
      <c r="K403" s="9"/>
      <c r="L403" s="9"/>
      <c r="M403" s="9"/>
      <c r="N403" s="9"/>
      <c r="O403" s="9"/>
      <c r="P403" s="9"/>
      <c r="Q403" s="9"/>
      <c r="R403" s="9"/>
      <c r="S403" s="9"/>
      <c r="T403" s="9"/>
      <c r="U403" s="9"/>
      <c r="V403" s="9"/>
      <c r="W403" s="9"/>
      <c r="X403" s="9"/>
    </row>
    <row r="404" spans="1:24" s="12" customFormat="1" ht="71.25" customHeight="1" x14ac:dyDescent="0.25">
      <c r="A404" s="42">
        <v>45351</v>
      </c>
      <c r="B404" s="32" t="s">
        <v>211</v>
      </c>
      <c r="C404" s="21" t="s">
        <v>156</v>
      </c>
      <c r="D404" s="62">
        <v>66225.600000000006</v>
      </c>
      <c r="E404" s="92"/>
      <c r="F404" s="102">
        <f t="shared" si="3"/>
        <v>49501803.459999986</v>
      </c>
      <c r="G404" s="104"/>
      <c r="H404" s="2"/>
      <c r="I404" s="9"/>
      <c r="J404" s="9"/>
      <c r="K404" s="9"/>
      <c r="L404" s="9"/>
      <c r="M404" s="9"/>
      <c r="N404" s="9"/>
      <c r="O404" s="9"/>
      <c r="P404" s="9"/>
      <c r="Q404" s="9"/>
      <c r="R404" s="9"/>
      <c r="S404" s="9"/>
      <c r="T404" s="9"/>
      <c r="U404" s="9"/>
      <c r="V404" s="9"/>
      <c r="W404" s="9"/>
      <c r="X404" s="9"/>
    </row>
    <row r="405" spans="1:24" s="12" customFormat="1" ht="85.5" customHeight="1" x14ac:dyDescent="0.25">
      <c r="A405" s="42">
        <v>45351</v>
      </c>
      <c r="B405" s="32" t="s">
        <v>212</v>
      </c>
      <c r="C405" s="21" t="s">
        <v>157</v>
      </c>
      <c r="D405" s="62">
        <v>34900</v>
      </c>
      <c r="E405" s="92"/>
      <c r="F405" s="102">
        <f t="shared" si="3"/>
        <v>49466903.459999986</v>
      </c>
      <c r="G405" s="104"/>
      <c r="H405" s="2"/>
      <c r="I405" s="9"/>
      <c r="J405" s="9"/>
      <c r="K405" s="9"/>
      <c r="L405" s="9"/>
      <c r="M405" s="9"/>
      <c r="N405" s="9"/>
      <c r="O405" s="9"/>
      <c r="P405" s="9"/>
      <c r="Q405" s="9"/>
      <c r="R405" s="9"/>
      <c r="S405" s="9"/>
      <c r="T405" s="9"/>
      <c r="U405" s="9"/>
      <c r="V405" s="9"/>
      <c r="W405" s="9"/>
      <c r="X405" s="9"/>
    </row>
    <row r="406" spans="1:24" s="12" customFormat="1" ht="93" customHeight="1" x14ac:dyDescent="0.25">
      <c r="A406" s="42">
        <v>45351</v>
      </c>
      <c r="B406" s="32" t="s">
        <v>213</v>
      </c>
      <c r="C406" s="21" t="s">
        <v>158</v>
      </c>
      <c r="D406" s="62">
        <v>75392</v>
      </c>
      <c r="E406" s="92"/>
      <c r="F406" s="102">
        <f t="shared" si="3"/>
        <v>49391511.459999986</v>
      </c>
      <c r="G406" s="104"/>
      <c r="H406" s="2"/>
      <c r="I406" s="9"/>
      <c r="J406" s="9"/>
      <c r="K406" s="9"/>
      <c r="L406" s="9"/>
      <c r="M406" s="9"/>
      <c r="N406" s="9"/>
      <c r="O406" s="9"/>
      <c r="P406" s="9"/>
      <c r="Q406" s="9"/>
      <c r="R406" s="9"/>
      <c r="S406" s="9"/>
      <c r="T406" s="9"/>
      <c r="U406" s="9"/>
      <c r="V406" s="9"/>
      <c r="W406" s="9"/>
      <c r="X406" s="9"/>
    </row>
    <row r="407" spans="1:24" s="12" customFormat="1" ht="122.25" customHeight="1" x14ac:dyDescent="0.25">
      <c r="A407" s="42">
        <v>45351</v>
      </c>
      <c r="B407" s="32" t="s">
        <v>214</v>
      </c>
      <c r="C407" s="21" t="s">
        <v>159</v>
      </c>
      <c r="D407" s="62">
        <v>10440</v>
      </c>
      <c r="E407" s="92"/>
      <c r="F407" s="102">
        <f t="shared" si="3"/>
        <v>49381071.459999986</v>
      </c>
      <c r="G407" s="104"/>
      <c r="H407" s="2"/>
      <c r="I407" s="9"/>
      <c r="J407" s="9"/>
      <c r="K407" s="9"/>
      <c r="L407" s="9"/>
      <c r="M407" s="9"/>
      <c r="N407" s="9"/>
      <c r="O407" s="9"/>
      <c r="P407" s="9"/>
      <c r="Q407" s="9"/>
      <c r="R407" s="9"/>
      <c r="S407" s="9"/>
      <c r="T407" s="9"/>
      <c r="U407" s="9"/>
      <c r="V407" s="9"/>
      <c r="W407" s="9"/>
      <c r="X407" s="9"/>
    </row>
    <row r="408" spans="1:24" s="12" customFormat="1" ht="108.75" customHeight="1" x14ac:dyDescent="0.25">
      <c r="A408" s="42">
        <v>45351</v>
      </c>
      <c r="B408" s="32" t="s">
        <v>215</v>
      </c>
      <c r="C408" s="21" t="s">
        <v>160</v>
      </c>
      <c r="D408" s="62">
        <v>58202.5</v>
      </c>
      <c r="E408" s="92"/>
      <c r="F408" s="102">
        <f t="shared" si="3"/>
        <v>49322868.959999986</v>
      </c>
      <c r="G408" s="104"/>
      <c r="H408" s="2"/>
      <c r="I408" s="9"/>
      <c r="J408" s="9"/>
      <c r="K408" s="9"/>
      <c r="L408" s="9"/>
      <c r="M408" s="9"/>
      <c r="N408" s="9"/>
      <c r="O408" s="9"/>
      <c r="P408" s="9"/>
      <c r="Q408" s="9"/>
      <c r="R408" s="9"/>
      <c r="S408" s="9"/>
      <c r="T408" s="9"/>
      <c r="U408" s="9"/>
      <c r="V408" s="9"/>
      <c r="W408" s="9"/>
      <c r="X408" s="9"/>
    </row>
    <row r="409" spans="1:24" s="12" customFormat="1" ht="93" customHeight="1" x14ac:dyDescent="0.25">
      <c r="A409" s="42">
        <v>45351</v>
      </c>
      <c r="B409" s="32" t="s">
        <v>216</v>
      </c>
      <c r="C409" s="21" t="s">
        <v>161</v>
      </c>
      <c r="D409" s="62">
        <v>8000</v>
      </c>
      <c r="E409" s="92"/>
      <c r="F409" s="102">
        <f t="shared" si="3"/>
        <v>49314868.959999986</v>
      </c>
      <c r="G409" s="104"/>
      <c r="H409" s="2"/>
      <c r="I409" s="9"/>
      <c r="J409" s="9"/>
      <c r="K409" s="9"/>
      <c r="L409" s="9"/>
      <c r="M409" s="9"/>
      <c r="N409" s="9"/>
      <c r="O409" s="9"/>
      <c r="P409" s="9"/>
      <c r="Q409" s="9"/>
      <c r="R409" s="9"/>
      <c r="S409" s="9"/>
      <c r="T409" s="9"/>
      <c r="U409" s="9"/>
      <c r="V409" s="9"/>
      <c r="W409" s="9"/>
      <c r="X409" s="9"/>
    </row>
    <row r="410" spans="1:24" s="12" customFormat="1" ht="118.5" customHeight="1" x14ac:dyDescent="0.25">
      <c r="A410" s="42">
        <v>45351</v>
      </c>
      <c r="B410" s="32" t="s">
        <v>217</v>
      </c>
      <c r="C410" s="21" t="s">
        <v>162</v>
      </c>
      <c r="D410" s="62">
        <v>80120</v>
      </c>
      <c r="E410" s="92"/>
      <c r="F410" s="102">
        <f t="shared" si="3"/>
        <v>49234748.959999986</v>
      </c>
      <c r="G410" s="104"/>
      <c r="H410" s="2"/>
      <c r="I410" s="9"/>
      <c r="J410" s="9"/>
      <c r="K410" s="9"/>
      <c r="L410" s="9"/>
      <c r="M410" s="9"/>
      <c r="N410" s="9"/>
      <c r="O410" s="9"/>
      <c r="P410" s="9"/>
      <c r="Q410" s="9"/>
      <c r="R410" s="9"/>
      <c r="S410" s="9"/>
      <c r="T410" s="9"/>
      <c r="U410" s="9"/>
      <c r="V410" s="9"/>
      <c r="W410" s="9"/>
      <c r="X410" s="9"/>
    </row>
    <row r="411" spans="1:24" s="12" customFormat="1" ht="93" customHeight="1" x14ac:dyDescent="0.25">
      <c r="A411" s="42">
        <v>45351</v>
      </c>
      <c r="B411" s="32" t="s">
        <v>218</v>
      </c>
      <c r="C411" s="21" t="s">
        <v>163</v>
      </c>
      <c r="D411" s="62">
        <v>87185.16</v>
      </c>
      <c r="E411" s="92"/>
      <c r="F411" s="102">
        <f t="shared" si="3"/>
        <v>49147563.79999999</v>
      </c>
      <c r="G411" s="104"/>
      <c r="H411" s="2"/>
      <c r="I411" s="9"/>
      <c r="J411" s="9"/>
      <c r="K411" s="9"/>
      <c r="L411" s="9"/>
      <c r="M411" s="9"/>
      <c r="N411" s="9"/>
      <c r="O411" s="9"/>
      <c r="P411" s="9"/>
      <c r="Q411" s="9"/>
      <c r="R411" s="9"/>
      <c r="S411" s="9"/>
      <c r="T411" s="9"/>
      <c r="U411" s="9"/>
      <c r="V411" s="9"/>
      <c r="W411" s="9"/>
      <c r="X411" s="9"/>
    </row>
    <row r="412" spans="1:24" s="12" customFormat="1" ht="190.5" customHeight="1" x14ac:dyDescent="0.25">
      <c r="A412" s="42">
        <v>45351</v>
      </c>
      <c r="B412" s="32" t="s">
        <v>219</v>
      </c>
      <c r="C412" s="21" t="s">
        <v>164</v>
      </c>
      <c r="D412" s="62">
        <v>232267.5</v>
      </c>
      <c r="E412" s="92"/>
      <c r="F412" s="102">
        <f t="shared" si="3"/>
        <v>48915296.29999999</v>
      </c>
      <c r="G412" s="104"/>
      <c r="H412" s="2"/>
      <c r="I412" s="9"/>
      <c r="J412" s="9"/>
      <c r="K412" s="9"/>
      <c r="L412" s="9"/>
      <c r="M412" s="9"/>
      <c r="N412" s="9"/>
      <c r="O412" s="9"/>
      <c r="P412" s="9"/>
      <c r="Q412" s="9"/>
      <c r="R412" s="9"/>
      <c r="S412" s="9"/>
      <c r="T412" s="9"/>
      <c r="U412" s="9"/>
      <c r="V412" s="9"/>
      <c r="W412" s="9"/>
      <c r="X412" s="9"/>
    </row>
    <row r="413" spans="1:24" s="12" customFormat="1" ht="93" customHeight="1" x14ac:dyDescent="0.25">
      <c r="A413" s="42">
        <v>45351</v>
      </c>
      <c r="B413" s="32" t="s">
        <v>220</v>
      </c>
      <c r="C413" s="21" t="s">
        <v>165</v>
      </c>
      <c r="D413" s="62">
        <v>46557.5</v>
      </c>
      <c r="E413" s="92"/>
      <c r="F413" s="102">
        <f t="shared" si="3"/>
        <v>48868738.79999999</v>
      </c>
      <c r="G413" s="104"/>
      <c r="H413" s="2"/>
      <c r="I413" s="9"/>
      <c r="J413" s="9"/>
      <c r="K413" s="9"/>
      <c r="L413" s="9"/>
      <c r="M413" s="9"/>
      <c r="N413" s="9"/>
      <c r="O413" s="9"/>
      <c r="P413" s="9"/>
      <c r="Q413" s="9"/>
      <c r="R413" s="9"/>
      <c r="S413" s="9"/>
      <c r="T413" s="9"/>
      <c r="U413" s="9"/>
      <c r="V413" s="9"/>
      <c r="W413" s="9"/>
      <c r="X413" s="9"/>
    </row>
    <row r="414" spans="1:24" s="12" customFormat="1" ht="93" customHeight="1" x14ac:dyDescent="0.25">
      <c r="A414" s="42">
        <v>45351</v>
      </c>
      <c r="B414" s="32" t="s">
        <v>221</v>
      </c>
      <c r="C414" s="21" t="s">
        <v>166</v>
      </c>
      <c r="D414" s="62">
        <v>61810</v>
      </c>
      <c r="E414" s="92"/>
      <c r="F414" s="102">
        <f t="shared" si="3"/>
        <v>48806928.79999999</v>
      </c>
      <c r="G414" s="104"/>
      <c r="H414" s="2"/>
      <c r="I414" s="9"/>
      <c r="J414" s="9"/>
      <c r="K414" s="9"/>
      <c r="L414" s="9"/>
      <c r="M414" s="9"/>
      <c r="N414" s="9"/>
      <c r="O414" s="9"/>
      <c r="P414" s="9"/>
      <c r="Q414" s="9"/>
      <c r="R414" s="9"/>
      <c r="S414" s="9"/>
      <c r="T414" s="9"/>
      <c r="U414" s="9"/>
      <c r="V414" s="9"/>
      <c r="W414" s="9"/>
      <c r="X414" s="9"/>
    </row>
    <row r="415" spans="1:24" s="12" customFormat="1" ht="93" customHeight="1" x14ac:dyDescent="0.25">
      <c r="A415" s="42">
        <v>45351</v>
      </c>
      <c r="B415" s="32" t="s">
        <v>222</v>
      </c>
      <c r="C415" s="21" t="s">
        <v>167</v>
      </c>
      <c r="D415" s="62">
        <v>65862.720000000001</v>
      </c>
      <c r="E415" s="92"/>
      <c r="F415" s="102">
        <f t="shared" si="3"/>
        <v>48741066.079999991</v>
      </c>
      <c r="G415" s="104"/>
      <c r="H415" s="2"/>
      <c r="I415" s="9"/>
      <c r="J415" s="9"/>
      <c r="K415" s="9"/>
      <c r="L415" s="9"/>
      <c r="M415" s="9"/>
      <c r="N415" s="9"/>
      <c r="O415" s="9"/>
      <c r="P415" s="9"/>
      <c r="Q415" s="9"/>
      <c r="R415" s="9"/>
      <c r="S415" s="9"/>
      <c r="T415" s="9"/>
      <c r="U415" s="9"/>
      <c r="V415" s="9"/>
      <c r="W415" s="9"/>
      <c r="X415" s="9"/>
    </row>
    <row r="416" spans="1:24" s="12" customFormat="1" ht="93" customHeight="1" x14ac:dyDescent="0.25">
      <c r="A416" s="42">
        <v>45351</v>
      </c>
      <c r="B416" s="32" t="s">
        <v>223</v>
      </c>
      <c r="C416" s="21" t="s">
        <v>168</v>
      </c>
      <c r="D416" s="62">
        <v>10800</v>
      </c>
      <c r="E416" s="92"/>
      <c r="F416" s="102">
        <f t="shared" si="3"/>
        <v>48730266.079999991</v>
      </c>
      <c r="G416" s="104"/>
      <c r="H416" s="2"/>
      <c r="I416" s="9"/>
      <c r="J416" s="9"/>
      <c r="K416" s="9"/>
      <c r="L416" s="9"/>
      <c r="M416" s="9"/>
      <c r="N416" s="9"/>
      <c r="O416" s="9"/>
      <c r="P416" s="9"/>
      <c r="Q416" s="9"/>
      <c r="R416" s="9"/>
      <c r="S416" s="9"/>
      <c r="T416" s="9"/>
      <c r="U416" s="9"/>
      <c r="V416" s="9"/>
      <c r="W416" s="9"/>
      <c r="X416" s="9"/>
    </row>
    <row r="417" spans="1:24" s="12" customFormat="1" ht="81" customHeight="1" x14ac:dyDescent="0.25">
      <c r="A417" s="42">
        <v>45351</v>
      </c>
      <c r="B417" s="32" t="s">
        <v>224</v>
      </c>
      <c r="C417" s="21" t="s">
        <v>169</v>
      </c>
      <c r="D417" s="62">
        <v>3600</v>
      </c>
      <c r="E417" s="92"/>
      <c r="F417" s="102">
        <f t="shared" si="3"/>
        <v>48726666.079999991</v>
      </c>
      <c r="G417" s="104"/>
      <c r="H417" s="2"/>
      <c r="I417" s="9"/>
      <c r="J417" s="9"/>
      <c r="K417" s="9"/>
      <c r="L417" s="9"/>
      <c r="M417" s="9"/>
      <c r="N417" s="9"/>
      <c r="O417" s="9"/>
      <c r="P417" s="9"/>
      <c r="Q417" s="9"/>
      <c r="R417" s="9"/>
      <c r="S417" s="9"/>
      <c r="T417" s="9"/>
      <c r="U417" s="9"/>
      <c r="V417" s="9"/>
      <c r="W417" s="9"/>
      <c r="X417" s="9"/>
    </row>
    <row r="418" spans="1:24" s="12" customFormat="1" ht="93" customHeight="1" x14ac:dyDescent="0.25">
      <c r="A418" s="42">
        <v>45351</v>
      </c>
      <c r="B418" s="32" t="s">
        <v>225</v>
      </c>
      <c r="C418" s="21" t="s">
        <v>170</v>
      </c>
      <c r="D418" s="62">
        <v>8400</v>
      </c>
      <c r="E418" s="92"/>
      <c r="F418" s="102">
        <f t="shared" si="3"/>
        <v>48718266.079999991</v>
      </c>
      <c r="G418" s="104"/>
      <c r="H418" s="2"/>
      <c r="I418" s="9"/>
      <c r="J418" s="9"/>
      <c r="K418" s="9"/>
      <c r="L418" s="9"/>
      <c r="M418" s="9"/>
      <c r="N418" s="9"/>
      <c r="O418" s="9"/>
      <c r="P418" s="9"/>
      <c r="Q418" s="9"/>
      <c r="R418" s="9"/>
      <c r="S418" s="9"/>
      <c r="T418" s="9"/>
      <c r="U418" s="9"/>
      <c r="V418" s="9"/>
      <c r="W418" s="9"/>
      <c r="X418" s="9"/>
    </row>
    <row r="419" spans="1:24" s="12" customFormat="1" ht="72" customHeight="1" x14ac:dyDescent="0.25">
      <c r="A419" s="42">
        <v>45351</v>
      </c>
      <c r="B419" s="32" t="s">
        <v>226</v>
      </c>
      <c r="C419" s="21" t="s">
        <v>171</v>
      </c>
      <c r="D419" s="62">
        <v>36645</v>
      </c>
      <c r="E419" s="92"/>
      <c r="F419" s="102">
        <f t="shared" si="3"/>
        <v>48681621.079999991</v>
      </c>
      <c r="G419" s="104"/>
      <c r="H419" s="2"/>
      <c r="I419" s="9"/>
      <c r="J419" s="9"/>
      <c r="K419" s="9"/>
      <c r="L419" s="9"/>
      <c r="M419" s="9"/>
      <c r="N419" s="9"/>
      <c r="O419" s="9"/>
      <c r="P419" s="9"/>
      <c r="Q419" s="9"/>
      <c r="R419" s="9"/>
      <c r="S419" s="9"/>
      <c r="T419" s="9"/>
      <c r="U419" s="9"/>
      <c r="V419" s="9"/>
      <c r="W419" s="9"/>
      <c r="X419" s="9"/>
    </row>
    <row r="420" spans="1:24" s="12" customFormat="1" ht="93" customHeight="1" x14ac:dyDescent="0.25">
      <c r="A420" s="42">
        <v>45351</v>
      </c>
      <c r="B420" s="32" t="s">
        <v>227</v>
      </c>
      <c r="C420" s="21" t="s">
        <v>172</v>
      </c>
      <c r="D420" s="62">
        <v>20430</v>
      </c>
      <c r="E420" s="92"/>
      <c r="F420" s="102">
        <f t="shared" si="3"/>
        <v>48661191.079999991</v>
      </c>
      <c r="G420" s="104"/>
      <c r="H420" s="2"/>
      <c r="I420" s="9"/>
      <c r="J420" s="9"/>
      <c r="K420" s="9"/>
      <c r="L420" s="9"/>
      <c r="M420" s="9"/>
      <c r="N420" s="9"/>
      <c r="O420" s="9"/>
      <c r="P420" s="9"/>
      <c r="Q420" s="9"/>
      <c r="R420" s="9"/>
      <c r="S420" s="9"/>
      <c r="T420" s="9"/>
      <c r="U420" s="9"/>
      <c r="V420" s="9"/>
      <c r="W420" s="9"/>
      <c r="X420" s="9"/>
    </row>
    <row r="421" spans="1:24" s="12" customFormat="1" ht="150" customHeight="1" x14ac:dyDescent="0.25">
      <c r="A421" s="42">
        <v>45351</v>
      </c>
      <c r="B421" s="32" t="s">
        <v>228</v>
      </c>
      <c r="C421" s="21" t="s">
        <v>173</v>
      </c>
      <c r="D421" s="62">
        <v>165200</v>
      </c>
      <c r="E421" s="92"/>
      <c r="F421" s="102">
        <f t="shared" si="3"/>
        <v>48495991.079999991</v>
      </c>
      <c r="G421" s="104"/>
      <c r="H421" s="2"/>
      <c r="I421" s="9"/>
      <c r="J421" s="9"/>
      <c r="K421" s="9"/>
      <c r="L421" s="9"/>
      <c r="M421" s="9"/>
      <c r="N421" s="9"/>
      <c r="O421" s="9"/>
      <c r="P421" s="9"/>
      <c r="Q421" s="9"/>
      <c r="R421" s="9"/>
      <c r="S421" s="9"/>
      <c r="T421" s="9"/>
      <c r="U421" s="9"/>
      <c r="V421" s="9"/>
      <c r="W421" s="9"/>
      <c r="X421" s="9"/>
    </row>
    <row r="422" spans="1:24" s="12" customFormat="1" ht="78" customHeight="1" x14ac:dyDescent="0.25">
      <c r="A422" s="42">
        <v>45351</v>
      </c>
      <c r="B422" s="32" t="s">
        <v>229</v>
      </c>
      <c r="C422" s="21" t="s">
        <v>174</v>
      </c>
      <c r="D422" s="62">
        <v>70070</v>
      </c>
      <c r="E422" s="92"/>
      <c r="F422" s="102">
        <f t="shared" si="3"/>
        <v>48425921.079999991</v>
      </c>
      <c r="G422" s="104"/>
      <c r="H422" s="2"/>
      <c r="I422" s="9"/>
      <c r="J422" s="9"/>
      <c r="K422" s="9"/>
      <c r="L422" s="9"/>
      <c r="M422" s="9"/>
      <c r="N422" s="9"/>
      <c r="O422" s="9"/>
      <c r="P422" s="9"/>
      <c r="Q422" s="9"/>
      <c r="R422" s="9"/>
      <c r="S422" s="9"/>
      <c r="T422" s="9"/>
      <c r="U422" s="9"/>
      <c r="V422" s="9"/>
      <c r="W422" s="9"/>
      <c r="X422" s="9"/>
    </row>
    <row r="423" spans="1:24" s="12" customFormat="1" ht="75.75" customHeight="1" x14ac:dyDescent="0.25">
      <c r="A423" s="42">
        <v>45351</v>
      </c>
      <c r="B423" s="32" t="s">
        <v>230</v>
      </c>
      <c r="C423" s="21" t="s">
        <v>175</v>
      </c>
      <c r="D423" s="62">
        <v>4950</v>
      </c>
      <c r="E423" s="92"/>
      <c r="F423" s="102">
        <f t="shared" si="3"/>
        <v>48420971.079999991</v>
      </c>
      <c r="G423" s="104"/>
      <c r="H423" s="2"/>
      <c r="I423" s="9"/>
      <c r="J423" s="9"/>
      <c r="K423" s="9"/>
      <c r="L423" s="9"/>
      <c r="M423" s="9"/>
      <c r="N423" s="9"/>
      <c r="O423" s="9"/>
      <c r="P423" s="9"/>
      <c r="Q423" s="9"/>
      <c r="R423" s="9"/>
      <c r="S423" s="9"/>
      <c r="T423" s="9"/>
      <c r="U423" s="9"/>
      <c r="V423" s="9"/>
      <c r="W423" s="9"/>
      <c r="X423" s="9"/>
    </row>
    <row r="424" spans="1:24" s="12" customFormat="1" ht="120" customHeight="1" x14ac:dyDescent="0.25">
      <c r="A424" s="42">
        <v>45351</v>
      </c>
      <c r="B424" s="32" t="s">
        <v>231</v>
      </c>
      <c r="C424" s="21" t="s">
        <v>176</v>
      </c>
      <c r="D424" s="62">
        <v>22860</v>
      </c>
      <c r="E424" s="92"/>
      <c r="F424" s="102">
        <f t="shared" si="3"/>
        <v>48398111.079999991</v>
      </c>
      <c r="G424" s="104"/>
      <c r="H424" s="2"/>
      <c r="I424" s="9"/>
      <c r="J424" s="9"/>
      <c r="K424" s="9"/>
      <c r="L424" s="9"/>
      <c r="M424" s="9"/>
      <c r="N424" s="9"/>
      <c r="O424" s="9"/>
      <c r="P424" s="9"/>
      <c r="Q424" s="9"/>
      <c r="R424" s="9"/>
      <c r="S424" s="9"/>
      <c r="T424" s="9"/>
      <c r="U424" s="9"/>
      <c r="V424" s="9"/>
      <c r="W424" s="9"/>
      <c r="X424" s="9"/>
    </row>
    <row r="425" spans="1:24" s="12" customFormat="1" ht="93" customHeight="1" x14ac:dyDescent="0.25">
      <c r="A425" s="42">
        <v>45351</v>
      </c>
      <c r="B425" s="32" t="s">
        <v>232</v>
      </c>
      <c r="C425" s="21" t="s">
        <v>177</v>
      </c>
      <c r="D425" s="62">
        <v>49300</v>
      </c>
      <c r="E425" s="92"/>
      <c r="F425" s="102">
        <f t="shared" si="3"/>
        <v>48348811.079999991</v>
      </c>
      <c r="G425" s="104"/>
      <c r="H425" s="2"/>
      <c r="I425" s="9"/>
      <c r="J425" s="9"/>
      <c r="K425" s="9"/>
      <c r="L425" s="9"/>
      <c r="M425" s="9"/>
      <c r="N425" s="9"/>
      <c r="O425" s="9"/>
      <c r="P425" s="9"/>
      <c r="Q425" s="9"/>
      <c r="R425" s="9"/>
      <c r="S425" s="9"/>
      <c r="T425" s="9"/>
      <c r="U425" s="9"/>
      <c r="V425" s="9"/>
      <c r="W425" s="9"/>
      <c r="X425" s="9"/>
    </row>
    <row r="426" spans="1:24" s="12" customFormat="1" ht="75" customHeight="1" x14ac:dyDescent="0.25">
      <c r="A426" s="42">
        <v>45351</v>
      </c>
      <c r="B426" s="32" t="s">
        <v>233</v>
      </c>
      <c r="C426" s="21" t="s">
        <v>178</v>
      </c>
      <c r="D426" s="62">
        <v>74360</v>
      </c>
      <c r="E426" s="92"/>
      <c r="F426" s="102">
        <f t="shared" si="3"/>
        <v>48274451.079999991</v>
      </c>
      <c r="G426" s="104"/>
      <c r="H426" s="2"/>
      <c r="I426" s="9"/>
      <c r="J426" s="9"/>
      <c r="K426" s="9"/>
      <c r="L426" s="9"/>
      <c r="M426" s="9"/>
      <c r="N426" s="9"/>
      <c r="O426" s="9"/>
      <c r="P426" s="9"/>
      <c r="Q426" s="9"/>
      <c r="R426" s="9"/>
      <c r="S426" s="9"/>
      <c r="T426" s="9"/>
      <c r="U426" s="9"/>
      <c r="V426" s="9"/>
      <c r="W426" s="9"/>
      <c r="X426" s="9"/>
    </row>
    <row r="427" spans="1:24" s="12" customFormat="1" ht="80.25" customHeight="1" x14ac:dyDescent="0.25">
      <c r="A427" s="42">
        <v>45351</v>
      </c>
      <c r="B427" s="32" t="s">
        <v>234</v>
      </c>
      <c r="C427" s="21" t="s">
        <v>179</v>
      </c>
      <c r="D427" s="62">
        <v>47870</v>
      </c>
      <c r="E427" s="92"/>
      <c r="F427" s="102">
        <f t="shared" si="3"/>
        <v>48226581.079999991</v>
      </c>
      <c r="G427" s="104"/>
      <c r="H427" s="2"/>
      <c r="I427" s="9"/>
      <c r="J427" s="9"/>
      <c r="K427" s="9"/>
      <c r="L427" s="9"/>
      <c r="M427" s="9"/>
      <c r="N427" s="9"/>
      <c r="O427" s="9"/>
      <c r="P427" s="9"/>
      <c r="Q427" s="9"/>
      <c r="R427" s="9"/>
      <c r="S427" s="9"/>
      <c r="T427" s="9"/>
      <c r="U427" s="9"/>
      <c r="V427" s="9"/>
      <c r="W427" s="9"/>
      <c r="X427" s="9"/>
    </row>
    <row r="428" spans="1:24" s="12" customFormat="1" ht="108.75" customHeight="1" x14ac:dyDescent="0.25">
      <c r="A428" s="42">
        <v>45351</v>
      </c>
      <c r="B428" s="32" t="s">
        <v>235</v>
      </c>
      <c r="C428" s="21" t="s">
        <v>180</v>
      </c>
      <c r="D428" s="62">
        <v>12400</v>
      </c>
      <c r="E428" s="92"/>
      <c r="F428" s="102">
        <f t="shared" si="3"/>
        <v>48214181.079999991</v>
      </c>
      <c r="G428" s="104"/>
      <c r="H428" s="2"/>
      <c r="I428" s="9"/>
      <c r="J428" s="9"/>
      <c r="K428" s="9"/>
      <c r="L428" s="9"/>
      <c r="M428" s="9"/>
      <c r="N428" s="9"/>
      <c r="O428" s="9"/>
      <c r="P428" s="9"/>
      <c r="Q428" s="9"/>
      <c r="R428" s="9"/>
      <c r="S428" s="9"/>
      <c r="T428" s="9"/>
      <c r="U428" s="9"/>
      <c r="V428" s="9"/>
      <c r="W428" s="9"/>
      <c r="X428" s="9"/>
    </row>
    <row r="429" spans="1:24" s="12" customFormat="1" ht="72.75" customHeight="1" x14ac:dyDescent="0.25">
      <c r="A429" s="42">
        <v>45351</v>
      </c>
      <c r="B429" s="32" t="s">
        <v>236</v>
      </c>
      <c r="C429" s="21" t="s">
        <v>181</v>
      </c>
      <c r="D429" s="62">
        <v>40000</v>
      </c>
      <c r="E429" s="92"/>
      <c r="F429" s="102">
        <f t="shared" si="3"/>
        <v>48174181.079999991</v>
      </c>
      <c r="G429" s="104"/>
      <c r="H429" s="2"/>
      <c r="I429" s="9"/>
      <c r="J429" s="9"/>
      <c r="K429" s="9"/>
      <c r="L429" s="9"/>
      <c r="M429" s="9"/>
      <c r="N429" s="9"/>
      <c r="O429" s="9"/>
      <c r="P429" s="9"/>
      <c r="Q429" s="9"/>
      <c r="R429" s="9"/>
      <c r="S429" s="9"/>
      <c r="T429" s="9"/>
      <c r="U429" s="9"/>
      <c r="V429" s="9"/>
      <c r="W429" s="9"/>
      <c r="X429" s="9"/>
    </row>
    <row r="430" spans="1:24" s="12" customFormat="1" ht="190.5" customHeight="1" x14ac:dyDescent="0.25">
      <c r="A430" s="42">
        <v>45351</v>
      </c>
      <c r="B430" s="32" t="s">
        <v>237</v>
      </c>
      <c r="C430" s="21" t="s">
        <v>182</v>
      </c>
      <c r="D430" s="62">
        <v>202710</v>
      </c>
      <c r="E430" s="92"/>
      <c r="F430" s="102">
        <f t="shared" si="3"/>
        <v>47971471.079999991</v>
      </c>
      <c r="G430" s="104"/>
      <c r="H430" s="2"/>
      <c r="I430" s="9"/>
      <c r="J430" s="9"/>
      <c r="K430" s="9"/>
      <c r="L430" s="9"/>
      <c r="M430" s="9"/>
      <c r="N430" s="9"/>
      <c r="O430" s="9"/>
      <c r="P430" s="9"/>
      <c r="Q430" s="9"/>
      <c r="R430" s="9"/>
      <c r="S430" s="9"/>
      <c r="T430" s="9"/>
      <c r="U430" s="9"/>
      <c r="V430" s="9"/>
      <c r="W430" s="9"/>
      <c r="X430" s="9"/>
    </row>
    <row r="431" spans="1:24" s="12" customFormat="1" ht="104.25" customHeight="1" x14ac:dyDescent="0.25">
      <c r="A431" s="42">
        <v>45351</v>
      </c>
      <c r="B431" s="32" t="s">
        <v>238</v>
      </c>
      <c r="C431" s="21" t="s">
        <v>183</v>
      </c>
      <c r="D431" s="62">
        <v>14880</v>
      </c>
      <c r="E431" s="92"/>
      <c r="F431" s="102">
        <f t="shared" si="3"/>
        <v>47956591.079999991</v>
      </c>
      <c r="G431" s="104"/>
      <c r="H431" s="2"/>
      <c r="I431" s="9"/>
      <c r="J431" s="9"/>
      <c r="K431" s="9"/>
      <c r="L431" s="9"/>
      <c r="M431" s="9"/>
      <c r="N431" s="9"/>
      <c r="O431" s="9"/>
      <c r="P431" s="9"/>
      <c r="Q431" s="9"/>
      <c r="R431" s="9"/>
      <c r="S431" s="9"/>
      <c r="T431" s="9"/>
      <c r="U431" s="9"/>
      <c r="V431" s="9"/>
      <c r="W431" s="9"/>
      <c r="X431" s="9"/>
    </row>
    <row r="432" spans="1:24" s="12" customFormat="1" ht="85.5" customHeight="1" x14ac:dyDescent="0.25">
      <c r="A432" s="42">
        <v>45351</v>
      </c>
      <c r="B432" s="32" t="s">
        <v>239</v>
      </c>
      <c r="C432" s="21" t="s">
        <v>184</v>
      </c>
      <c r="D432" s="62">
        <v>26912.799999999999</v>
      </c>
      <c r="E432" s="92"/>
      <c r="F432" s="102">
        <f t="shared" si="3"/>
        <v>47929678.279999994</v>
      </c>
      <c r="G432" s="104"/>
      <c r="H432" s="2"/>
      <c r="I432" s="9"/>
      <c r="J432" s="9"/>
      <c r="K432" s="9"/>
      <c r="L432" s="9"/>
      <c r="M432" s="9"/>
      <c r="N432" s="9"/>
      <c r="O432" s="9"/>
      <c r="P432" s="9"/>
      <c r="Q432" s="9"/>
      <c r="R432" s="9"/>
      <c r="S432" s="9"/>
      <c r="T432" s="9"/>
      <c r="U432" s="9"/>
      <c r="V432" s="9"/>
      <c r="W432" s="9"/>
      <c r="X432" s="9"/>
    </row>
    <row r="433" spans="1:24" s="12" customFormat="1" ht="84" customHeight="1" x14ac:dyDescent="0.25">
      <c r="A433" s="42">
        <v>45351</v>
      </c>
      <c r="B433" s="32" t="s">
        <v>240</v>
      </c>
      <c r="C433" s="21" t="s">
        <v>185</v>
      </c>
      <c r="D433" s="62">
        <v>7970</v>
      </c>
      <c r="E433" s="92"/>
      <c r="F433" s="102">
        <f t="shared" si="3"/>
        <v>47921708.279999994</v>
      </c>
      <c r="G433" s="104"/>
      <c r="H433" s="2"/>
      <c r="I433" s="9"/>
      <c r="J433" s="9"/>
      <c r="K433" s="9"/>
      <c r="L433" s="9"/>
      <c r="M433" s="9"/>
      <c r="N433" s="9"/>
      <c r="O433" s="9"/>
      <c r="P433" s="9"/>
      <c r="Q433" s="9"/>
      <c r="R433" s="9"/>
      <c r="S433" s="9"/>
      <c r="T433" s="9"/>
      <c r="U433" s="9"/>
      <c r="V433" s="9"/>
      <c r="W433" s="9"/>
      <c r="X433" s="9"/>
    </row>
    <row r="434" spans="1:24" s="12" customFormat="1" ht="122.25" customHeight="1" x14ac:dyDescent="0.25">
      <c r="A434" s="42">
        <v>45351</v>
      </c>
      <c r="B434" s="32" t="s">
        <v>241</v>
      </c>
      <c r="C434" s="21" t="s">
        <v>186</v>
      </c>
      <c r="D434" s="62">
        <v>9150</v>
      </c>
      <c r="E434" s="92"/>
      <c r="F434" s="102">
        <f t="shared" si="3"/>
        <v>47912558.279999994</v>
      </c>
      <c r="G434" s="104"/>
      <c r="H434" s="2"/>
      <c r="I434" s="9"/>
      <c r="J434" s="9"/>
      <c r="K434" s="9"/>
      <c r="L434" s="9"/>
      <c r="M434" s="9"/>
      <c r="N434" s="9"/>
      <c r="O434" s="9"/>
      <c r="P434" s="9"/>
      <c r="Q434" s="9"/>
      <c r="R434" s="9"/>
      <c r="S434" s="9"/>
      <c r="T434" s="9"/>
      <c r="U434" s="9"/>
      <c r="V434" s="9"/>
      <c r="W434" s="9"/>
      <c r="X434" s="9"/>
    </row>
    <row r="435" spans="1:24" s="12" customFormat="1" ht="111" customHeight="1" x14ac:dyDescent="0.25">
      <c r="A435" s="42">
        <v>45351</v>
      </c>
      <c r="B435" s="32" t="s">
        <v>242</v>
      </c>
      <c r="C435" s="21" t="s">
        <v>187</v>
      </c>
      <c r="D435" s="62">
        <v>31971.8</v>
      </c>
      <c r="E435" s="92"/>
      <c r="F435" s="102">
        <f t="shared" ref="F435:F450" si="5">F434-D435+E435</f>
        <v>47880586.479999997</v>
      </c>
      <c r="G435" s="104"/>
      <c r="H435" s="2"/>
      <c r="I435" s="9"/>
      <c r="J435" s="9"/>
      <c r="K435" s="9"/>
      <c r="L435" s="9"/>
      <c r="M435" s="9"/>
      <c r="N435" s="9"/>
      <c r="O435" s="9"/>
      <c r="P435" s="9"/>
      <c r="Q435" s="9"/>
      <c r="R435" s="9"/>
      <c r="S435" s="9"/>
      <c r="T435" s="9"/>
      <c r="U435" s="9"/>
      <c r="V435" s="9"/>
      <c r="W435" s="9"/>
      <c r="X435" s="9"/>
    </row>
    <row r="436" spans="1:24" s="12" customFormat="1" ht="93" customHeight="1" x14ac:dyDescent="0.25">
      <c r="A436" s="42">
        <v>45351</v>
      </c>
      <c r="B436" s="32" t="s">
        <v>243</v>
      </c>
      <c r="C436" s="21" t="s">
        <v>188</v>
      </c>
      <c r="D436" s="62">
        <v>32135</v>
      </c>
      <c r="E436" s="92"/>
      <c r="F436" s="102">
        <f t="shared" si="5"/>
        <v>47848451.479999997</v>
      </c>
      <c r="G436" s="104"/>
      <c r="H436" s="2"/>
      <c r="I436" s="9"/>
      <c r="J436" s="9"/>
      <c r="K436" s="9"/>
      <c r="L436" s="9"/>
      <c r="M436" s="9"/>
      <c r="N436" s="9"/>
      <c r="O436" s="9"/>
      <c r="P436" s="9"/>
      <c r="Q436" s="9"/>
      <c r="R436" s="9"/>
      <c r="S436" s="9"/>
      <c r="T436" s="9"/>
      <c r="U436" s="9"/>
      <c r="V436" s="9"/>
      <c r="W436" s="9"/>
      <c r="X436" s="9"/>
    </row>
    <row r="437" spans="1:24" s="12" customFormat="1" ht="115.5" customHeight="1" x14ac:dyDescent="0.25">
      <c r="A437" s="42">
        <v>45351</v>
      </c>
      <c r="B437" s="32" t="s">
        <v>244</v>
      </c>
      <c r="C437" s="21" t="s">
        <v>189</v>
      </c>
      <c r="D437" s="62">
        <v>9600</v>
      </c>
      <c r="E437" s="92"/>
      <c r="F437" s="102">
        <f t="shared" si="5"/>
        <v>47838851.479999997</v>
      </c>
      <c r="G437" s="104"/>
      <c r="H437" s="2"/>
      <c r="I437" s="9"/>
      <c r="J437" s="9"/>
      <c r="K437" s="9"/>
      <c r="L437" s="9"/>
      <c r="M437" s="9"/>
      <c r="N437" s="9"/>
      <c r="O437" s="9"/>
      <c r="P437" s="9"/>
      <c r="Q437" s="9"/>
      <c r="R437" s="9"/>
      <c r="S437" s="9"/>
      <c r="T437" s="9"/>
      <c r="U437" s="9"/>
      <c r="V437" s="9"/>
      <c r="W437" s="9"/>
      <c r="X437" s="9"/>
    </row>
    <row r="438" spans="1:24" s="12" customFormat="1" ht="65.25" customHeight="1" x14ac:dyDescent="0.25">
      <c r="A438" s="42">
        <v>45351</v>
      </c>
      <c r="B438" s="32" t="s">
        <v>245</v>
      </c>
      <c r="C438" s="21" t="s">
        <v>190</v>
      </c>
      <c r="D438" s="62">
        <v>10550</v>
      </c>
      <c r="E438" s="92"/>
      <c r="F438" s="102">
        <f t="shared" si="5"/>
        <v>47828301.479999997</v>
      </c>
      <c r="G438" s="104"/>
      <c r="H438" s="2"/>
      <c r="I438" s="9"/>
      <c r="J438" s="9"/>
      <c r="K438" s="9"/>
      <c r="L438" s="9"/>
      <c r="M438" s="9"/>
      <c r="N438" s="9"/>
      <c r="O438" s="9"/>
      <c r="P438" s="9"/>
      <c r="Q438" s="9"/>
      <c r="R438" s="9"/>
      <c r="S438" s="9"/>
      <c r="T438" s="9"/>
      <c r="U438" s="9"/>
      <c r="V438" s="9"/>
      <c r="W438" s="9"/>
      <c r="X438" s="9"/>
    </row>
    <row r="439" spans="1:24" s="12" customFormat="1" ht="144.75" customHeight="1" x14ac:dyDescent="0.25">
      <c r="A439" s="42">
        <v>45351</v>
      </c>
      <c r="B439" s="32" t="s">
        <v>246</v>
      </c>
      <c r="C439" s="21" t="s">
        <v>191</v>
      </c>
      <c r="D439" s="62">
        <v>492890</v>
      </c>
      <c r="E439" s="92"/>
      <c r="F439" s="102">
        <f t="shared" si="5"/>
        <v>47335411.479999997</v>
      </c>
      <c r="G439" s="104"/>
      <c r="H439" s="2"/>
      <c r="I439" s="9"/>
      <c r="J439" s="9"/>
      <c r="K439" s="9"/>
      <c r="L439" s="9"/>
      <c r="M439" s="9"/>
      <c r="N439" s="9"/>
      <c r="O439" s="9"/>
      <c r="P439" s="9"/>
      <c r="Q439" s="9"/>
      <c r="R439" s="9"/>
      <c r="S439" s="9"/>
      <c r="T439" s="9"/>
      <c r="U439" s="9"/>
      <c r="V439" s="9"/>
      <c r="W439" s="9"/>
      <c r="X439" s="9"/>
    </row>
    <row r="440" spans="1:24" s="12" customFormat="1" ht="84" customHeight="1" x14ac:dyDescent="0.25">
      <c r="A440" s="42">
        <v>45351</v>
      </c>
      <c r="B440" s="32" t="s">
        <v>247</v>
      </c>
      <c r="C440" s="21" t="s">
        <v>192</v>
      </c>
      <c r="D440" s="62">
        <v>7539.2</v>
      </c>
      <c r="E440" s="92"/>
      <c r="F440" s="102">
        <f t="shared" si="5"/>
        <v>47327872.279999994</v>
      </c>
      <c r="G440" s="104"/>
      <c r="H440" s="2"/>
      <c r="I440" s="9"/>
      <c r="J440" s="9"/>
      <c r="K440" s="9"/>
      <c r="L440" s="9"/>
      <c r="M440" s="9"/>
      <c r="N440" s="9"/>
      <c r="O440" s="9"/>
      <c r="P440" s="9"/>
      <c r="Q440" s="9"/>
      <c r="R440" s="9"/>
      <c r="S440" s="9"/>
      <c r="T440" s="9"/>
      <c r="U440" s="9"/>
      <c r="V440" s="9"/>
      <c r="W440" s="9"/>
      <c r="X440" s="9"/>
    </row>
    <row r="441" spans="1:24" s="12" customFormat="1" ht="77.25" customHeight="1" x14ac:dyDescent="0.25">
      <c r="A441" s="42">
        <v>45351</v>
      </c>
      <c r="B441" s="32" t="s">
        <v>248</v>
      </c>
      <c r="C441" s="21" t="s">
        <v>193</v>
      </c>
      <c r="D441" s="62">
        <v>21659.85</v>
      </c>
      <c r="E441" s="92"/>
      <c r="F441" s="102">
        <f t="shared" si="5"/>
        <v>47306212.429999992</v>
      </c>
      <c r="G441" s="104"/>
      <c r="H441" s="2"/>
      <c r="I441" s="9"/>
      <c r="J441" s="9"/>
      <c r="K441" s="9"/>
      <c r="L441" s="9"/>
      <c r="M441" s="9"/>
      <c r="N441" s="9"/>
      <c r="O441" s="9"/>
      <c r="P441" s="9"/>
      <c r="Q441" s="9"/>
      <c r="R441" s="9"/>
      <c r="S441" s="9"/>
      <c r="T441" s="9"/>
      <c r="U441" s="9"/>
      <c r="V441" s="9"/>
      <c r="W441" s="9"/>
      <c r="X441" s="9"/>
    </row>
    <row r="442" spans="1:24" s="12" customFormat="1" ht="93" customHeight="1" x14ac:dyDescent="0.25">
      <c r="A442" s="42">
        <v>45351</v>
      </c>
      <c r="B442" s="32" t="s">
        <v>249</v>
      </c>
      <c r="C442" s="21" t="s">
        <v>194</v>
      </c>
      <c r="D442" s="62">
        <v>117125.4</v>
      </c>
      <c r="E442" s="92"/>
      <c r="F442" s="102">
        <f t="shared" si="5"/>
        <v>47189087.029999994</v>
      </c>
      <c r="G442" s="104"/>
      <c r="H442" s="2"/>
      <c r="I442" s="9"/>
      <c r="J442" s="9"/>
      <c r="K442" s="9"/>
      <c r="L442" s="9"/>
      <c r="M442" s="9"/>
      <c r="N442" s="9"/>
      <c r="O442" s="9"/>
      <c r="P442" s="9"/>
      <c r="Q442" s="9"/>
      <c r="R442" s="9"/>
      <c r="S442" s="9"/>
      <c r="T442" s="9"/>
      <c r="U442" s="9"/>
      <c r="V442" s="9"/>
      <c r="W442" s="9"/>
      <c r="X442" s="9"/>
    </row>
    <row r="443" spans="1:24" s="12" customFormat="1" ht="93" customHeight="1" x14ac:dyDescent="0.25">
      <c r="A443" s="42">
        <v>45351</v>
      </c>
      <c r="B443" s="32" t="s">
        <v>250</v>
      </c>
      <c r="C443" s="21" t="s">
        <v>195</v>
      </c>
      <c r="D443" s="62">
        <v>9700</v>
      </c>
      <c r="E443" s="92"/>
      <c r="F443" s="102">
        <f t="shared" si="5"/>
        <v>47179387.029999994</v>
      </c>
      <c r="G443" s="104"/>
      <c r="H443" s="2"/>
      <c r="I443" s="9"/>
      <c r="J443" s="9"/>
      <c r="K443" s="9"/>
      <c r="L443" s="9"/>
      <c r="M443" s="9"/>
      <c r="N443" s="9"/>
      <c r="O443" s="9"/>
      <c r="P443" s="9"/>
      <c r="Q443" s="9"/>
      <c r="R443" s="9"/>
      <c r="S443" s="9"/>
      <c r="T443" s="9"/>
      <c r="U443" s="9"/>
      <c r="V443" s="9"/>
      <c r="W443" s="9"/>
      <c r="X443" s="9"/>
    </row>
    <row r="444" spans="1:24" s="12" customFormat="1" ht="73.5" customHeight="1" x14ac:dyDescent="0.25">
      <c r="A444" s="42">
        <v>45351</v>
      </c>
      <c r="B444" s="32" t="s">
        <v>251</v>
      </c>
      <c r="C444" s="21" t="s">
        <v>196</v>
      </c>
      <c r="D444" s="62">
        <v>25415</v>
      </c>
      <c r="E444" s="92"/>
      <c r="F444" s="102">
        <f t="shared" si="5"/>
        <v>47153972.029999994</v>
      </c>
      <c r="G444" s="104"/>
      <c r="H444" s="2"/>
      <c r="I444" s="9"/>
      <c r="J444" s="9"/>
      <c r="K444" s="9"/>
      <c r="L444" s="9"/>
      <c r="M444" s="9"/>
      <c r="N444" s="9"/>
      <c r="O444" s="9"/>
      <c r="P444" s="9"/>
      <c r="Q444" s="9"/>
      <c r="R444" s="9"/>
      <c r="S444" s="9"/>
      <c r="T444" s="9"/>
      <c r="U444" s="9"/>
      <c r="V444" s="9"/>
      <c r="W444" s="9"/>
      <c r="X444" s="9"/>
    </row>
    <row r="445" spans="1:24" s="12" customFormat="1" ht="83.25" customHeight="1" x14ac:dyDescent="0.25">
      <c r="A445" s="42">
        <v>45351</v>
      </c>
      <c r="B445" s="32" t="s">
        <v>252</v>
      </c>
      <c r="C445" s="21" t="s">
        <v>197</v>
      </c>
      <c r="D445" s="62">
        <v>9765</v>
      </c>
      <c r="E445" s="92"/>
      <c r="F445" s="102">
        <f t="shared" si="5"/>
        <v>47144207.029999994</v>
      </c>
      <c r="G445" s="104"/>
      <c r="H445" s="2"/>
      <c r="I445" s="9"/>
      <c r="J445" s="9"/>
      <c r="K445" s="9"/>
      <c r="L445" s="9"/>
      <c r="M445" s="9"/>
      <c r="N445" s="9"/>
      <c r="O445" s="9"/>
      <c r="P445" s="9"/>
      <c r="Q445" s="9"/>
      <c r="R445" s="9"/>
      <c r="S445" s="9"/>
      <c r="T445" s="9"/>
      <c r="U445" s="9"/>
      <c r="V445" s="9"/>
      <c r="W445" s="9"/>
      <c r="X445" s="9"/>
    </row>
    <row r="446" spans="1:24" s="12" customFormat="1" ht="79.5" customHeight="1" x14ac:dyDescent="0.25">
      <c r="A446" s="42">
        <v>45351</v>
      </c>
      <c r="B446" s="32" t="s">
        <v>253</v>
      </c>
      <c r="C446" s="21" t="s">
        <v>198</v>
      </c>
      <c r="D446" s="62">
        <v>11700</v>
      </c>
      <c r="E446" s="92"/>
      <c r="F446" s="102">
        <f t="shared" si="5"/>
        <v>47132507.029999994</v>
      </c>
      <c r="G446" s="104"/>
      <c r="H446" s="2"/>
      <c r="I446" s="9"/>
      <c r="J446" s="9"/>
      <c r="K446" s="9"/>
      <c r="L446" s="9"/>
      <c r="M446" s="9"/>
      <c r="N446" s="9"/>
      <c r="O446" s="9"/>
      <c r="P446" s="9"/>
      <c r="Q446" s="9"/>
      <c r="R446" s="9"/>
      <c r="S446" s="9"/>
      <c r="T446" s="9"/>
      <c r="U446" s="9"/>
      <c r="V446" s="9"/>
      <c r="W446" s="9"/>
      <c r="X446" s="9"/>
    </row>
    <row r="447" spans="1:24" s="12" customFormat="1" ht="123" customHeight="1" x14ac:dyDescent="0.25">
      <c r="A447" s="42">
        <v>45351</v>
      </c>
      <c r="B447" s="32" t="s">
        <v>254</v>
      </c>
      <c r="C447" s="21" t="s">
        <v>199</v>
      </c>
      <c r="D447" s="62">
        <v>6657.28</v>
      </c>
      <c r="E447" s="92"/>
      <c r="F447" s="102">
        <f t="shared" si="5"/>
        <v>47125849.749999993</v>
      </c>
      <c r="G447" s="104"/>
      <c r="H447" s="2"/>
      <c r="I447" s="9"/>
      <c r="J447" s="9"/>
      <c r="K447" s="9"/>
      <c r="L447" s="9"/>
      <c r="M447" s="9"/>
      <c r="N447" s="9"/>
      <c r="O447" s="9"/>
      <c r="P447" s="9"/>
      <c r="Q447" s="9"/>
      <c r="R447" s="9"/>
      <c r="S447" s="9"/>
      <c r="T447" s="9"/>
      <c r="U447" s="9"/>
      <c r="V447" s="9"/>
      <c r="W447" s="9"/>
      <c r="X447" s="9"/>
    </row>
    <row r="448" spans="1:24" s="12" customFormat="1" ht="93" customHeight="1" x14ac:dyDescent="0.25">
      <c r="A448" s="42">
        <v>45351</v>
      </c>
      <c r="B448" s="32" t="s">
        <v>255</v>
      </c>
      <c r="C448" s="21" t="s">
        <v>200</v>
      </c>
      <c r="D448" s="62">
        <v>105172.5</v>
      </c>
      <c r="E448" s="92"/>
      <c r="F448" s="102">
        <f t="shared" si="5"/>
        <v>47020677.249999993</v>
      </c>
      <c r="G448" s="104"/>
      <c r="H448" s="2"/>
      <c r="I448" s="9"/>
      <c r="J448" s="9"/>
      <c r="K448" s="9"/>
      <c r="L448" s="9"/>
      <c r="M448" s="9"/>
      <c r="N448" s="9"/>
      <c r="O448" s="9"/>
      <c r="P448" s="9"/>
      <c r="Q448" s="9"/>
      <c r="R448" s="9"/>
      <c r="S448" s="9"/>
      <c r="T448" s="9"/>
      <c r="U448" s="9"/>
      <c r="V448" s="9"/>
      <c r="W448" s="9"/>
      <c r="X448" s="9"/>
    </row>
    <row r="449" spans="1:24" s="12" customFormat="1" ht="108" customHeight="1" x14ac:dyDescent="0.25">
      <c r="A449" s="42">
        <v>45351</v>
      </c>
      <c r="B449" s="32" t="s">
        <v>256</v>
      </c>
      <c r="C449" s="21" t="s">
        <v>201</v>
      </c>
      <c r="D449" s="62">
        <v>44527.5</v>
      </c>
      <c r="E449" s="92"/>
      <c r="F449" s="102">
        <f t="shared" si="5"/>
        <v>46976149.749999993</v>
      </c>
      <c r="G449" s="104"/>
      <c r="H449" s="2"/>
      <c r="I449" s="9"/>
      <c r="J449" s="9"/>
      <c r="K449" s="9"/>
      <c r="L449" s="9"/>
      <c r="M449" s="9"/>
      <c r="N449" s="9"/>
      <c r="O449" s="9"/>
      <c r="P449" s="9"/>
      <c r="Q449" s="9"/>
      <c r="R449" s="9"/>
      <c r="S449" s="9"/>
      <c r="T449" s="9"/>
      <c r="U449" s="9"/>
      <c r="V449" s="9"/>
      <c r="W449" s="9"/>
      <c r="X449" s="9"/>
    </row>
    <row r="450" spans="1:24" ht="30" customHeight="1" x14ac:dyDescent="0.25">
      <c r="A450" s="42">
        <v>45351</v>
      </c>
      <c r="B450" s="32"/>
      <c r="C450" s="19" t="s">
        <v>34</v>
      </c>
      <c r="D450" s="89">
        <v>613.05999999999995</v>
      </c>
      <c r="E450" s="88"/>
      <c r="F450" s="102">
        <f t="shared" si="5"/>
        <v>46975536.68999999</v>
      </c>
      <c r="G450" s="104"/>
    </row>
    <row r="451" spans="1:24" ht="30" customHeight="1" x14ac:dyDescent="0.25">
      <c r="A451" s="94">
        <v>45351</v>
      </c>
      <c r="B451" s="33"/>
      <c r="C451" s="31" t="s">
        <v>31</v>
      </c>
      <c r="D451" s="62">
        <v>175</v>
      </c>
      <c r="E451" s="93"/>
      <c r="F451" s="102">
        <f t="shared" ref="F451:F452" si="6">F450-D451+E451</f>
        <v>46975361.68999999</v>
      </c>
      <c r="G451" s="104"/>
    </row>
    <row r="452" spans="1:24" ht="30" customHeight="1" thickBot="1" x14ac:dyDescent="0.3">
      <c r="A452" s="107" t="str">
        <f>$A$22</f>
        <v>BALANCE AL 29/02/2024</v>
      </c>
      <c r="B452" s="108"/>
      <c r="C452" s="108"/>
      <c r="D452" s="108"/>
      <c r="E452" s="116"/>
      <c r="F452" s="103">
        <f t="shared" si="6"/>
        <v>46975361.68999999</v>
      </c>
      <c r="G452" s="104"/>
    </row>
    <row r="453" spans="1:24" x14ac:dyDescent="0.25">
      <c r="A453" s="35"/>
      <c r="B453" s="35"/>
      <c r="C453" s="35"/>
      <c r="D453" s="35"/>
      <c r="E453" s="56"/>
      <c r="F453" s="75"/>
    </row>
    <row r="454" spans="1:24" x14ac:dyDescent="0.25">
      <c r="A454" s="35"/>
      <c r="B454" s="35"/>
      <c r="C454" s="35"/>
      <c r="D454" s="35"/>
      <c r="E454" s="56"/>
      <c r="F454" s="75"/>
    </row>
    <row r="455" spans="1:24" ht="20.100000000000001" customHeight="1" x14ac:dyDescent="0.25">
      <c r="A455" s="44"/>
      <c r="C455" s="47"/>
      <c r="D455" s="9"/>
      <c r="E455" s="9"/>
      <c r="F455" s="9"/>
    </row>
    <row r="456" spans="1:24" ht="20.100000000000001" customHeight="1" x14ac:dyDescent="0.25">
      <c r="D456" s="9"/>
      <c r="E456" s="9"/>
      <c r="F456" s="9"/>
    </row>
    <row r="457" spans="1:24" ht="20.100000000000001" customHeight="1" x14ac:dyDescent="0.25">
      <c r="A457" s="118" t="s">
        <v>10</v>
      </c>
      <c r="B457" s="118"/>
      <c r="D457" s="119" t="s">
        <v>35</v>
      </c>
      <c r="E457" s="119"/>
      <c r="F457" s="119"/>
    </row>
    <row r="458" spans="1:24" ht="20.100000000000001" customHeight="1" x14ac:dyDescent="0.25">
      <c r="A458" s="110" t="s">
        <v>11</v>
      </c>
      <c r="B458" s="110"/>
      <c r="D458" s="111" t="s">
        <v>32</v>
      </c>
      <c r="E458" s="111"/>
      <c r="F458" s="111"/>
    </row>
    <row r="459" spans="1:24" ht="20.100000000000001" customHeight="1" x14ac:dyDescent="0.25">
      <c r="A459" s="112" t="s">
        <v>12</v>
      </c>
      <c r="B459" s="112"/>
      <c r="D459" s="113" t="s">
        <v>13</v>
      </c>
      <c r="E459" s="113"/>
      <c r="F459" s="113"/>
    </row>
    <row r="460" spans="1:24" ht="20.100000000000001" customHeight="1" x14ac:dyDescent="0.25">
      <c r="A460" s="112"/>
      <c r="B460" s="112"/>
    </row>
    <row r="461" spans="1:24" ht="20.100000000000001" customHeight="1" x14ac:dyDescent="0.25">
      <c r="A461" s="39"/>
      <c r="B461" s="1"/>
    </row>
    <row r="462" spans="1:24" ht="20.100000000000001" customHeight="1" x14ac:dyDescent="0.25">
      <c r="A462" s="39"/>
      <c r="B462" s="1"/>
      <c r="C462" s="58" t="s">
        <v>36</v>
      </c>
      <c r="D462" s="9"/>
      <c r="E462" s="9"/>
      <c r="G462" s="27"/>
    </row>
    <row r="463" spans="1:24" ht="20.100000000000001" customHeight="1" x14ac:dyDescent="0.25">
      <c r="A463" s="39"/>
      <c r="B463" s="1"/>
      <c r="C463" s="56" t="s">
        <v>14</v>
      </c>
      <c r="D463" s="11"/>
      <c r="E463" s="11"/>
      <c r="G463" s="27"/>
    </row>
    <row r="464" spans="1:24" x14ac:dyDescent="0.25">
      <c r="A464" s="39"/>
      <c r="B464" s="1"/>
      <c r="C464" s="49" t="s">
        <v>15</v>
      </c>
      <c r="D464" s="9"/>
      <c r="G464" s="27"/>
    </row>
    <row r="465" spans="1:24" ht="15" customHeight="1" x14ac:dyDescent="0.25">
      <c r="A465" s="39"/>
      <c r="B465" s="1"/>
      <c r="C465" s="48"/>
      <c r="D465" s="9"/>
    </row>
    <row r="466" spans="1:24" ht="15" customHeight="1" x14ac:dyDescent="0.25">
      <c r="A466" s="39"/>
      <c r="B466" s="1"/>
      <c r="C466" s="48"/>
      <c r="D466" s="9"/>
    </row>
    <row r="467" spans="1:24" ht="15" customHeight="1" x14ac:dyDescent="0.25">
      <c r="A467" s="39"/>
      <c r="B467" s="1"/>
      <c r="C467" s="48"/>
      <c r="D467" s="9"/>
    </row>
    <row r="468" spans="1:24" ht="15" customHeight="1" x14ac:dyDescent="0.25">
      <c r="A468" s="39"/>
      <c r="B468" s="1"/>
      <c r="C468" s="48"/>
      <c r="D468" s="9"/>
      <c r="G468" s="27"/>
    </row>
    <row r="469" spans="1:24" s="14" customFormat="1" ht="15" customHeight="1" x14ac:dyDescent="0.25">
      <c r="A469" s="39"/>
      <c r="B469" s="1"/>
      <c r="C469" s="48"/>
      <c r="D469" s="9"/>
      <c r="E469" s="12"/>
      <c r="F469" s="12"/>
      <c r="G469" s="27"/>
      <c r="H469" s="27"/>
      <c r="I469" s="27"/>
      <c r="J469" s="27"/>
      <c r="K469" s="27"/>
      <c r="L469" s="27"/>
      <c r="M469" s="27"/>
      <c r="N469" s="27"/>
      <c r="O469" s="27"/>
      <c r="P469" s="27"/>
      <c r="Q469" s="27"/>
      <c r="R469" s="27"/>
      <c r="S469" s="27"/>
      <c r="T469" s="27"/>
      <c r="U469" s="27"/>
      <c r="V469" s="27"/>
      <c r="W469" s="27"/>
      <c r="X469" s="27"/>
    </row>
    <row r="470" spans="1:24" s="14" customFormat="1" ht="15" customHeight="1" x14ac:dyDescent="0.25">
      <c r="A470" s="39"/>
      <c r="B470" s="1"/>
      <c r="C470" s="48"/>
      <c r="D470" s="9"/>
      <c r="E470" s="12"/>
      <c r="F470" s="12"/>
      <c r="G470" s="27"/>
      <c r="H470" s="27"/>
      <c r="I470" s="27"/>
      <c r="J470" s="27"/>
      <c r="K470" s="27"/>
      <c r="L470" s="27"/>
      <c r="M470" s="27"/>
      <c r="N470" s="27"/>
      <c r="O470" s="27"/>
      <c r="P470" s="27"/>
      <c r="Q470" s="27"/>
      <c r="R470" s="27"/>
      <c r="S470" s="27"/>
      <c r="T470" s="27"/>
      <c r="U470" s="27"/>
      <c r="V470" s="27"/>
      <c r="W470" s="27"/>
      <c r="X470" s="27"/>
    </row>
    <row r="471" spans="1:24" ht="15" customHeight="1" x14ac:dyDescent="0.25">
      <c r="A471" s="39"/>
      <c r="B471" s="1"/>
      <c r="C471" s="48"/>
      <c r="D471" s="9"/>
    </row>
    <row r="472" spans="1:24" ht="15" customHeight="1" x14ac:dyDescent="0.25">
      <c r="A472" s="39"/>
      <c r="B472" s="1"/>
      <c r="C472" s="48"/>
      <c r="D472" s="9"/>
    </row>
    <row r="473" spans="1:24" ht="15" customHeight="1" x14ac:dyDescent="0.25">
      <c r="A473" s="39"/>
      <c r="B473" s="1"/>
    </row>
    <row r="474" spans="1:24" s="14" customFormat="1" ht="15" customHeight="1" x14ac:dyDescent="0.25">
      <c r="A474" s="39"/>
      <c r="B474" s="1"/>
      <c r="C474" s="46"/>
      <c r="D474" s="12"/>
      <c r="E474" s="12"/>
      <c r="F474" s="12"/>
      <c r="G474" s="2"/>
      <c r="H474" s="27"/>
      <c r="I474" s="27"/>
      <c r="J474" s="27"/>
      <c r="K474" s="27"/>
      <c r="L474" s="27"/>
      <c r="M474" s="27"/>
      <c r="N474" s="27"/>
      <c r="O474" s="27"/>
      <c r="P474" s="27"/>
      <c r="Q474" s="27"/>
      <c r="R474" s="27"/>
      <c r="S474" s="27"/>
      <c r="T474" s="27"/>
      <c r="U474" s="27"/>
      <c r="V474" s="27"/>
      <c r="W474" s="27"/>
      <c r="X474" s="27"/>
    </row>
    <row r="475" spans="1:24" s="14" customFormat="1" x14ac:dyDescent="0.25">
      <c r="A475" s="39"/>
      <c r="B475" s="1"/>
      <c r="C475" s="46"/>
      <c r="D475" s="12"/>
      <c r="E475" s="12"/>
      <c r="F475" s="12"/>
      <c r="G475" s="2"/>
      <c r="H475" s="27"/>
      <c r="I475" s="27"/>
      <c r="J475" s="27"/>
      <c r="K475" s="27"/>
      <c r="L475" s="27"/>
      <c r="M475" s="27"/>
      <c r="N475" s="27"/>
      <c r="O475" s="27"/>
      <c r="P475" s="27"/>
      <c r="Q475" s="27"/>
      <c r="R475" s="27"/>
      <c r="S475" s="27"/>
      <c r="T475" s="27"/>
      <c r="U475" s="27"/>
      <c r="V475" s="27"/>
      <c r="W475" s="27"/>
      <c r="X475" s="27"/>
    </row>
    <row r="476" spans="1:24" s="14" customFormat="1" ht="20.100000000000001" customHeight="1" x14ac:dyDescent="0.25">
      <c r="A476" s="114" t="s">
        <v>19</v>
      </c>
      <c r="B476" s="114"/>
      <c r="C476" s="114"/>
      <c r="D476" s="114"/>
      <c r="E476" s="114"/>
      <c r="F476" s="114"/>
      <c r="G476" s="2"/>
      <c r="H476" s="27"/>
      <c r="I476" s="27"/>
      <c r="J476" s="27"/>
      <c r="K476" s="27"/>
      <c r="L476" s="27"/>
      <c r="M476" s="27"/>
      <c r="N476" s="27"/>
      <c r="O476" s="27"/>
      <c r="P476" s="27"/>
      <c r="Q476" s="27"/>
      <c r="R476" s="27"/>
      <c r="S476" s="27"/>
      <c r="T476" s="27"/>
      <c r="U476" s="27"/>
      <c r="V476" s="27"/>
      <c r="W476" s="27"/>
      <c r="X476" s="27"/>
    </row>
    <row r="477" spans="1:24" ht="20.100000000000001" customHeight="1" x14ac:dyDescent="0.25">
      <c r="A477" s="114" t="s">
        <v>27</v>
      </c>
      <c r="B477" s="114"/>
      <c r="C477" s="114"/>
      <c r="D477" s="114"/>
      <c r="E477" s="114"/>
      <c r="F477" s="114"/>
    </row>
    <row r="478" spans="1:24" ht="20.100000000000001" customHeight="1" x14ac:dyDescent="0.25">
      <c r="A478" s="114" t="s">
        <v>30</v>
      </c>
      <c r="B478" s="114"/>
      <c r="C478" s="114"/>
      <c r="D478" s="114"/>
      <c r="E478" s="114"/>
      <c r="F478" s="114"/>
    </row>
    <row r="479" spans="1:24" ht="20.100000000000001" customHeight="1" x14ac:dyDescent="0.25">
      <c r="A479" s="114" t="str">
        <f>$A$17</f>
        <v>DEL 01 AL 29 DE FEBRERO 2024</v>
      </c>
      <c r="B479" s="114"/>
      <c r="C479" s="114"/>
      <c r="D479" s="114"/>
      <c r="E479" s="114"/>
      <c r="F479" s="114"/>
    </row>
    <row r="480" spans="1:24" ht="20.100000000000001" customHeight="1" thickBot="1" x14ac:dyDescent="0.3">
      <c r="A480" s="115" t="s">
        <v>3</v>
      </c>
      <c r="B480" s="115"/>
      <c r="C480" s="115"/>
      <c r="D480" s="115"/>
      <c r="E480" s="115"/>
      <c r="F480" s="115"/>
    </row>
    <row r="481" spans="1:6" ht="30" customHeight="1" x14ac:dyDescent="0.25">
      <c r="A481" s="38" t="s">
        <v>4</v>
      </c>
      <c r="B481" s="16" t="s">
        <v>5</v>
      </c>
      <c r="C481" s="50" t="s">
        <v>6</v>
      </c>
      <c r="D481" s="17" t="s">
        <v>7</v>
      </c>
      <c r="E481" s="17" t="s">
        <v>8</v>
      </c>
      <c r="F481" s="74" t="s">
        <v>9</v>
      </c>
    </row>
    <row r="482" spans="1:6" ht="30" customHeight="1" x14ac:dyDescent="0.25">
      <c r="A482" s="120" t="str">
        <f>$A$20</f>
        <v>BALANCE INICIAL</v>
      </c>
      <c r="B482" s="121"/>
      <c r="C482" s="121"/>
      <c r="D482" s="121"/>
      <c r="E482" s="122"/>
      <c r="F482" s="80">
        <v>156308.92000000001</v>
      </c>
    </row>
    <row r="483" spans="1:6" ht="30" customHeight="1" x14ac:dyDescent="0.25">
      <c r="A483" s="23">
        <v>45351</v>
      </c>
      <c r="B483" s="7"/>
      <c r="C483" s="59" t="s">
        <v>31</v>
      </c>
      <c r="D483" s="72">
        <v>175</v>
      </c>
      <c r="E483" s="6"/>
      <c r="F483" s="76">
        <f>+F482-D483+E483</f>
        <v>156133.92000000001</v>
      </c>
    </row>
    <row r="484" spans="1:6" ht="30" customHeight="1" thickBot="1" x14ac:dyDescent="0.3">
      <c r="A484" s="107" t="str">
        <f>$A$22</f>
        <v>BALANCE AL 29/02/2024</v>
      </c>
      <c r="B484" s="108"/>
      <c r="C484" s="108"/>
      <c r="D484" s="108"/>
      <c r="E484" s="116"/>
      <c r="F484" s="83">
        <f>F482-D483</f>
        <v>156133.92000000001</v>
      </c>
    </row>
    <row r="485" spans="1:6" x14ac:dyDescent="0.25">
      <c r="A485" s="41"/>
      <c r="C485" s="47"/>
      <c r="D485" s="9"/>
      <c r="E485" s="9"/>
      <c r="F485" s="69"/>
    </row>
    <row r="488" spans="1:6" x14ac:dyDescent="0.25">
      <c r="A488" s="117"/>
      <c r="B488" s="117"/>
      <c r="D488" s="9"/>
      <c r="E488" s="9"/>
      <c r="F488" s="9"/>
    </row>
    <row r="489" spans="1:6" x14ac:dyDescent="0.25">
      <c r="A489" s="118" t="s">
        <v>10</v>
      </c>
      <c r="B489" s="118"/>
      <c r="D489" s="119" t="s">
        <v>35</v>
      </c>
      <c r="E489" s="119"/>
      <c r="F489" s="119"/>
    </row>
    <row r="490" spans="1:6" x14ac:dyDescent="0.25">
      <c r="A490" s="110" t="s">
        <v>11</v>
      </c>
      <c r="B490" s="110"/>
      <c r="D490" s="111" t="s">
        <v>32</v>
      </c>
      <c r="E490" s="111"/>
      <c r="F490" s="111"/>
    </row>
    <row r="491" spans="1:6" x14ac:dyDescent="0.25">
      <c r="A491" s="112" t="s">
        <v>12</v>
      </c>
      <c r="B491" s="112"/>
      <c r="D491" s="113" t="s">
        <v>13</v>
      </c>
      <c r="E491" s="113"/>
      <c r="F491" s="113"/>
    </row>
    <row r="492" spans="1:6" x14ac:dyDescent="0.25">
      <c r="A492" s="39"/>
      <c r="B492" s="1"/>
    </row>
    <row r="493" spans="1:6" x14ac:dyDescent="0.25">
      <c r="C493" s="60"/>
      <c r="D493" s="9"/>
      <c r="E493" s="9"/>
    </row>
    <row r="494" spans="1:6" ht="18.75" customHeight="1" x14ac:dyDescent="0.25">
      <c r="C494" s="61" t="s">
        <v>36</v>
      </c>
      <c r="D494" s="9"/>
    </row>
    <row r="495" spans="1:6" ht="20.25" customHeight="1" x14ac:dyDescent="0.25">
      <c r="C495" s="56" t="s">
        <v>14</v>
      </c>
      <c r="D495" s="11"/>
    </row>
    <row r="496" spans="1:6" ht="22.5" customHeight="1" x14ac:dyDescent="0.25">
      <c r="C496" s="49" t="s">
        <v>15</v>
      </c>
    </row>
  </sheetData>
  <mergeCells count="163">
    <mergeCell ref="A20:E20"/>
    <mergeCell ref="A14:F14"/>
    <mergeCell ref="A15:F15"/>
    <mergeCell ref="A16:F16"/>
    <mergeCell ref="A17:F17"/>
    <mergeCell ref="A18:F18"/>
    <mergeCell ref="A1:F1"/>
    <mergeCell ref="A5:F5"/>
    <mergeCell ref="A6:F6"/>
    <mergeCell ref="A7:F7"/>
    <mergeCell ref="C30:D30"/>
    <mergeCell ref="C31:D31"/>
    <mergeCell ref="C32:D32"/>
    <mergeCell ref="A42:F42"/>
    <mergeCell ref="A43:F43"/>
    <mergeCell ref="A44:F44"/>
    <mergeCell ref="A26:B26"/>
    <mergeCell ref="E26:F26"/>
    <mergeCell ref="A27:B27"/>
    <mergeCell ref="E27:F27"/>
    <mergeCell ref="A28:B28"/>
    <mergeCell ref="E28:F28"/>
    <mergeCell ref="A99:B99"/>
    <mergeCell ref="E99:F99"/>
    <mergeCell ref="C101:D101"/>
    <mergeCell ref="C102:D102"/>
    <mergeCell ref="C103:D103"/>
    <mergeCell ref="A112:F112"/>
    <mergeCell ref="A45:F45"/>
    <mergeCell ref="A46:F46"/>
    <mergeCell ref="A94:E94"/>
    <mergeCell ref="A97:B97"/>
    <mergeCell ref="E97:F97"/>
    <mergeCell ref="A98:B98"/>
    <mergeCell ref="E98:F98"/>
    <mergeCell ref="A48:E48"/>
    <mergeCell ref="A122:E122"/>
    <mergeCell ref="A126:B126"/>
    <mergeCell ref="E126:F126"/>
    <mergeCell ref="A127:B127"/>
    <mergeCell ref="E127:F127"/>
    <mergeCell ref="A128:B128"/>
    <mergeCell ref="E128:F128"/>
    <mergeCell ref="A113:F113"/>
    <mergeCell ref="A114:F114"/>
    <mergeCell ref="A115:F115"/>
    <mergeCell ref="A116:F116"/>
    <mergeCell ref="A117:F117"/>
    <mergeCell ref="A118:F118"/>
    <mergeCell ref="A120:E120"/>
    <mergeCell ref="A143:F143"/>
    <mergeCell ref="A144:F144"/>
    <mergeCell ref="A145:F145"/>
    <mergeCell ref="A146:F146"/>
    <mergeCell ref="A147:F147"/>
    <mergeCell ref="A148:F148"/>
    <mergeCell ref="C130:D130"/>
    <mergeCell ref="C131:D131"/>
    <mergeCell ref="C132:D132"/>
    <mergeCell ref="C133:D133"/>
    <mergeCell ref="A159:B159"/>
    <mergeCell ref="E159:F159"/>
    <mergeCell ref="A160:B160"/>
    <mergeCell ref="E160:F160"/>
    <mergeCell ref="C162:D162"/>
    <mergeCell ref="C163:D163"/>
    <mergeCell ref="A149:F149"/>
    <mergeCell ref="A153:E153"/>
    <mergeCell ref="A157:B157"/>
    <mergeCell ref="E157:F157"/>
    <mergeCell ref="A158:B158"/>
    <mergeCell ref="E158:F158"/>
    <mergeCell ref="A151:E151"/>
    <mergeCell ref="A186:F186"/>
    <mergeCell ref="A190:E190"/>
    <mergeCell ref="A194:B194"/>
    <mergeCell ref="D194:F194"/>
    <mergeCell ref="A195:B195"/>
    <mergeCell ref="D195:F195"/>
    <mergeCell ref="C164:D164"/>
    <mergeCell ref="C172:D172"/>
    <mergeCell ref="A182:F182"/>
    <mergeCell ref="A183:F183"/>
    <mergeCell ref="A184:F184"/>
    <mergeCell ref="A185:F185"/>
    <mergeCell ref="A188:E188"/>
    <mergeCell ref="A228:F228"/>
    <mergeCell ref="A229:F229"/>
    <mergeCell ref="A230:F230"/>
    <mergeCell ref="A231:F231"/>
    <mergeCell ref="A232:F232"/>
    <mergeCell ref="A236:E236"/>
    <mergeCell ref="A196:B196"/>
    <mergeCell ref="D196:F196"/>
    <mergeCell ref="A197:B197"/>
    <mergeCell ref="C199:D199"/>
    <mergeCell ref="C200:D200"/>
    <mergeCell ref="C201:D201"/>
    <mergeCell ref="A234:E234"/>
    <mergeCell ref="C247:D247"/>
    <mergeCell ref="C248:D248"/>
    <mergeCell ref="C249:D249"/>
    <mergeCell ref="A286:F286"/>
    <mergeCell ref="A287:F287"/>
    <mergeCell ref="A288:F288"/>
    <mergeCell ref="A241:B241"/>
    <mergeCell ref="D241:F241"/>
    <mergeCell ref="A242:B242"/>
    <mergeCell ref="D242:F242"/>
    <mergeCell ref="A243:B243"/>
    <mergeCell ref="D243:F243"/>
    <mergeCell ref="A299:B299"/>
    <mergeCell ref="D299:F299"/>
    <mergeCell ref="A326:F326"/>
    <mergeCell ref="A327:F327"/>
    <mergeCell ref="A328:F328"/>
    <mergeCell ref="A329:F329"/>
    <mergeCell ref="A289:F289"/>
    <mergeCell ref="A290:F290"/>
    <mergeCell ref="A294:E294"/>
    <mergeCell ref="A297:B297"/>
    <mergeCell ref="D297:F297"/>
    <mergeCell ref="A298:B298"/>
    <mergeCell ref="D298:F298"/>
    <mergeCell ref="A292:E292"/>
    <mergeCell ref="A363:E363"/>
    <mergeCell ref="A343:B343"/>
    <mergeCell ref="D343:F343"/>
    <mergeCell ref="A357:F357"/>
    <mergeCell ref="A358:F358"/>
    <mergeCell ref="A359:F359"/>
    <mergeCell ref="A360:F360"/>
    <mergeCell ref="A330:F330"/>
    <mergeCell ref="A337:E337"/>
    <mergeCell ref="A341:B341"/>
    <mergeCell ref="D341:F341"/>
    <mergeCell ref="A342:B342"/>
    <mergeCell ref="D342:F342"/>
    <mergeCell ref="A332:E332"/>
    <mergeCell ref="A22:E22"/>
    <mergeCell ref="A490:B490"/>
    <mergeCell ref="D490:F490"/>
    <mergeCell ref="A491:B491"/>
    <mergeCell ref="D491:F491"/>
    <mergeCell ref="A479:F479"/>
    <mergeCell ref="A480:F480"/>
    <mergeCell ref="A484:E484"/>
    <mergeCell ref="A488:B488"/>
    <mergeCell ref="A489:B489"/>
    <mergeCell ref="D489:F489"/>
    <mergeCell ref="A482:E482"/>
    <mergeCell ref="A459:B459"/>
    <mergeCell ref="D459:F459"/>
    <mergeCell ref="A460:B460"/>
    <mergeCell ref="A476:F476"/>
    <mergeCell ref="A477:F477"/>
    <mergeCell ref="A478:F478"/>
    <mergeCell ref="A361:F361"/>
    <mergeCell ref="A452:E452"/>
    <mergeCell ref="A457:B457"/>
    <mergeCell ref="D457:F457"/>
    <mergeCell ref="A458:B458"/>
    <mergeCell ref="D458:F458"/>
  </mergeCells>
  <printOptions horizontalCentered="1"/>
  <pageMargins left="0.70866141732283472" right="0.70866141732283472" top="0.74803149606299213" bottom="0.74803149606299213" header="0.31496062992125984" footer="0.31496062992125984"/>
  <pageSetup scale="56" orientation="portrait" r:id="rId1"/>
  <headerFooter>
    <oddFooter>Página &amp;P</oddFooter>
  </headerFooter>
  <rowBreaks count="11" manualBreakCount="11">
    <brk id="34" max="16383" man="1"/>
    <brk id="103" max="16383" man="1"/>
    <brk id="134" max="16383" man="1"/>
    <brk id="170" max="16383" man="1"/>
    <brk id="218" max="16383" man="1"/>
    <brk id="276" max="16383" man="1"/>
    <brk id="314" max="16383" man="1"/>
    <brk id="352" max="16383" man="1"/>
    <brk id="432" max="16383" man="1"/>
    <brk id="444" max="16383" man="1"/>
    <brk id="466"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FEBRERO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Yohelina Ferreras de Méndez</cp:lastModifiedBy>
  <cp:lastPrinted>2024-03-06T18:19:43Z</cp:lastPrinted>
  <dcterms:created xsi:type="dcterms:W3CDTF">2023-05-08T15:17:30Z</dcterms:created>
  <dcterms:modified xsi:type="dcterms:W3CDTF">2024-03-06T18:24:17Z</dcterms:modified>
</cp:coreProperties>
</file>