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E:\Publicaciones\Financiero\"/>
    </mc:Choice>
  </mc:AlternateContent>
  <xr:revisionPtr revIDLastSave="0" documentId="13_ncr:1_{72C0FB42-38A0-44AC-B755-2E0969C86374}" xr6:coauthVersionLast="47" xr6:coauthVersionMax="47" xr10:uidLastSave="{00000000-0000-0000-0000-000000000000}"/>
  <bookViews>
    <workbookView xWindow="-120" yWindow="-120" windowWidth="20730" windowHeight="11160" xr2:uid="{CA082B3F-E0F6-4F16-B184-68315F9AC064}"/>
  </bookViews>
  <sheets>
    <sheet name="LIBRO BANCO JULIO 2023" sheetId="2"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35" i="2" l="1"/>
  <c r="F411" i="2"/>
  <c r="F412" i="2" s="1"/>
  <c r="F23" i="2"/>
  <c r="F443" i="2" l="1"/>
  <c r="F444" i="2" s="1"/>
  <c r="F445" i="2" s="1"/>
  <c r="F446" i="2" s="1"/>
  <c r="F447" i="2" s="1"/>
  <c r="F448" i="2" s="1"/>
  <c r="F449" i="2" s="1"/>
  <c r="F450" i="2" s="1"/>
  <c r="F451" i="2" s="1"/>
  <c r="F452" i="2" s="1"/>
  <c r="F453" i="2" s="1"/>
  <c r="F454" i="2" s="1"/>
  <c r="F455" i="2" s="1"/>
  <c r="F456" i="2" s="1"/>
  <c r="F457" i="2" s="1"/>
  <c r="F458" i="2" s="1"/>
  <c r="F459" i="2" s="1"/>
  <c r="F460" i="2" s="1"/>
  <c r="F461" i="2" s="1"/>
  <c r="F462" i="2" s="1"/>
  <c r="F463" i="2" s="1"/>
  <c r="F464" i="2" s="1"/>
  <c r="F465" i="2" s="1"/>
  <c r="F466" i="2" s="1"/>
  <c r="F467" i="2" s="1"/>
  <c r="F468" i="2" s="1"/>
  <c r="F469" i="2" s="1"/>
  <c r="F470" i="2" s="1"/>
  <c r="F471" i="2" s="1"/>
  <c r="F472" i="2" s="1"/>
  <c r="F473" i="2" s="1"/>
  <c r="F474" i="2" s="1"/>
  <c r="F475" i="2" s="1"/>
  <c r="F476" i="2" s="1"/>
  <c r="F477" i="2" s="1"/>
  <c r="F478" i="2" s="1"/>
  <c r="F479" i="2" s="1"/>
  <c r="F480" i="2" s="1"/>
  <c r="F481" i="2" s="1"/>
  <c r="F482" i="2" s="1"/>
  <c r="F483" i="2" s="1"/>
  <c r="F484" i="2" s="1"/>
  <c r="F485" i="2" s="1"/>
  <c r="F486" i="2" s="1"/>
  <c r="F487" i="2" s="1"/>
  <c r="F488" i="2" s="1"/>
  <c r="F489" i="2" s="1"/>
  <c r="A532" i="2"/>
  <c r="C532" i="2"/>
  <c r="D532"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A490" i="2"/>
  <c r="B490" i="2"/>
  <c r="C490" i="2"/>
  <c r="A491" i="2"/>
  <c r="B491" i="2"/>
  <c r="C491" i="2"/>
  <c r="A492" i="2"/>
  <c r="B492" i="2"/>
  <c r="C492" i="2"/>
  <c r="A493" i="2"/>
  <c r="B493" i="2"/>
  <c r="C493" i="2"/>
  <c r="A494" i="2"/>
  <c r="B494" i="2"/>
  <c r="C494" i="2"/>
  <c r="A495" i="2"/>
  <c r="B495" i="2"/>
  <c r="C495" i="2"/>
  <c r="A496" i="2"/>
  <c r="B496" i="2"/>
  <c r="C496" i="2"/>
  <c r="A497" i="2"/>
  <c r="B497" i="2"/>
  <c r="C497" i="2"/>
  <c r="A498" i="2"/>
  <c r="B498" i="2"/>
  <c r="C498" i="2"/>
  <c r="A499" i="2"/>
  <c r="B499" i="2"/>
  <c r="C499" i="2"/>
  <c r="A500" i="2"/>
  <c r="B500" i="2"/>
  <c r="C500" i="2"/>
  <c r="A501" i="2"/>
  <c r="B501" i="2"/>
  <c r="C501" i="2"/>
  <c r="A502" i="2"/>
  <c r="B502" i="2"/>
  <c r="C502" i="2"/>
  <c r="A503" i="2"/>
  <c r="B503" i="2"/>
  <c r="C503" i="2"/>
  <c r="A504" i="2"/>
  <c r="B504" i="2"/>
  <c r="C504" i="2"/>
  <c r="A505" i="2"/>
  <c r="B505" i="2"/>
  <c r="C505" i="2"/>
  <c r="A506" i="2"/>
  <c r="B506" i="2"/>
  <c r="C506" i="2"/>
  <c r="A507" i="2"/>
  <c r="B507" i="2"/>
  <c r="C507" i="2"/>
  <c r="A508" i="2"/>
  <c r="B508" i="2"/>
  <c r="C508" i="2"/>
  <c r="A509" i="2"/>
  <c r="B509" i="2"/>
  <c r="C509" i="2"/>
  <c r="A510" i="2"/>
  <c r="B510" i="2"/>
  <c r="C510" i="2"/>
  <c r="A511" i="2"/>
  <c r="B511" i="2"/>
  <c r="C511" i="2"/>
  <c r="A512" i="2"/>
  <c r="B512" i="2"/>
  <c r="C512" i="2"/>
  <c r="A513" i="2"/>
  <c r="B513" i="2"/>
  <c r="C513" i="2"/>
  <c r="A514" i="2"/>
  <c r="B514" i="2"/>
  <c r="C514" i="2"/>
  <c r="A515" i="2"/>
  <c r="B515" i="2"/>
  <c r="C515" i="2"/>
  <c r="A516" i="2"/>
  <c r="B516" i="2"/>
  <c r="C516" i="2"/>
  <c r="A517" i="2"/>
  <c r="B517" i="2"/>
  <c r="C517" i="2"/>
  <c r="A518" i="2"/>
  <c r="B518" i="2"/>
  <c r="C518" i="2"/>
  <c r="A519" i="2"/>
  <c r="B519" i="2"/>
  <c r="C519" i="2"/>
  <c r="A520" i="2"/>
  <c r="B520" i="2"/>
  <c r="C520" i="2"/>
  <c r="A521" i="2"/>
  <c r="B521" i="2"/>
  <c r="C521" i="2"/>
  <c r="A522" i="2"/>
  <c r="B522" i="2"/>
  <c r="C522" i="2"/>
  <c r="A523" i="2"/>
  <c r="B523" i="2"/>
  <c r="C523" i="2"/>
  <c r="A524" i="2"/>
  <c r="B524" i="2"/>
  <c r="C524" i="2"/>
  <c r="A525" i="2"/>
  <c r="B525" i="2"/>
  <c r="C525" i="2"/>
  <c r="A526" i="2"/>
  <c r="B526" i="2"/>
  <c r="C526" i="2"/>
  <c r="A527" i="2"/>
  <c r="B527" i="2"/>
  <c r="C527" i="2"/>
  <c r="A528" i="2"/>
  <c r="B528" i="2"/>
  <c r="C528" i="2"/>
  <c r="A529" i="2"/>
  <c r="B529" i="2"/>
  <c r="C529" i="2"/>
  <c r="A530" i="2"/>
  <c r="B530" i="2"/>
  <c r="C530" i="2"/>
  <c r="A531" i="2"/>
  <c r="B531" i="2"/>
  <c r="C531" i="2"/>
  <c r="F490" i="2" l="1"/>
  <c r="F491" i="2" s="1"/>
  <c r="F492" i="2" s="1"/>
  <c r="F493" i="2" s="1"/>
  <c r="F494" i="2" s="1"/>
  <c r="F495" i="2" s="1"/>
  <c r="F496" i="2" s="1"/>
  <c r="F497" i="2" s="1"/>
  <c r="F498" i="2" s="1"/>
  <c r="F499" i="2" s="1"/>
  <c r="F500" i="2" s="1"/>
  <c r="F501" i="2" s="1"/>
  <c r="F502" i="2" s="1"/>
  <c r="F503" i="2" s="1"/>
  <c r="F504" i="2" s="1"/>
  <c r="F505" i="2" s="1"/>
  <c r="F506" i="2" s="1"/>
  <c r="F507" i="2" s="1"/>
  <c r="F508" i="2" s="1"/>
  <c r="F509" i="2" s="1"/>
  <c r="F510" i="2" s="1"/>
  <c r="F511" i="2" s="1"/>
  <c r="F512" i="2" s="1"/>
  <c r="F513" i="2" s="1"/>
  <c r="F514" i="2" s="1"/>
  <c r="F515" i="2" s="1"/>
  <c r="F516" i="2" s="1"/>
  <c r="F517" i="2" s="1"/>
  <c r="F518" i="2" s="1"/>
  <c r="F519" i="2" s="1"/>
  <c r="F520" i="2" s="1"/>
  <c r="F521" i="2" s="1"/>
  <c r="F522" i="2" s="1"/>
  <c r="F523" i="2" s="1"/>
  <c r="F524" i="2" s="1"/>
  <c r="F525" i="2" s="1"/>
  <c r="F526" i="2" s="1"/>
  <c r="F527" i="2" s="1"/>
  <c r="F528" i="2" s="1"/>
  <c r="F529" i="2" s="1"/>
  <c r="F530" i="2" s="1"/>
  <c r="F531" i="2" s="1"/>
  <c r="F532" i="2" s="1"/>
  <c r="F533" i="2" s="1"/>
  <c r="F534" i="2" s="1"/>
  <c r="F535" i="2" s="1"/>
  <c r="A164" i="2"/>
  <c r="F52" i="2"/>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F103" i="2" s="1"/>
  <c r="F104" i="2" s="1"/>
  <c r="F105" i="2" s="1"/>
  <c r="F106" i="2" s="1"/>
  <c r="F107" i="2" s="1"/>
  <c r="F108" i="2" s="1"/>
  <c r="F109" i="2" s="1"/>
  <c r="F110" i="2" s="1"/>
  <c r="F111" i="2" s="1"/>
  <c r="F112" i="2" s="1"/>
  <c r="F113" i="2" s="1"/>
  <c r="F114" i="2" s="1"/>
  <c r="F115" i="2" s="1"/>
  <c r="F116" i="2" s="1"/>
  <c r="F117" i="2" s="1"/>
  <c r="F118" i="2" s="1"/>
  <c r="F119" i="2" s="1"/>
  <c r="F120" i="2" s="1"/>
  <c r="F121" i="2" s="1"/>
  <c r="F122" i="2" s="1"/>
  <c r="F123" i="2" s="1"/>
  <c r="F124" i="2" s="1"/>
  <c r="F125" i="2" s="1"/>
  <c r="F126" i="2" s="1"/>
  <c r="F127" i="2" s="1"/>
  <c r="F128" i="2" s="1"/>
  <c r="F129" i="2" s="1"/>
  <c r="F130" i="2" s="1"/>
  <c r="F131" i="2" s="1"/>
  <c r="F132" i="2" s="1"/>
  <c r="F133" i="2" s="1"/>
  <c r="F134" i="2" s="1"/>
  <c r="F135" i="2" s="1"/>
  <c r="F136" i="2" s="1"/>
  <c r="F137" i="2" s="1"/>
  <c r="F138" i="2" s="1"/>
  <c r="F139" i="2" s="1"/>
  <c r="F140" i="2" s="1"/>
  <c r="F141" i="2" s="1"/>
  <c r="F142" i="2" s="1"/>
  <c r="F143" i="2" s="1"/>
  <c r="F144" i="2" s="1"/>
  <c r="F145" i="2" s="1"/>
  <c r="F146" i="2" s="1"/>
  <c r="F147" i="2" s="1"/>
  <c r="F148" i="2" s="1"/>
  <c r="F149" i="2" s="1"/>
  <c r="F150" i="2" s="1"/>
  <c r="F151" i="2" s="1"/>
  <c r="F152" i="2" s="1"/>
  <c r="F153" i="2" s="1"/>
  <c r="F154" i="2" s="1"/>
  <c r="F155" i="2" s="1"/>
  <c r="F156" i="2" s="1"/>
  <c r="F157" i="2" s="1"/>
  <c r="F158" i="2" s="1"/>
  <c r="F159" i="2" s="1"/>
  <c r="F160" i="2" s="1"/>
  <c r="F161" i="2" s="1"/>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F162" i="2" l="1"/>
  <c r="F163" i="2" s="1"/>
  <c r="F164" i="2" s="1"/>
  <c r="A407" i="2"/>
  <c r="F570" i="2"/>
  <c r="F194" i="2" l="1"/>
  <c r="A51" i="2" l="1"/>
  <c r="A570" i="2" l="1"/>
  <c r="F569" i="2"/>
  <c r="A568" i="2"/>
  <c r="A565" i="2"/>
  <c r="A442" i="2"/>
  <c r="A439" i="2"/>
  <c r="A415" i="2"/>
  <c r="F413" i="2"/>
  <c r="F414" i="2" s="1"/>
  <c r="F415" i="2" s="1"/>
  <c r="A410" i="2"/>
  <c r="A368" i="2"/>
  <c r="F367" i="2"/>
  <c r="F368" i="2" s="1"/>
  <c r="A366" i="2"/>
  <c r="A363" i="2"/>
  <c r="A308" i="2"/>
  <c r="F307" i="2"/>
  <c r="F308" i="2" s="1"/>
  <c r="A306" i="2"/>
  <c r="A303" i="2"/>
  <c r="A262" i="2"/>
  <c r="F261" i="2"/>
  <c r="F262" i="2" s="1"/>
  <c r="A260" i="2"/>
  <c r="A257" i="2"/>
  <c r="A225" i="2"/>
  <c r="F224" i="2"/>
  <c r="F225" i="2" s="1"/>
  <c r="A223" i="2"/>
  <c r="A220" i="2"/>
  <c r="A194" i="2"/>
  <c r="F193" i="2"/>
  <c r="A192" i="2"/>
  <c r="A189" i="2"/>
  <c r="A48" i="2"/>
  <c r="F24" i="2"/>
  <c r="XFD424" i="2" l="1"/>
</calcChain>
</file>

<file path=xl/sharedStrings.xml><?xml version="1.0" encoding="utf-8"?>
<sst xmlns="http://schemas.openxmlformats.org/spreadsheetml/2006/main" count="382" uniqueCount="212">
  <si>
    <t>DIRECCIÓN DE CONTABILIDAD</t>
  </si>
  <si>
    <t xml:space="preserve">LIBRO DE BANCO </t>
  </si>
  <si>
    <t>CUENTA N°010-391767-5</t>
  </si>
  <si>
    <t>VALORES EN RD$</t>
  </si>
  <si>
    <t>FECHA</t>
  </si>
  <si>
    <t>No. CK/TRANSF.</t>
  </si>
  <si>
    <t>DESCRIPCIÓN</t>
  </si>
  <si>
    <t>DEBITO</t>
  </si>
  <si>
    <t>CREDITO</t>
  </si>
  <si>
    <t>BALANCE</t>
  </si>
  <si>
    <t>Preparado por:</t>
  </si>
  <si>
    <t>Autorizado por</t>
  </si>
  <si>
    <t>Wendy T. Jerez</t>
  </si>
  <si>
    <t xml:space="preserve">Contadora </t>
  </si>
  <si>
    <t>Encargado de área en Contabilidad</t>
  </si>
  <si>
    <t>Nilson Daniel Moya Maceo</t>
  </si>
  <si>
    <t>Director</t>
  </si>
  <si>
    <t xml:space="preserve">LIBRO BANCO </t>
  </si>
  <si>
    <t>CUENTA N°240-01850-9</t>
  </si>
  <si>
    <t>COMISION POR MANEJO CUENTA</t>
  </si>
  <si>
    <t>DIRECCIÓN  DE CONTABILIDAD</t>
  </si>
  <si>
    <t>CUENTA N°240-016233-0</t>
  </si>
  <si>
    <t>CUENTA N°240-012319-0</t>
  </si>
  <si>
    <t>CUENTA N°010-246281-0</t>
  </si>
  <si>
    <t>CUENTA N°010-249316-2</t>
  </si>
  <si>
    <t>CUENTA N°240-013639-9</t>
  </si>
  <si>
    <t>010-239930-1</t>
  </si>
  <si>
    <t>COMISIONES BANCARIAS</t>
  </si>
  <si>
    <t>LIBRO BANCO</t>
  </si>
  <si>
    <t>CUENTA N°240-016550-0</t>
  </si>
  <si>
    <t>No. CK/TRANS.</t>
  </si>
  <si>
    <t>CUENTA N°010-391680-6</t>
  </si>
  <si>
    <t xml:space="preserve">COMISION MANEJO DE CUENTA </t>
  </si>
  <si>
    <t>Rafael Ángel Lambertus</t>
  </si>
  <si>
    <t>DEPOSITO CK</t>
  </si>
  <si>
    <t>YANIBEL LOPEZ HERNANDEZ</t>
  </si>
  <si>
    <t>SUANNY  CAROLINA BAEZ ALVAREZ</t>
  </si>
  <si>
    <t>ROSSANNA PERDOMO ACOSTA</t>
  </si>
  <si>
    <t>KATHERINE CEPEDA DE CARTAGENA</t>
  </si>
  <si>
    <t>DENNIS ESTHER RAMIREZ BRITO</t>
  </si>
  <si>
    <t>MIURBI CELESTE CABRERA MORA</t>
  </si>
  <si>
    <t>ROSANNI NOELIA MEDINA VALERIO</t>
  </si>
  <si>
    <t>MATIAS CORREA HICIANO</t>
  </si>
  <si>
    <t>ANGELICA VERONICA SOTO VELAZQUEZ</t>
  </si>
  <si>
    <t>VIERKA CIPRIAN ROSARIO</t>
  </si>
  <si>
    <t>BASILIA ENCARNACION VICIOSO</t>
  </si>
  <si>
    <t>YOLANNY STEFANY LORENZO ARIAS</t>
  </si>
  <si>
    <t>MARLENE DEL CARMEN NUÑEZ DE HIDALGO</t>
  </si>
  <si>
    <t>JOSE  FRANCISCO RAMIREZ STEPAN</t>
  </si>
  <si>
    <t>JORGE LUIS SANTOS HILARIO</t>
  </si>
  <si>
    <t>ANTONIA DE LOS ANGELES GIL VELEZ</t>
  </si>
  <si>
    <t>LEANDRO JAVIER GARCIA MARTINEZ</t>
  </si>
  <si>
    <t>FIORELA SUSAN MINYETY GARCIA</t>
  </si>
  <si>
    <t>MARILEYDA ALTAGRACIA FELIZ DE PIMENTEL</t>
  </si>
  <si>
    <t>MARILENYS MESA BATISTA</t>
  </si>
  <si>
    <t>YIDELSY ROSADO MATEO</t>
  </si>
  <si>
    <t>DEL 01 AL 31 DE JULIO DE 2023</t>
  </si>
  <si>
    <t>DEV SOBRANT VIATICOS VARIOS, REGIONAL 09, MAO, VALVERDE 8509</t>
  </si>
  <si>
    <t>DEV SOBRANT VIATICOS DGPC 0113-2023, PARTICIPACION COM</t>
  </si>
  <si>
    <t>DEV SOBRANT VIATICOS VARIOS, REGIONAL 16, COTUI</t>
  </si>
  <si>
    <t>DEV SOBRANT VIATICOS DOP 082-2023 ORIENTACION Y PSICOLOGIA</t>
  </si>
  <si>
    <t>DEV SOBRANT VIATICOS DGPC 0113-2023 PARTICIPACION COM.</t>
  </si>
  <si>
    <t>DEV SOBRANT VIATICOS VARIOS , REGIONAL 1, PUERTO PLATA</t>
  </si>
  <si>
    <t>DEV SOBRANT VIATICOS, REGIONAL 03, AZUA</t>
  </si>
  <si>
    <t>DEV SOBRANT VIATICOS VARIOS, REGIONAL 17, MONTE PLATA</t>
  </si>
  <si>
    <t>DEV SOBRANT VIATICOS DG ORIENTACION Y PS. S/O DOP296-23 8509</t>
  </si>
  <si>
    <t>DEPOSITO- DDEVOLUCION SOBRANTE</t>
  </si>
  <si>
    <t>DEPOSITO- DEVOLUCION SOBRANTE CONSURSO</t>
  </si>
  <si>
    <t>CLARITZA BATISTA DIAZ</t>
  </si>
  <si>
    <t>YASMIN MENDOZA LUCIANO</t>
  </si>
  <si>
    <t>BRIGIDA SILVESTRE DE LOS SANTOS</t>
  </si>
  <si>
    <t>MARCELINA RAMIREZ BAUTISTA</t>
  </si>
  <si>
    <t>PETRA NATALIA FELIZ FELIZ</t>
  </si>
  <si>
    <t>FRANCISCA FELIZ PEÑA</t>
  </si>
  <si>
    <t>ZAIDA LILLIAM CASTILLO MARTINEZ</t>
  </si>
  <si>
    <t>YISSEL PEREZ SALVADOR</t>
  </si>
  <si>
    <t>MARIA CASTILLO DE EREIDA</t>
  </si>
  <si>
    <t>UGO  DEL CARMEN BISONO GUZMAN</t>
  </si>
  <si>
    <t>YEIMY YAHAYRA RUIZ DE HERASME</t>
  </si>
  <si>
    <t>SAULY MARLENNY MORA GARCIA</t>
  </si>
  <si>
    <t>JUAN ANTONIO REYNOSO MORONTA</t>
  </si>
  <si>
    <t>INGRID CLARIBEL CRUZ</t>
  </si>
  <si>
    <t>3764</t>
  </si>
  <si>
    <t>3765</t>
  </si>
  <si>
    <t>3766</t>
  </si>
  <si>
    <t>3767</t>
  </si>
  <si>
    <t>3768</t>
  </si>
  <si>
    <t>3769</t>
  </si>
  <si>
    <t>3770</t>
  </si>
  <si>
    <t>3771</t>
  </si>
  <si>
    <t>3772</t>
  </si>
  <si>
    <t>3773</t>
  </si>
  <si>
    <t>3774</t>
  </si>
  <si>
    <t>3775</t>
  </si>
  <si>
    <t>3776</t>
  </si>
  <si>
    <t>3777</t>
  </si>
  <si>
    <t>3778</t>
  </si>
  <si>
    <t>3779</t>
  </si>
  <si>
    <t>3781</t>
  </si>
  <si>
    <t>3782</t>
  </si>
  <si>
    <t>3783</t>
  </si>
  <si>
    <t>3784</t>
  </si>
  <si>
    <t>3785</t>
  </si>
  <si>
    <t>PAG00382475</t>
  </si>
  <si>
    <t>PAG00382742</t>
  </si>
  <si>
    <t>PAG00382511</t>
  </si>
  <si>
    <t>PAG00382671</t>
  </si>
  <si>
    <t>PAG00378662</t>
  </si>
  <si>
    <t>PAG00380606</t>
  </si>
  <si>
    <t>PAG00380984</t>
  </si>
  <si>
    <t>PAG00383555</t>
  </si>
  <si>
    <t>PAG00381494</t>
  </si>
  <si>
    <t>PAG00382676</t>
  </si>
  <si>
    <t>PAG00384348</t>
  </si>
  <si>
    <t>PAG00376305</t>
  </si>
  <si>
    <t>PAG00379555</t>
  </si>
  <si>
    <t>PAG00382710</t>
  </si>
  <si>
    <t>PAG00379601</t>
  </si>
  <si>
    <t>PAG00384449</t>
  </si>
  <si>
    <t>PAG00384401</t>
  </si>
  <si>
    <t>PAG00384203</t>
  </si>
  <si>
    <t>PAG00384578</t>
  </si>
  <si>
    <t>PAG00384354</t>
  </si>
  <si>
    <t>PAG00384220</t>
  </si>
  <si>
    <t>PAG00385034</t>
  </si>
  <si>
    <t>PAG00384445</t>
  </si>
  <si>
    <t>PAG00384865</t>
  </si>
  <si>
    <t>PAG00384441</t>
  </si>
  <si>
    <t>PAG00384869</t>
  </si>
  <si>
    <t>PAG00384884</t>
  </si>
  <si>
    <t>PAG00384214</t>
  </si>
  <si>
    <t>PAG00384281</t>
  </si>
  <si>
    <t>PAG00384200</t>
  </si>
  <si>
    <t>PAG00384278</t>
  </si>
  <si>
    <t>PAG00384440</t>
  </si>
  <si>
    <t>PAG00383727</t>
  </si>
  <si>
    <t>PAG00384170</t>
  </si>
  <si>
    <t>PAG00384199</t>
  </si>
  <si>
    <t>PAG00384169</t>
  </si>
  <si>
    <t>PAG00384063</t>
  </si>
  <si>
    <t>PAG00384089</t>
  </si>
  <si>
    <t>PAG00386505</t>
  </si>
  <si>
    <t>PAG00383503</t>
  </si>
  <si>
    <t>PAG00383546</t>
  </si>
  <si>
    <t>PAG00382934</t>
  </si>
  <si>
    <t>PAG00383965</t>
  </si>
  <si>
    <t>PAG00386010</t>
  </si>
  <si>
    <t>PAG00381209</t>
  </si>
  <si>
    <t>PAG00385916</t>
  </si>
  <si>
    <t>PAG00382218</t>
  </si>
  <si>
    <t>PAG00382158</t>
  </si>
  <si>
    <t>PAG00382498</t>
  </si>
  <si>
    <t>PAG00384861</t>
  </si>
  <si>
    <t>PAG00385286</t>
  </si>
  <si>
    <t>PAG00386091</t>
  </si>
  <si>
    <t>PAG00385832</t>
  </si>
  <si>
    <t>PAG00384250</t>
  </si>
  <si>
    <t>PAG00385417</t>
  </si>
  <si>
    <t>PAG00384400</t>
  </si>
  <si>
    <t>PAG00385698</t>
  </si>
  <si>
    <t>PAG00386442</t>
  </si>
  <si>
    <t>PAG00386463</t>
  </si>
  <si>
    <t>PAG00384167</t>
  </si>
  <si>
    <t>PAG00386427</t>
  </si>
  <si>
    <t>PAG00386458</t>
  </si>
  <si>
    <t>PAG00386340</t>
  </si>
  <si>
    <t>PAG00386399</t>
  </si>
  <si>
    <t>PAG00386465</t>
  </si>
  <si>
    <t>PAG00385932</t>
  </si>
  <si>
    <t>PAG00387035</t>
  </si>
  <si>
    <t>PAG00386645</t>
  </si>
  <si>
    <t>PAG00386551</t>
  </si>
  <si>
    <t>PAG00386690</t>
  </si>
  <si>
    <t>PAG00386587</t>
  </si>
  <si>
    <t>REV ED00013267, RECLASIF POR ERROR REG EN CTA CONT INCORRECT</t>
  </si>
  <si>
    <t>BALANCE AL 31/07/2023</t>
  </si>
  <si>
    <t>SOLICITUD DE PAGO PENSION ALIMENTICIA MES JUNIO 2023, POR VALOR DE RD$1,203,066.00, MEDIANTE PAGO ELECTRONICO A 193 BENEFICIARIAS SEGUN OFICIO DRRHH-2023-N-00078.</t>
  </si>
  <si>
    <t>DC-0302-2023 PENSION ALIMENTICIA JUNIO 2023</t>
  </si>
  <si>
    <t>DEV SOBRANT VIATICOS VIAJE A CHILE LUCIA VASQUEZ</t>
  </si>
  <si>
    <t>DEV SOBRANT VIATICOS S/O DEC129-2023 VIAJE CHILE DANERYS G.M</t>
  </si>
  <si>
    <t>DEV SOBRANT VIATICOS VIAJE A CHILE JEREMIAS WILMORE</t>
  </si>
  <si>
    <t>DEV SOBRANT VIATICOS VIAJE A CHILE MARITZA C. FRANCO RGUEZ.</t>
  </si>
  <si>
    <t>DEV SOBRANT VIATICOS VARIOS, REGIONAL 09, MAO, VALVERDE</t>
  </si>
  <si>
    <t>DEV SOBRANT VIATICOS DIGAR 070-2023, REGIONAL 16, COTUI</t>
  </si>
  <si>
    <t>DEV SOBRANT VIATICOS REGIONAL 12, HIGUEY</t>
  </si>
  <si>
    <t>DEV SOBRANT VIATICOS DIGAR 049-2023, REGIONAL 17, MONTE PLA</t>
  </si>
  <si>
    <t>DEV SOBRANT VIATICOS DPCAF 101-2023, PATRIMONIO</t>
  </si>
  <si>
    <t>DEV SOBRANT VIATICOS NO UTILIZADO S/O PLE-RD152-2023</t>
  </si>
  <si>
    <t>DEV SOBRANT VIATICOS S/O DDO-054-2023 DESARROLLO ORGANIZAC.</t>
  </si>
  <si>
    <t>DEV SOBRANT VIATICOS MANTENIMIENTO S/O DGMIE 1727-23 5500</t>
  </si>
  <si>
    <t>DEPOSITO- DEVOLUCION VIATICO DGMIE172623</t>
  </si>
  <si>
    <t>DEPOSITO- DEVOLUCION VIATICO DGMIE171223</t>
  </si>
  <si>
    <t>DEPOSITO- PRESUPUESTO DIGAR -078-23</t>
  </si>
  <si>
    <t>GERSON PAULINO MATOS</t>
  </si>
  <si>
    <t>CLARIZA ALTAGRACIA VILLAR PUJOLS</t>
  </si>
  <si>
    <t>CANDY DEL SOCORRO TERRERO PICHARDO</t>
  </si>
  <si>
    <t>ANUNCIADA GARCIA MONTERO</t>
  </si>
  <si>
    <t>nulo</t>
  </si>
  <si>
    <t>ESTEBAN JOSE MELLA GARCIA</t>
  </si>
  <si>
    <t>ALEXANDRA NUÑEZ NOLASCO</t>
  </si>
  <si>
    <t>MARTHA LESBIOLITA ESCAÑO PEÑA</t>
  </si>
  <si>
    <t>LAURA  CHANTAL RIVERA ENCARNACION</t>
  </si>
  <si>
    <t>OFICINA DE COORDINACION PRESIDENCIAL</t>
  </si>
  <si>
    <t>JUSTO  ULLOA MOLINA</t>
  </si>
  <si>
    <t>ALEJANDRO ESCAÑO DE OLEO</t>
  </si>
  <si>
    <t>JUANA CECILIA HILARIO RODRIGUEZ</t>
  </si>
  <si>
    <t>MIRIAN MERCEDES GUTIERREZ GUZMAN DE PEREZ</t>
  </si>
  <si>
    <t>PEDRO FELIX LUCIANO ABREU</t>
  </si>
  <si>
    <t>YAMILKA EUSEBIO ACOSTA</t>
  </si>
  <si>
    <t>BALANCE INICIAL</t>
  </si>
  <si>
    <t xml:space="preserve">COMISION BANCARIA 0.15% </t>
  </si>
  <si>
    <t xml:space="preserve">COMISION BANCARIA 0.15%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</si>
</sst>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_-* #,##0.00\ _P_t_s_-;\-* #,##0.00\ _P_t_s_-;_-* &quot;-&quot;??\ _P_t_s_-;_-@_-"/>
  </numFmts>
  <fonts count="14" x14ac:knownFonts="1">
    <font>
      <sz val="11"/>
      <color theme="1"/>
      <name val="Calibri"/>
      <family val="2"/>
      <scheme val="minor"/>
    </font>
    <font>
      <sz val="11"/>
      <color theme="1"/>
      <name val="Calibri"/>
      <family val="2"/>
      <scheme val="minor"/>
    </font>
    <font>
      <sz val="9"/>
      <color theme="1"/>
      <name val="Bookman Old Style"/>
      <family val="1"/>
    </font>
    <font>
      <b/>
      <sz val="9"/>
      <color theme="1"/>
      <name val="Bookman Old Style"/>
      <family val="1"/>
    </font>
    <font>
      <b/>
      <sz val="9"/>
      <name val="Bookman Old Style"/>
      <family val="1"/>
    </font>
    <font>
      <u val="singleAccounting"/>
      <sz val="9"/>
      <color theme="1"/>
      <name val="Bookman Old Style"/>
      <family val="1"/>
    </font>
    <font>
      <b/>
      <sz val="10"/>
      <color theme="1"/>
      <name val="Bookman Old Style"/>
      <family val="1"/>
    </font>
    <font>
      <sz val="10"/>
      <name val="Arial"/>
      <family val="2"/>
    </font>
    <font>
      <b/>
      <sz val="10"/>
      <color theme="1"/>
      <name val="Calibri"/>
      <family val="2"/>
    </font>
    <font>
      <b/>
      <i/>
      <sz val="9"/>
      <color theme="1"/>
      <name val="Bookman Old Style"/>
      <family val="1"/>
    </font>
    <font>
      <u/>
      <sz val="9"/>
      <color theme="1"/>
      <name val="Bookman Old Style"/>
      <family val="1"/>
    </font>
    <font>
      <sz val="9"/>
      <color theme="1"/>
      <name val="Calibri"/>
      <family val="2"/>
    </font>
    <font>
      <sz val="9"/>
      <name val="Bookman Old Style"/>
      <family val="1"/>
    </font>
    <font>
      <sz val="11"/>
      <color theme="1"/>
      <name val="Bookman Old Style"/>
      <family val="1"/>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165" fontId="7" fillId="0" borderId="0" applyFont="0" applyFill="0" applyBorder="0" applyAlignment="0" applyProtection="0"/>
  </cellStyleXfs>
  <cellXfs count="133">
    <xf numFmtId="0" fontId="0" fillId="0" borderId="0" xfId="0"/>
    <xf numFmtId="0" fontId="2" fillId="0" borderId="0" xfId="0" applyFont="1" applyAlignment="1">
      <alignment horizontal="center"/>
    </xf>
    <xf numFmtId="0" fontId="2" fillId="0" borderId="0" xfId="0" applyFont="1"/>
    <xf numFmtId="43" fontId="2" fillId="0" borderId="2" xfId="1" applyFont="1" applyBorder="1" applyAlignment="1">
      <alignment horizontal="right"/>
    </xf>
    <xf numFmtId="0" fontId="2" fillId="0" borderId="2" xfId="0" applyFont="1" applyBorder="1" applyAlignment="1">
      <alignment horizontal="center" vertical="center"/>
    </xf>
    <xf numFmtId="0" fontId="2" fillId="0" borderId="0" xfId="0" applyFont="1" applyAlignment="1">
      <alignment horizontal="center" vertical="center"/>
    </xf>
    <xf numFmtId="43" fontId="2" fillId="0" borderId="0" xfId="1" applyFont="1" applyBorder="1" applyAlignment="1">
      <alignment horizontal="right"/>
    </xf>
    <xf numFmtId="43" fontId="5" fillId="0" borderId="0" xfId="1" applyFont="1" applyBorder="1" applyAlignment="1">
      <alignment horizontal="right"/>
    </xf>
    <xf numFmtId="43" fontId="3" fillId="0" borderId="0" xfId="1" applyFont="1" applyAlignment="1">
      <alignment horizontal="right"/>
    </xf>
    <xf numFmtId="43" fontId="2" fillId="0" borderId="0" xfId="1" applyFont="1" applyAlignment="1">
      <alignment horizontal="right"/>
    </xf>
    <xf numFmtId="43" fontId="2" fillId="0" borderId="0" xfId="1" applyFont="1" applyAlignment="1">
      <alignment horizontal="center"/>
    </xf>
    <xf numFmtId="43" fontId="2" fillId="0" borderId="0" xfId="1" applyFont="1" applyAlignment="1"/>
    <xf numFmtId="0" fontId="2" fillId="0" borderId="2" xfId="0" applyFont="1" applyBorder="1" applyAlignment="1">
      <alignment wrapText="1"/>
    </xf>
    <xf numFmtId="0" fontId="2" fillId="0" borderId="0" xfId="0" applyFont="1" applyAlignment="1">
      <alignment wrapText="1"/>
    </xf>
    <xf numFmtId="49" fontId="2" fillId="0" borderId="2" xfId="0" applyNumberFormat="1" applyFont="1" applyBorder="1" applyAlignment="1">
      <alignment horizontal="left" wrapText="1"/>
    </xf>
    <xf numFmtId="43" fontId="2" fillId="0" borderId="0" xfId="1" applyFont="1" applyBorder="1" applyAlignment="1">
      <alignment horizontal="right" vertical="center"/>
    </xf>
    <xf numFmtId="43" fontId="2" fillId="0" borderId="0" xfId="0" applyNumberFormat="1" applyFont="1"/>
    <xf numFmtId="164" fontId="2" fillId="0" borderId="6" xfId="0" applyNumberFormat="1" applyFont="1" applyBorder="1" applyAlignment="1">
      <alignment horizontal="left" vertical="center"/>
    </xf>
    <xf numFmtId="43" fontId="2" fillId="0" borderId="7" xfId="1" applyFont="1" applyBorder="1" applyAlignment="1">
      <alignment horizontal="right"/>
    </xf>
    <xf numFmtId="43" fontId="9" fillId="0" borderId="0" xfId="1" applyFont="1" applyAlignment="1">
      <alignment horizontal="right"/>
    </xf>
    <xf numFmtId="0" fontId="2" fillId="0" borderId="0" xfId="0" applyFont="1" applyAlignment="1">
      <alignment horizontal="left"/>
    </xf>
    <xf numFmtId="43" fontId="2" fillId="0" borderId="0" xfId="1" applyFont="1" applyBorder="1" applyAlignment="1"/>
    <xf numFmtId="0" fontId="10" fillId="0" borderId="0" xfId="0" applyFont="1" applyAlignment="1">
      <alignment horizontal="center" vertical="center"/>
    </xf>
    <xf numFmtId="14" fontId="2" fillId="0" borderId="0" xfId="0" applyNumberFormat="1" applyFont="1"/>
    <xf numFmtId="164" fontId="2" fillId="0" borderId="0" xfId="0" applyNumberFormat="1" applyFont="1" applyAlignment="1">
      <alignment horizontal="left" vertical="center"/>
    </xf>
    <xf numFmtId="0" fontId="2" fillId="0" borderId="0" xfId="0" applyFont="1" applyAlignment="1">
      <alignment horizontal="left" vertical="center"/>
    </xf>
    <xf numFmtId="0" fontId="2" fillId="0" borderId="2" xfId="0" applyFont="1" applyBorder="1" applyAlignment="1">
      <alignment horizontal="left" wrapText="1"/>
    </xf>
    <xf numFmtId="0" fontId="2" fillId="0" borderId="2" xfId="0" applyFont="1" applyBorder="1" applyAlignment="1">
      <alignment horizontal="center"/>
    </xf>
    <xf numFmtId="43" fontId="2" fillId="0" borderId="2" xfId="2" applyNumberFormat="1" applyFont="1" applyBorder="1" applyAlignment="1">
      <alignment horizontal="right"/>
    </xf>
    <xf numFmtId="49" fontId="2" fillId="0" borderId="2" xfId="0" applyNumberFormat="1" applyFont="1" applyBorder="1" applyAlignment="1">
      <alignment horizontal="center"/>
    </xf>
    <xf numFmtId="0" fontId="2" fillId="0" borderId="2" xfId="0" applyFont="1" applyBorder="1" applyAlignment="1">
      <alignment horizontal="center" wrapText="1"/>
    </xf>
    <xf numFmtId="0" fontId="3" fillId="0" borderId="0" xfId="0" applyFont="1" applyAlignment="1">
      <alignment horizontal="center" wrapText="1"/>
    </xf>
    <xf numFmtId="164" fontId="3" fillId="0" borderId="6" xfId="0" applyNumberFormat="1" applyFont="1" applyBorder="1" applyAlignment="1">
      <alignment horizontal="left"/>
    </xf>
    <xf numFmtId="4" fontId="2" fillId="0" borderId="2" xfId="1" applyNumberFormat="1" applyFont="1" applyBorder="1" applyAlignment="1">
      <alignment horizontal="right"/>
    </xf>
    <xf numFmtId="164" fontId="2" fillId="0" borderId="0" xfId="0" applyNumberFormat="1" applyFont="1" applyAlignment="1">
      <alignment horizontal="left"/>
    </xf>
    <xf numFmtId="0" fontId="3" fillId="0" borderId="0" xfId="0" applyFont="1" applyAlignment="1">
      <alignment horizontal="left" wrapText="1"/>
    </xf>
    <xf numFmtId="164" fontId="3" fillId="0" borderId="0" xfId="0" applyNumberFormat="1" applyFont="1" applyAlignment="1">
      <alignment horizontal="left" vertical="center"/>
    </xf>
    <xf numFmtId="164" fontId="2" fillId="0" borderId="6" xfId="0" applyNumberFormat="1" applyFont="1" applyBorder="1" applyAlignment="1">
      <alignment horizontal="left"/>
    </xf>
    <xf numFmtId="164" fontId="10" fillId="0" borderId="0" xfId="0" applyNumberFormat="1" applyFont="1" applyAlignment="1">
      <alignment horizontal="left" vertical="center"/>
    </xf>
    <xf numFmtId="164" fontId="3" fillId="0" borderId="0" xfId="0" applyNumberFormat="1"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left" vertical="top" wrapText="1"/>
    </xf>
    <xf numFmtId="43" fontId="2" fillId="0" borderId="0" xfId="1" applyFont="1" applyAlignment="1">
      <alignment horizontal="left" wrapText="1"/>
    </xf>
    <xf numFmtId="43" fontId="2" fillId="0" borderId="0" xfId="1" applyFont="1" applyAlignment="1">
      <alignment horizontal="center" wrapText="1"/>
    </xf>
    <xf numFmtId="49" fontId="8" fillId="0" borderId="0" xfId="0" applyNumberFormat="1" applyFont="1" applyAlignment="1">
      <alignment horizontal="left" vertical="center" wrapText="1"/>
    </xf>
    <xf numFmtId="49" fontId="2" fillId="0" borderId="0" xfId="1" applyNumberFormat="1" applyFont="1" applyAlignment="1">
      <alignment horizontal="left" wrapText="1"/>
    </xf>
    <xf numFmtId="0" fontId="4" fillId="0" borderId="0" xfId="0" applyFont="1" applyAlignment="1">
      <alignment horizontal="left" vertical="top" wrapText="1"/>
    </xf>
    <xf numFmtId="0" fontId="9" fillId="0" borderId="0" xfId="0" applyFont="1" applyAlignment="1">
      <alignment horizontal="left" vertical="top" wrapText="1"/>
    </xf>
    <xf numFmtId="43" fontId="3" fillId="0" borderId="0" xfId="1" applyFont="1" applyAlignment="1">
      <alignment horizontal="left" wrapText="1"/>
    </xf>
    <xf numFmtId="43" fontId="3" fillId="0" borderId="0" xfId="1" applyFont="1" applyAlignment="1">
      <alignment horizontal="center" wrapText="1"/>
    </xf>
    <xf numFmtId="0" fontId="2" fillId="0" borderId="0" xfId="0" applyFont="1" applyAlignment="1">
      <alignment horizontal="left" wrapText="1"/>
    </xf>
    <xf numFmtId="43" fontId="2" fillId="0" borderId="3" xfId="1" applyFont="1" applyBorder="1" applyAlignment="1">
      <alignment horizontal="center" wrapText="1"/>
    </xf>
    <xf numFmtId="43" fontId="2" fillId="0" borderId="2" xfId="1" applyFont="1" applyBorder="1" applyAlignment="1">
      <alignment horizontal="left" vertical="center" wrapText="1"/>
    </xf>
    <xf numFmtId="43" fontId="2" fillId="0" borderId="7" xfId="1" applyFont="1" applyBorder="1" applyAlignment="1">
      <alignment horizontal="left" wrapText="1"/>
    </xf>
    <xf numFmtId="43" fontId="2" fillId="0" borderId="0" xfId="1" applyFont="1" applyBorder="1" applyAlignment="1">
      <alignment horizontal="center" wrapText="1"/>
    </xf>
    <xf numFmtId="4" fontId="2" fillId="0" borderId="2" xfId="1" applyNumberFormat="1" applyFont="1" applyBorder="1" applyAlignment="1"/>
    <xf numFmtId="0" fontId="2" fillId="0" borderId="0" xfId="0" applyFont="1" applyAlignment="1">
      <alignment horizontal="right"/>
    </xf>
    <xf numFmtId="43" fontId="2" fillId="0" borderId="2" xfId="1" applyFont="1" applyBorder="1" applyAlignment="1">
      <alignment horizontal="right" wrapText="1"/>
    </xf>
    <xf numFmtId="0" fontId="2" fillId="0" borderId="2" xfId="0" applyFont="1" applyBorder="1" applyAlignment="1">
      <alignment horizontal="right"/>
    </xf>
    <xf numFmtId="43" fontId="6" fillId="0" borderId="0" xfId="2" applyNumberFormat="1" applyFont="1" applyBorder="1" applyAlignment="1">
      <alignment horizontal="right" vertical="center"/>
    </xf>
    <xf numFmtId="0" fontId="3" fillId="0" borderId="0" xfId="0" applyFont="1" applyAlignment="1">
      <alignment horizontal="right" wrapText="1"/>
    </xf>
    <xf numFmtId="43" fontId="3" fillId="0" borderId="0" xfId="1" applyFont="1" applyBorder="1" applyAlignment="1">
      <alignment horizontal="right"/>
    </xf>
    <xf numFmtId="43" fontId="2" fillId="0" borderId="0" xfId="0" applyNumberFormat="1" applyFont="1" applyAlignment="1">
      <alignment horizontal="right"/>
    </xf>
    <xf numFmtId="43" fontId="3" fillId="0" borderId="0" xfId="0" applyNumberFormat="1" applyFont="1" applyAlignment="1">
      <alignment horizontal="right"/>
    </xf>
    <xf numFmtId="0" fontId="2" fillId="0" borderId="7" xfId="0" applyFont="1" applyBorder="1" applyAlignment="1">
      <alignment horizontal="right"/>
    </xf>
    <xf numFmtId="0" fontId="3" fillId="0" borderId="0" xfId="0" applyFont="1" applyAlignment="1">
      <alignment horizontal="right"/>
    </xf>
    <xf numFmtId="43" fontId="12" fillId="0" borderId="2" xfId="1" applyFont="1" applyBorder="1" applyAlignment="1">
      <alignment horizontal="right"/>
    </xf>
    <xf numFmtId="4" fontId="2" fillId="0" borderId="2" xfId="0" applyNumberFormat="1" applyFont="1" applyBorder="1"/>
    <xf numFmtId="4" fontId="11" fillId="0" borderId="0" xfId="1" applyNumberFormat="1" applyFont="1" applyBorder="1" applyAlignment="1"/>
    <xf numFmtId="43" fontId="2" fillId="0" borderId="12" xfId="1" applyFont="1" applyBorder="1" applyAlignment="1">
      <alignment horizontal="right"/>
    </xf>
    <xf numFmtId="43" fontId="3" fillId="0" borderId="14" xfId="1" applyFont="1" applyBorder="1" applyAlignment="1">
      <alignment horizontal="right"/>
    </xf>
    <xf numFmtId="43" fontId="6" fillId="0" borderId="13" xfId="2" applyNumberFormat="1" applyFont="1" applyBorder="1" applyAlignment="1">
      <alignment horizontal="right"/>
    </xf>
    <xf numFmtId="43" fontId="3" fillId="0" borderId="12" xfId="1" applyFont="1" applyBorder="1" applyAlignment="1">
      <alignment horizontal="right"/>
    </xf>
    <xf numFmtId="43" fontId="3" fillId="0" borderId="13" xfId="1" applyFont="1" applyBorder="1" applyAlignment="1">
      <alignment horizontal="right"/>
    </xf>
    <xf numFmtId="43" fontId="2" fillId="0" borderId="12" xfId="0" applyNumberFormat="1" applyFont="1" applyBorder="1" applyAlignment="1">
      <alignment horizontal="right"/>
    </xf>
    <xf numFmtId="43" fontId="3" fillId="0" borderId="13" xfId="0" applyNumberFormat="1" applyFont="1" applyBorder="1" applyAlignment="1">
      <alignment horizontal="right"/>
    </xf>
    <xf numFmtId="43" fontId="3" fillId="2" borderId="12" xfId="1" applyFont="1" applyFill="1" applyBorder="1" applyAlignment="1">
      <alignment horizontal="right"/>
    </xf>
    <xf numFmtId="43" fontId="2" fillId="2" borderId="12" xfId="1" applyFont="1" applyFill="1" applyBorder="1" applyAlignment="1">
      <alignment horizontal="right"/>
    </xf>
    <xf numFmtId="43" fontId="6" fillId="2" borderId="13" xfId="1" applyFont="1" applyFill="1" applyBorder="1" applyAlignment="1">
      <alignment horizontal="right"/>
    </xf>
    <xf numFmtId="4" fontId="2" fillId="0" borderId="12" xfId="1" applyNumberFormat="1" applyFont="1" applyBorder="1" applyAlignment="1"/>
    <xf numFmtId="4" fontId="3" fillId="0" borderId="13" xfId="1" applyNumberFormat="1" applyFont="1" applyBorder="1" applyAlignment="1"/>
    <xf numFmtId="43" fontId="3" fillId="0" borderId="12" xfId="0" applyNumberFormat="1" applyFont="1" applyBorder="1" applyAlignment="1">
      <alignment horizontal="right"/>
    </xf>
    <xf numFmtId="164" fontId="2" fillId="0" borderId="2" xfId="0" applyNumberFormat="1" applyFont="1" applyBorder="1" applyAlignment="1">
      <alignment horizontal="left"/>
    </xf>
    <xf numFmtId="0" fontId="2" fillId="0" borderId="2" xfId="0" applyFont="1" applyBorder="1"/>
    <xf numFmtId="164" fontId="2" fillId="0" borderId="2" xfId="0" applyNumberFormat="1" applyFont="1" applyBorder="1" applyAlignment="1">
      <alignment horizontal="left" wrapText="1"/>
    </xf>
    <xf numFmtId="43" fontId="3" fillId="0" borderId="12" xfId="1" applyFont="1" applyBorder="1" applyAlignment="1"/>
    <xf numFmtId="43" fontId="2" fillId="0" borderId="2" xfId="1" applyFont="1" applyBorder="1"/>
    <xf numFmtId="43" fontId="2" fillId="0" borderId="2" xfId="1" applyFont="1" applyBorder="1" applyAlignment="1">
      <alignment wrapText="1"/>
    </xf>
    <xf numFmtId="43" fontId="3" fillId="0" borderId="0" xfId="1" applyFont="1" applyAlignment="1">
      <alignment horizontal="right" wrapText="1"/>
    </xf>
    <xf numFmtId="43" fontId="2" fillId="0" borderId="2" xfId="1" applyFont="1" applyBorder="1" applyAlignment="1"/>
    <xf numFmtId="43" fontId="6" fillId="0" borderId="2" xfId="1" applyFont="1" applyBorder="1"/>
    <xf numFmtId="43" fontId="2" fillId="0" borderId="17" xfId="1" applyFont="1" applyBorder="1" applyAlignment="1"/>
    <xf numFmtId="0" fontId="2" fillId="0" borderId="2" xfId="1" applyNumberFormat="1" applyFont="1" applyBorder="1" applyAlignment="1">
      <alignment horizontal="center"/>
    </xf>
    <xf numFmtId="14" fontId="2" fillId="0" borderId="2" xfId="0" applyNumberFormat="1" applyFont="1" applyBorder="1" applyAlignment="1">
      <alignment horizontal="left" wrapText="1"/>
    </xf>
    <xf numFmtId="164" fontId="2" fillId="2" borderId="0" xfId="0" applyNumberFormat="1" applyFont="1" applyFill="1" applyAlignment="1">
      <alignment horizontal="left"/>
    </xf>
    <xf numFmtId="49" fontId="13" fillId="0" borderId="2" xfId="0" applyNumberFormat="1" applyFont="1" applyBorder="1" applyAlignment="1">
      <alignment horizontal="left" wrapText="1"/>
    </xf>
    <xf numFmtId="0" fontId="13" fillId="0" borderId="2" xfId="0" applyFont="1" applyBorder="1" applyAlignment="1">
      <alignment wrapText="1"/>
    </xf>
    <xf numFmtId="0" fontId="13" fillId="0" borderId="2" xfId="0" applyFont="1" applyBorder="1"/>
    <xf numFmtId="14" fontId="2" fillId="0" borderId="2" xfId="0" applyNumberFormat="1" applyFont="1" applyBorder="1" applyAlignment="1">
      <alignment horizontal="left"/>
    </xf>
    <xf numFmtId="14" fontId="2" fillId="0" borderId="6" xfId="0" applyNumberFormat="1" applyFont="1" applyBorder="1" applyAlignment="1">
      <alignment horizontal="left"/>
    </xf>
    <xf numFmtId="14" fontId="2" fillId="0" borderId="16" xfId="0" applyNumberFormat="1" applyFont="1" applyBorder="1" applyAlignment="1">
      <alignment horizontal="left"/>
    </xf>
    <xf numFmtId="0" fontId="3"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15" xfId="0" applyFont="1" applyBorder="1" applyAlignment="1">
      <alignment horizontal="center" wrapText="1"/>
    </xf>
    <xf numFmtId="0" fontId="2" fillId="0" borderId="0" xfId="0" applyFont="1" applyAlignment="1">
      <alignment horizontal="center"/>
    </xf>
    <xf numFmtId="0" fontId="2" fillId="0" borderId="0" xfId="0" applyFont="1"/>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43" fontId="2" fillId="0" borderId="3" xfId="1" applyFont="1" applyBorder="1" applyAlignment="1">
      <alignment horizontal="center"/>
    </xf>
    <xf numFmtId="43" fontId="3" fillId="0" borderId="0" xfId="1" applyFont="1" applyAlignment="1">
      <alignment horizontal="center"/>
    </xf>
    <xf numFmtId="43" fontId="2" fillId="0" borderId="0" xfId="1" applyFont="1" applyAlignment="1">
      <alignment horizontal="center"/>
    </xf>
    <xf numFmtId="0" fontId="2" fillId="0" borderId="3" xfId="0" applyFont="1" applyBorder="1" applyAlignment="1">
      <alignment horizontal="center"/>
    </xf>
    <xf numFmtId="0" fontId="3" fillId="0" borderId="10" xfId="0" applyFont="1" applyBorder="1" applyAlignment="1">
      <alignment horizontal="center" wrapText="1"/>
    </xf>
    <xf numFmtId="164" fontId="3" fillId="0" borderId="18" xfId="0" applyNumberFormat="1" applyFont="1" applyBorder="1" applyAlignment="1">
      <alignment horizontal="center"/>
    </xf>
    <xf numFmtId="164" fontId="3" fillId="0" borderId="19" xfId="0" applyNumberFormat="1" applyFont="1" applyBorder="1" applyAlignment="1">
      <alignment horizontal="center"/>
    </xf>
    <xf numFmtId="164" fontId="3" fillId="0" borderId="20" xfId="0" applyNumberFormat="1" applyFont="1" applyBorder="1" applyAlignment="1">
      <alignment horizontal="center"/>
    </xf>
    <xf numFmtId="43" fontId="2" fillId="0" borderId="0" xfId="1" applyFont="1" applyAlignment="1">
      <alignment horizontal="right"/>
    </xf>
    <xf numFmtId="164" fontId="3" fillId="0" borderId="18" xfId="0" applyNumberFormat="1" applyFont="1" applyBorder="1" applyAlignment="1">
      <alignment horizontal="center" wrapText="1"/>
    </xf>
    <xf numFmtId="164" fontId="3" fillId="0" borderId="19" xfId="0" applyNumberFormat="1" applyFont="1" applyBorder="1" applyAlignment="1">
      <alignment horizontal="center" wrapText="1"/>
    </xf>
    <xf numFmtId="164" fontId="3" fillId="0" borderId="20" xfId="0" applyNumberFormat="1" applyFont="1" applyBorder="1" applyAlignment="1">
      <alignment horizontal="center" wrapText="1"/>
    </xf>
    <xf numFmtId="43" fontId="6" fillId="0" borderId="0" xfId="1" applyFont="1" applyAlignment="1">
      <alignment horizontal="center" vertical="center"/>
    </xf>
    <xf numFmtId="0" fontId="2" fillId="0" borderId="7" xfId="0" applyFont="1" applyBorder="1" applyAlignment="1">
      <alignment horizontal="center"/>
    </xf>
    <xf numFmtId="164" fontId="3" fillId="3" borderId="4" xfId="0" applyNumberFormat="1" applyFont="1" applyFill="1" applyBorder="1" applyAlignment="1">
      <alignment horizontal="center" vertical="center"/>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43" fontId="3" fillId="3" borderId="5" xfId="1" applyFont="1" applyFill="1" applyBorder="1" applyAlignment="1">
      <alignment horizontal="center" vertical="center"/>
    </xf>
    <xf numFmtId="0" fontId="3" fillId="3" borderId="11" xfId="0" applyFont="1" applyFill="1" applyBorder="1" applyAlignment="1">
      <alignment horizontal="center" vertical="center"/>
    </xf>
    <xf numFmtId="43" fontId="3" fillId="3" borderId="11" xfId="1" applyFont="1" applyFill="1" applyBorder="1" applyAlignment="1">
      <alignment horizontal="center" vertical="center"/>
    </xf>
    <xf numFmtId="43" fontId="4" fillId="3" borderId="5" xfId="1" applyFont="1" applyFill="1" applyBorder="1" applyAlignment="1">
      <alignment horizontal="center" vertical="center"/>
    </xf>
  </cellXfs>
  <cellStyles count="3">
    <cellStyle name="Millares" xfId="1" builtinId="3"/>
    <cellStyle name="Millares 177" xfId="2" xr:uid="{D9F210B9-E4E2-4CF5-BF6E-35D092008C9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179916</xdr:colOff>
      <xdr:row>4</xdr:row>
      <xdr:rowOff>15028</xdr:rowOff>
    </xdr:from>
    <xdr:to>
      <xdr:col>4</xdr:col>
      <xdr:colOff>201083</xdr:colOff>
      <xdr:row>14</xdr:row>
      <xdr:rowOff>95250</xdr:rowOff>
    </xdr:to>
    <xdr:pic>
      <xdr:nvPicPr>
        <xdr:cNvPr id="2" name="Picture 1">
          <a:extLst>
            <a:ext uri="{FF2B5EF4-FFF2-40B4-BE49-F238E27FC236}">
              <a16:creationId xmlns:a16="http://schemas.microsoft.com/office/drawing/2014/main" id="{AF360D86-D33C-4178-AF01-3C992B483AD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39999" y="650028"/>
          <a:ext cx="4497917" cy="166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359834</xdr:colOff>
      <xdr:row>36</xdr:row>
      <xdr:rowOff>206375</xdr:rowOff>
    </xdr:from>
    <xdr:ext cx="4032250" cy="1839899"/>
    <xdr:pic>
      <xdr:nvPicPr>
        <xdr:cNvPr id="3" name="Picture 1">
          <a:extLst>
            <a:ext uri="{FF2B5EF4-FFF2-40B4-BE49-F238E27FC236}">
              <a16:creationId xmlns:a16="http://schemas.microsoft.com/office/drawing/2014/main" id="{589B4C42-9E16-4359-A1C7-EDA5C8027A8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45834" y="8763000"/>
          <a:ext cx="4032250" cy="1839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174625</xdr:colOff>
      <xdr:row>176</xdr:row>
      <xdr:rowOff>47625</xdr:rowOff>
    </xdr:from>
    <xdr:ext cx="4423833" cy="2146300"/>
    <xdr:pic>
      <xdr:nvPicPr>
        <xdr:cNvPr id="4" name="Picture 1">
          <a:extLst>
            <a:ext uri="{FF2B5EF4-FFF2-40B4-BE49-F238E27FC236}">
              <a16:creationId xmlns:a16="http://schemas.microsoft.com/office/drawing/2014/main" id="{B2E0DBF9-2922-40D5-B1F5-AD70F636EC8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60625" y="121332625"/>
          <a:ext cx="4423833" cy="21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370417</xdr:colOff>
      <xdr:row>208</xdr:row>
      <xdr:rowOff>21166</xdr:rowOff>
    </xdr:from>
    <xdr:ext cx="4127500" cy="1968502"/>
    <xdr:pic>
      <xdr:nvPicPr>
        <xdr:cNvPr id="5" name="Picture 1">
          <a:extLst>
            <a:ext uri="{FF2B5EF4-FFF2-40B4-BE49-F238E27FC236}">
              <a16:creationId xmlns:a16="http://schemas.microsoft.com/office/drawing/2014/main" id="{AD166E6E-6B84-4A68-95DD-E02BFC3BC90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30500" y="131085166"/>
          <a:ext cx="4127500" cy="196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243417</xdr:colOff>
      <xdr:row>244</xdr:row>
      <xdr:rowOff>7408</xdr:rowOff>
    </xdr:from>
    <xdr:ext cx="4212167" cy="1685926"/>
    <xdr:pic>
      <xdr:nvPicPr>
        <xdr:cNvPr id="6" name="Picture 1">
          <a:extLst>
            <a:ext uri="{FF2B5EF4-FFF2-40B4-BE49-F238E27FC236}">
              <a16:creationId xmlns:a16="http://schemas.microsoft.com/office/drawing/2014/main" id="{2853493A-E2BD-4238-B238-7A3E0B35148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29417" y="140628158"/>
          <a:ext cx="4212167" cy="1685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381001</xdr:colOff>
      <xdr:row>291</xdr:row>
      <xdr:rowOff>131232</xdr:rowOff>
    </xdr:from>
    <xdr:ext cx="4212165" cy="1821180"/>
    <xdr:pic>
      <xdr:nvPicPr>
        <xdr:cNvPr id="7" name="Picture 1">
          <a:extLst>
            <a:ext uri="{FF2B5EF4-FFF2-40B4-BE49-F238E27FC236}">
              <a16:creationId xmlns:a16="http://schemas.microsoft.com/office/drawing/2014/main" id="{721B32B5-6EB8-4318-A87F-CAEF37FB440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24668" y="150795565"/>
          <a:ext cx="4212165"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365125</xdr:colOff>
      <xdr:row>351</xdr:row>
      <xdr:rowOff>31751</xdr:rowOff>
    </xdr:from>
    <xdr:ext cx="4159250" cy="1688841"/>
    <xdr:pic>
      <xdr:nvPicPr>
        <xdr:cNvPr id="8" name="Picture 1">
          <a:extLst>
            <a:ext uri="{FF2B5EF4-FFF2-40B4-BE49-F238E27FC236}">
              <a16:creationId xmlns:a16="http://schemas.microsoft.com/office/drawing/2014/main" id="{8C1FFA64-965B-4BD2-842C-47DB186C086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51125" y="162020251"/>
          <a:ext cx="4159250" cy="1688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169333</xdr:colOff>
      <xdr:row>389</xdr:row>
      <xdr:rowOff>105834</xdr:rowOff>
    </xdr:from>
    <xdr:ext cx="4677833" cy="1944228"/>
    <xdr:pic>
      <xdr:nvPicPr>
        <xdr:cNvPr id="9" name="Picture 1">
          <a:extLst>
            <a:ext uri="{FF2B5EF4-FFF2-40B4-BE49-F238E27FC236}">
              <a16:creationId xmlns:a16="http://schemas.microsoft.com/office/drawing/2014/main" id="{E027F79F-D7CC-4E75-B667-31B16AB12B7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13000" y="169862501"/>
          <a:ext cx="4677833" cy="194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190500</xdr:colOff>
      <xdr:row>430</xdr:row>
      <xdr:rowOff>343113</xdr:rowOff>
    </xdr:from>
    <xdr:ext cx="4349750" cy="1543873"/>
    <xdr:pic>
      <xdr:nvPicPr>
        <xdr:cNvPr id="10" name="Picture 1">
          <a:extLst>
            <a:ext uri="{FF2B5EF4-FFF2-40B4-BE49-F238E27FC236}">
              <a16:creationId xmlns:a16="http://schemas.microsoft.com/office/drawing/2014/main" id="{6928D55A-0B01-4257-9B33-62564E9434B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76500" y="181127613"/>
          <a:ext cx="4349750" cy="1543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328083</xdr:colOff>
      <xdr:row>551</xdr:row>
      <xdr:rowOff>180128</xdr:rowOff>
    </xdr:from>
    <xdr:ext cx="4201583" cy="1659255"/>
    <xdr:pic>
      <xdr:nvPicPr>
        <xdr:cNvPr id="11" name="Picture 1">
          <a:extLst>
            <a:ext uri="{FF2B5EF4-FFF2-40B4-BE49-F238E27FC236}">
              <a16:creationId xmlns:a16="http://schemas.microsoft.com/office/drawing/2014/main" id="{DF46A215-2C57-495F-BEE5-93C382F7BD6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88166" y="261736628"/>
          <a:ext cx="4201583" cy="1659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wendy.trinidad.SEE\Desktop\CONCILIACION%20-2023\8509\110102001002034-BR-8509-ANT-F-GTOS-OP-JULIO.xlsx" TargetMode="External"/><Relationship Id="rId1" Type="http://schemas.openxmlformats.org/officeDocument/2006/relationships/externalLinkPath" Target="file:///C:\Users\wendy.trinidad.SEE\Desktop\CONCILIACION%20-2023\8509\110102001002034-BR-8509-ANT-F-GTOS-OP-JULIO.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wendy.trinidad.SEE\Desktop\CONCILIACION%20-2023\5500\110102001002032-BR-5500-ANTIC-AV-EXC-M-ESC%20JULIO.xlsx" TargetMode="External"/><Relationship Id="rId1" Type="http://schemas.openxmlformats.org/officeDocument/2006/relationships/externalLinkPath" Target="file:///C:\Users\wendy.trinidad.SEE\Desktop\CONCILIACION%20-2023\5500\110102001002032-BR-5500-ANTIC-AV-EXC-M-ESC%20JUL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ciliaciòn"/>
      <sheetName val="Cheques Transitos"/>
      <sheetName val="Transferecia Recibida"/>
      <sheetName val="Notas de Crèdito"/>
      <sheetName val="Depositos "/>
      <sheetName val="Cheques Emitidos"/>
      <sheetName val="Transferencias Ordenadas"/>
      <sheetName val="Cargos Bancarios"/>
      <sheetName val="Pago Impuestos 0.15%"/>
      <sheetName val="Nota de Debito"/>
      <sheetName val=" Tranf x P"/>
    </sheetNames>
    <sheetDataSet>
      <sheetData sheetId="0" refreshError="1"/>
      <sheetData sheetId="1" refreshError="1"/>
      <sheetData sheetId="2" refreshError="1"/>
      <sheetData sheetId="3" refreshError="1"/>
      <sheetData sheetId="4" refreshError="1"/>
      <sheetData sheetId="5"/>
      <sheetData sheetId="6">
        <row r="13">
          <cell r="A13" t="str">
            <v>PAGO DE VIATICOS Y PEAJE A PERSONAL DE LA DIRECCION GENERAL DE EDUCACION DE ADULTOS, QUIENES PARTICIPARON EN REUNION CON PERSONAL TECNICO REGIONAL Y DISTRITAL Y ACOMPAÑAMIENTO A CENTROS DE EDUCACION BASICA DE JOVENES Y ADULTOS, DE LA REGIONAL 12, HIGUEY, SEGUN OFICIO DGEA No.120-2023.</v>
          </cell>
        </row>
        <row r="14">
          <cell r="A14" t="str">
            <v>PAGO DE VIATICOS, COMBUSTIBLE Y PEAJE, SOLICITADO POR LA DIRECCION DE CULTOS, PARA TALLERES CON EL TEMA "EL VALOR DE LA PAZ EN EL CONTEXTO ESCOLAR", DIRIGIDO A ESTUDIANTES DEL NIVEL SECUNDARIO DE VARIOS CENTROS EDUCATIVOS DE LOS DISTRITOS 18-02 TAMAYO Y 18-03 VILLA JARAGUA, A REALIZARSE DESDE EL 17 AL 19 DE ABRIL 2023, SEGUN OFIC.#DC-0072/2023.</v>
          </cell>
        </row>
        <row r="15">
          <cell r="A15" t="str">
            <v>PAGO VIATICOS, TRANSPORTE Y ALIMENTACION , PARA LOS TECNICOS DEL NIVEL SECUNDARIO, TECNICOS REGIONALES Y DISTRITALES PARA EL MONITOREO DE LA IMPLEMENTACION DE LOS ESPACIOS DE ENRIQUECIMIENTO , ESTE ENCUENTRO SE REALIZO DEL 10 AL 14 DE ABRIL DEL 2023, SEGUN OFICIO DGES-156-2023</v>
          </cell>
        </row>
        <row r="16">
          <cell r="A16" t="str">
            <v>PAGO DE VIATICOS, PEAJES Y COMBUSTIBLE, A LA DIRECCION DE CULTOS PARA TALLERES CON EL TEMA "EL VALOR DE LA PAZ EN EL CONTEXTO ESCOLAR" DIRIGIDO A ESTUDIANTES DEL NIVEL SECUNDARIO DE VARIOS CENTROS EDUCATIVOS DEL MUNICIPIO DE PARAISO, DISTRITO 01-02 ENRIQUILLO, PARAJE JUANCHO Y DISTRITO 01-01 PEDERNALES, A REALIZARSE DESDE EL 08 AL 10 DE MAYO DEL PRESENTE AÑO, SEGUN OFICIO DC#0077/2023.</v>
          </cell>
        </row>
        <row r="17">
          <cell r="A17" t="str">
            <v>PAGO PASAJE AL PERSONAL DE LA DIRECCION GENERAL DE EDUCACION PRIMARIA PARA LA ACTIVIDAD "CAPACITACION EN SECUENCIAS DIDACTICAS DE LENGUA ESPAÑOLA Y MATEMATICA A DOCENTES Y COORDINADORES PEDAGOGICOS DEL PRIMER CICLO DEL NIVEL PRIMARIO,(CON BASE), LA CUAL SE REALIZARA DEL 6 AL 24 DE FEBRERO DEL 2023, CON LA PARTICIPACION DE TECNICOS NACIONALES, REGIONALES, DISTRITALES Y ESPECIALISTAS DE LENGUA ESPAÑOLA Y MATEMATICA DEL PRIMER CICLO DEL NIVEL PRIMARIO, SEGUN OFICIO-DGEP #35/2023.</v>
          </cell>
        </row>
        <row r="18">
          <cell r="A18" t="str">
            <v>PAGO DE VIATICOS, COMBUSTIBLE, PASAJE Y PEAJE PARA REALIZAR LA ACTIVIDAD "MONITORIAR Y DAR SEGUIMIENTO A LOS PROCESOS PEDAGOGICOS DE LAS AULAS DEL NIVEL INICIAL Y LOS CMEI.", QUE SERA REALIZADA EN LOS DIFERENTES CENTROS EDUCATIVOS Y CMEI DEL PAIS, PARTICIPARAN EN ESTA ACTIVIDAD TECNICOS NACIONALES, REGIONALES, DISTRITALES DEL NIVEL INICIAL, COORDINADORAS CMEI Y ENCARGADAS CRECE Y COORDINADORAS PEDAGOGICAS DE CENTROS EDUCATIVOS, EQUIPO DE GESTION DEL CENTRO, LA MISMA SERA REALIZADA DEL 06 AL 31 DE MARZO DEL 2023, SEGUN OFICIO DGEI-72-2023.</v>
          </cell>
        </row>
        <row r="19">
          <cell r="A19" t="str">
            <v>PAGO DE VIATICOS Y TRANSPORTE DEL PERSONAL TECNICO QUE ESTARA EN LOS "ENCUENTROS DE ORIENTACION Y ACOMPAÑAMIENTO A LOS GRUPOS PSICOPEDAGOGICOS SOBRE EDUCACION SOCIOEMOCIONAL INTEGRAL EN VALORES (ESIV)", QUE SE REALIZARA DEL 19 AL 21 DE ABRIL DEL 2023, SEGUN OFICIO DOP 105-2023.</v>
          </cell>
        </row>
        <row r="20">
          <cell r="A20" t="str">
            <v>PAGO DE VIATICOS Y PEAJES A LOS COLABORADORES DE LA DIRECCIÓN DE EQUIDAD EN GENERO Y DESARROLLO, PARA LA REALIZACIÓN DE LA ACTIVIDAD “IMPLEMENTAR EL PROGRAMA (PILOTAJE) PARA LA PROMOCIÓN DE UNA CULTURA IGUALITARIA E INCLUSIVA EN LA COTIDIANIDAD DEL CONTEXTO ESCOLAR, NIVEL PRIMARIO” DIRIGIDO A LOS DISTRITOS 02-05 SAN JUAN, 05-03 LA ROMANA, 07-06 SAN FRANCISCO NOROESTE, 10-04 SANTO DOMINGO Y 15-02 SANTO DOMINGO, DICHA ACTIVIDAD SE REALIZO LOS DIAS 18,20,25 Y 26 DE ABRIL 2023. SEGÚN OFICIO DEGD NO.0114-2023.</v>
          </cell>
        </row>
        <row r="21">
          <cell r="A21" t="str">
            <v>PAGO DE VIATICOS Y TRANSPORTE PARA LOS TECNICOS QUE REALIZARAN  VISITAS A LAS REGIONALES 04, 05, 06, 08,  10, 11, 12, 14, 15, 16, Y 17, LOS DIAS 01, 02, 05, 06, 07, 09, 12, 13, 14, 15, 16, 19, 20, 21, 22,  23, 26, 27, 28 Y 29 DE JUNIO DE 2023, CON EL PROPOSITO DE REALIZAR  VISITAS PARA INSTALACION DE LOS 20 TALLERES PRELIMINARES A LOS 31 CENTROS DEL PROYECTO OCI-MINERD, SOBRE EL EQUIPAMIENTO, SEGUN ANEXOS AL OFICIO DETP-151-2023. ***SOLICITADO POR LA DIRECCION DE EDUCACION TECNICO PROFESIONAL***</v>
          </cell>
        </row>
        <row r="22">
          <cell r="A22" t="str">
            <v>PAGO DE VIATICOS Y TRANSPORTE PARA EL PERSONAL DE LA DIRECCIÓN GENERAL DE EDUCACIÓN SECUNDARIA PARA LOS TECNICOS DEL NIVEL SECUNDARIO Y TECNICOS REGIONALES Y DISTRITALES PARA EL “MONITOREO A LA IMPLEMENTACIÓN DEL PROGRAMA, TE QUIERO SECUNDARIA ” SEGÚN OFICIO DGES.155-2023.</v>
          </cell>
        </row>
        <row r="23">
          <cell r="A23" t="str">
            <v>PAGO DE VIATICOS, COMBUSTIBLE Y PEAJE, AL PERSONAL DE ESTA DIRECCION GENERAL DE EDUCACION DE JOVENES Y ADULTOS, QUIENES PARTICIPARON EN ACOPAÑAMIENTO A CENTROS DE EDUCACION BASICA DE PERSONAS JOVENES Y ADULTAS, EN LAS REGIONALES: SAN CRISTOBAL 04, SAN PEDRO 05, ESTA ACTIVIDAD TUVO COMO PROPOSITO DAR SEGUIMIENTO AL NIVEL DE AVANCE EN EL PROCESO DE REORGANIZACION DE LOS CENTROS EDUCATIVOS, A PARTIR DE LA ORDEN DEPARTAMENTAL 60-2018. SEGUN OFIC.#DGEA-119/2023.</v>
          </cell>
        </row>
        <row r="24">
          <cell r="A24" t="str">
            <v>PAGO PARA CUBRIR GASTOS DE VIATICOS, ALIMENTACION, PEAJE Y COMBUSTIBLE, PARA LA ACTIVIDAD "REALIZACION JORNADAS DE VALIDACION DE LOS ORGANISMOS DE PARTICIPACION DE LOS CENTROS EDUCATIVOS PUBLICOS Y PRIVADOS", PROGAMADA DEL 12 AL 16 DE DICIEMBRE DEL AÑO 2022, EN LAS 18 REGIONALES DE EDUCACION, SOLICITADO POR LA DIRECCION GENERAL DE PARTICIPACION COMUNITARIA, SEGUN OFICIO #DGPC 0459/2022.</v>
          </cell>
        </row>
        <row r="25">
          <cell r="A25" t="str">
            <v>PAGO DE VIATICOS Y TRANSPORTE AL PERSONAL DE LA DIRECCION GENERAL DE EDUCACION SECUNDARIA, PARA EL SEGUIMIENTO A LAS ACTIVIDADES PATRIAS, ( POR EL RESCATE DE LOS VALORES ), EL CUAL SE REALIZARA DEL 23 DE FEBRERO AL 10 DE MARZO 2023, EN LAS 18 REGIONALES DE EDUCACION, SEGUN OFICIO-DGES #0067/2023.</v>
          </cell>
        </row>
        <row r="26">
          <cell r="A26" t="str">
            <v>PAGO VIÁTICOS, PEAJE Y COMBUSTIBLE, AL PERSONAL QUE PARTICIPÓ EN EL TALLER " EL VALOR DE LA PAZ EN EL CONTEXTO ESCOLAR", DIRIGIDO A ESTUDIANTES DEL NIVEL SECUNDARIO DE VARIOS CENTROS EDUCATIVOS DEL PARAJE DE FONDO NEGRO, DISTRITO 01-05 VICENTE NOBLE, PARAJE LA BOMBITA Y MUNICIPIO POLO; A REALIZARSE DESDE EL 08 AL 10 DE MAYO 2023. SOLICITADO POR LA DIRECCIÓN DE CULTOS; SEGÚN OFICIO DC N°0078-2023.</v>
          </cell>
        </row>
        <row r="27">
          <cell r="A27" t="str">
            <v>PAGO VIATICOS , TRANSPORTE, COMBUSTIBLE Y PEAJE, PARA LOS TECNICOS NACIONALES , PARA CUBRIR LOS GASTOS DE LA MOTIVACION DE LAS PRUEBAS NACIONALES 2022,SOLICITADO POR LA DIRECCION DE EVALUACION DE LA CALIDAD, SEGUN OFICIO DPN-051-2023.</v>
          </cell>
        </row>
        <row r="28">
          <cell r="A28" t="str">
            <v>PAGO DE VIATICOS, PEAJE Y COMBUSTIBLE AL PERSONAL DE LA DIRECCIÓN GENERAL DE EDUCACIÓN ESPECIAL, POR ACOMPAÑAR A LOS DOCENTES Y EQUIPOS DE GESTIÓN EN LA IMPLEMENTACIÓN DE ESTRATEGIAS DE APOYO A LA ESCOLARIZACIÓN DE ESTUDIANTES DEL NIVEL INICIAL Y NIVEL PRIMARIO CON TRASTORNO DEL ESPECTRO AUTISTA (TEA) Y DISCAPACIDAD INTELECTUAL (DI), EN LOS CENTROS DE EDUCACIÓN ESPECIAL Y ACOMPAÑAR A LOS DOCENTES Y EQUIPOS DE GESTIÓN Y PLANIFICACIÓN EFECTIVA DEL PROCESO PEDAGOGICO DIRIGIDO A LOS ESTUDIANTES CON SORDOCEGUERA EL DIA 26 DE ABRIL 2023. SEGÚN OFICIO NO. DGEE.133-2023.</v>
          </cell>
        </row>
        <row r="29">
          <cell r="A29" t="str">
            <v>PAGO DE VIATICOS, COMBUSTIBLE Y PEAJE, DE LA DIRECCION GENERAL DE EDUCACION ESPECIAL, PARA ACOMPAÑAR A LOS DOCENTES Y EQUIPOS DE GESTION EN LA IMPLEMENTACION DE ESTRATEGIAS DE APOYO A LA ESCOLARIZACION DE ESTUDIANTES DEL NIVEL INICIAL Y NIVEL PRIMARIO CON TRASTORNO DEL ESPECTRO AUTISTA (TEA) Y DISCAPACIDAD INTELECTUAL (DI), EN LOS CENTROS DE EDUCACION ESPECIAL, SEGUN OFIC.#DGEE-139/2023.</v>
          </cell>
        </row>
        <row r="30">
          <cell r="A30" t="str">
            <v>PAGO DE VIATICOS, PEAJE Y COMBUSTIBLE, A LA DIRECCION GENERAL DE EDUCACION ESPECIAL, POR LA VISITA PARA FORTALECER LA CAPACIDAD DEL EQUIPO REGIONAL (CAD) Y DISTRITAL DE EDUCACION ESPECIAL Y ATENCION A LA DIVERSIDAD A CENTROS EDUCATIVOS QUE ESCOLARIZAN ESTUDIANTES EN SITUACIONES CON DISCAPACIDAD. SEGUN OFICIO DGEE#124/2023.</v>
          </cell>
        </row>
        <row r="31">
          <cell r="A31" t="str">
            <v>PAGO VIATICOS, COMBUSTIBLE Y PEAJE AL PERSONAL DE LA DIRECCION GENERAL DE EDUCACION ESPECIAL, QUE ESTUVIERON DE VISITA PARA ACOMPAÑAR A LOS DOCENTES Y EQUIPOS DE GESTION EN LA IMPLEMENTACION DE ESTRATAGIAS DE APOYO A LA ESCOLARIZACION DE ESTUDIANTES DEL NIVEL INICIAL Y NIVEL PRIMARIO CON TRATORNO DEL ESPECTRO AUTISTA ( TEA ) Y DISCAPACIDAD INTELECTUAL (DI), EN LOS CENTROS DE EDUCACION ESPECIAL, SOLICITADO POR LA DIRECCION GENERAL DE EDUCACION ESPECIAL, SEGUN OFICIO DGEE-142-2023</v>
          </cell>
        </row>
        <row r="32">
          <cell r="A32" t="str">
            <v>PAGO DE VIÁTICOS, COMBUSTIBLE Y PEAJE AL PERSONAL DE LA DIRECCIÓN GENERAL DE EDUCACIÓN ESPECIAL, PARA VISITAS A LOS CAD DE NAGUA Y COTUÍ CON LA FINALIDAD DE FORTALECER LA CAPACIDAD DEL EQUIPO REGIONAL Y DISTRITAL DE EDUCACIÓN ESPECIAL Y ATENCIÓN A LA DIVERSIDAD EN EL ACOMPAÑAMIENTO A CENTROS EDUCATIVOS QUE ESCOLARIZAN ESTUDIANTES EN SITUACIÓN DE DISCAPACIDAD, OFICIO N°DGEE-135-2023</v>
          </cell>
        </row>
        <row r="33">
          <cell r="A33" t="str">
            <v>PAGO VIÁTICO, COMBUSTIBLE Y PEAJE, AL PERSONAL DE LA DIRECCIÓN GENERAL DE EDUCACIÓN ESPECIAL, POR PARTICIPAR EN LA PLANIFICACIÓN DOCENTE QUE REALIZAN LOS PROFESORES DE LAS UNIDADES Y ESCUELAS DE EDUCACIÓN ESPECIAL, ESTUDIANTES CON SORDOSEGUERAS Y DISCAPACIDAD MÚLTIPLE, ACTIVIDAD REALIZADA EL DIA 24 DE ABRIL DEL 2023, OFIC.DGEE-138/2023.</v>
          </cell>
        </row>
        <row r="34">
          <cell r="A34" t="str">
            <v>PAGO DE VIÁTICOS COMBUSTIBLE Y PEAJE SOLICITADO POR LA DIRECCIÓN GENERAL DE EDUCACIÓN ESPECIAL, POR LA VISITA REALIZADA PARA ACOMPAÑAR A LOS DOCENTES Y EQUIPOS DE GESTIÓN EN LA IMPLEMENTACIÓN DE ESTRATEGIAS DE APOYO A LA ESCOLARIZACIÓN DE ESTUDIANTES DEL NIVEL INICIAL Y NIVEL PRIMARIO CON TRASTORNO DEL ESPECTRO AUTISTA (TEA) Y DISCAPACIDAD INTELECTUAL (DI) EN LOS CENTROS DE EDUCACIÓN ESPECIAL, SEGÚN OFICIO N° DGEE 147/2023.</v>
          </cell>
        </row>
        <row r="35">
          <cell r="A35" t="str">
            <v>PAGO DE VIATICOS, PEAJE Y COMBUSTIBLE AL PERSONAL DE LA DIRECCIÓN GENERAL DE EDUCACIÓN ESPECIAL, POR ACOMPAÑAR LA VISITA A LOS DOCENTES Y EQUIPOS DE GESTIÓN EN LA IMPLEMENTACIÓN DE ESTRATEGIAS DE APOYO A LA ESCOLARIZACIÓN DE ESTUDIANTES DEL NIVEL INICIAL Y NIVEL PRIMARIO CON TRASTORNO DEL ESPECTRO AUTISTA (TEA) Y DISCAPACIDAD INTELECTUAL (DI), EN LOS CENTROS DE EDUCACIÓN ESPECIAL Y ACOMPAÑAR A LOS DOCENTES Y EQUIPOS DE GESTIÓN Y PLANIFICACIÓN EFECTIVA DEL PROCESO PEDAGOGICO DIRIGIDO A LOS ESTUDIANTES CON SORDOCEGUERA. SEGÚN OFICIO NO. DGEE.133-2023.</v>
          </cell>
        </row>
        <row r="36">
          <cell r="A36" t="str">
            <v>PAGO VIATICOS, COMBUSTIBLE Y PEAJE AL PERSONAL DE LA DIRECCION GENERAL DE EDUCACION ESPECIAL, QUE ESTUVIERON DE VISITA PARA ACOMPAÑAR A LOS DOCENTES Y EQUIPOS DE GESTION EN LA IMPLEMENTACION DE ESTRATAGIAS DE APOYO A LA ESCOLARIZACION DE ESTUDIANTES DEL NIVEL INICIAL Y NIVEL PRIMARIO CON TRASTORNO DEL ESPECTRO AUTISTA ( TEA ) Y DISCAPACIDAD INTELECTUAL (DI), EN LOS CENTROS DE EDUCACION ESPECIAL, SOLICITADO POR LA DIRECCION GENERAL DE EDUCACION ESPECIAL PARA MONITOREAR Y EVALUAR LA IMPLEMENTACION DE ESTRATEGIAS DE ATENCION OPORTUNA Y DEL CURRICULO DE LA ESCUELA NACIONAL DE SORDOS DE LA VEGA, SEGUN OFICIO DGEE-145-2023</v>
          </cell>
        </row>
        <row r="37">
          <cell r="A37" t="str">
            <v>PAGO VIÁTICO, PEAJE Y COMBUSTIBLE, PARA EL PERSONAL DE LA DIRECCIÓN GENERAL DE EDUCACIÓN ESPECIAL, QUE PARTICIPÓ EN LA VISITA DE ACOMPAÑANTE A LOS DOCENTES Y EQUIPO DE GESTIÓN EN LA IMPLEMENTACIÓN DE ESTRATEGIAS DE APOYO A LA ESCOLARIZACIÓN DE ESTUDIANTES DEL NIVEL INICIAL Y NIVEL PRIMARIO CON TRASTORNO DEL ESPECTRO AUTISTA (TEA), Y DISCAPACIDAD INTELECTUAL (DI), EN LOS CENTROS EDUCATIVOS DE EDUCACIÓN ESPECIAL, ACTIVIDAD REALIZADA EL 28 DE ABRIL 2023, OFIC.DGEE-132/2023.</v>
          </cell>
        </row>
        <row r="38">
          <cell r="A38" t="str">
            <v>PAGO VIATICOS Y PASAJE AL PERSONAL DE LA  DIRECCION GENERAL DE EDUCACION SECUNDARIA, QUE ESTUVIERON VISITANDO LAS REGIONALES 04,05, 10,15 Y 16 EN EL PROCESO DE VALIDACION DE LA ADECUACION CURRICULAR Y LOS REGISTROS DE GRADOS DEL NIVEL SECUNDARIO EN CENTROS EDUCATIVOS PUBLICOS Y PRIVADOS. ESTA ACTIVIDAD SE REALIZO EL 28 DE FEBRERO Y LOS DIAS 01,02,07,08 DE MARZO 2023, SOLICITADO POR LA DIRECCION GENERAL DE EDUCACION SECUNDARIA, SEGUN OFICIO DGES-208-2023</v>
          </cell>
        </row>
        <row r="39">
          <cell r="A39" t="str">
            <v>PAGO VIATICOS, COMBUSTIBLE Y PEAJE AL PERSONAL DE LA DIRECCION GENERAL DE EDUCACION ESPECIAL, QUE ESTUVIERON ACOMPAÑANDO A LOS EQUIPOS DE GESTION DE LOS CENTROS PILOTO PARA LA IMPLEMENTACION DEL MODELO Y EL FORTALECIMIENTO DE LA INCLUSION EDUCATIVA, SOLICITADA POR LA DIRECCION GENERAL DE EDUCACION ESPECIAL, SEGUN OFICIO DGEE-140-2023.</v>
          </cell>
        </row>
        <row r="40">
          <cell r="A40" t="str">
            <v>PAGO VIÁTICO, COMBUSTIBLE Y PEAJE, AL PERSONAL DE LA DIRECCIÓN GENERAL DE EDUCACIÓN ESPECIAL, POR PARTICIPAR EN LA SOCIALIZACIÓN TÉCNICAS DE ENSEÑANZAS Y PLANIFICACIÓN DOCENTE CON MAESTRAS Y PSICÓLOGAS DE LAS UNIDADES SOBRE EL ABORDAJE DIRIGIDO A ESTUDIANTES CON SORDOSEGUERAS Y DISCAPACIDAD MÚLTIPLE, ACTIVIDAD REALIZADA EL DIA 11 DE MAYO DEL 2023, OFIC.DGEE-137/2023.</v>
          </cell>
        </row>
        <row r="41">
          <cell r="A41" t="str">
            <v>PAGO DE GASTOS DE TRANSPORTE A DOCENTES, QUE APOYARAN EL DESARROLLO DE LA OLIMPIADA NACIONAL DE CIENCIAS SOCIALES COMO JURADOS, TRASLADANDOSE DESDE SUS REGIONALES EN DOS OCASIONES A ESTA CIUDAD DE SANTO DOMINGO, TANTO PARA TALLER PREPARATIVO COMO PARA EL EVENTO. SEGUN OFICIO DGC N° 151-2023.</v>
          </cell>
        </row>
        <row r="42">
          <cell r="A42" t="str">
            <v>PAGO DE VIATICOS PERTENECIENTE A LA DIRECCION GENERAL DE EDUCACION ESPECIAL, POR VISITAS PARA ORIENTAR LOS APOYOS OTORGADOS A LA POBLACION ESTUDIANTIL CON NECESIDADES DE APOYO EDUCATIVO, CON EL EQUIPO TECNICO REGIONAL DE LOS DISTRITOS DOCENTES DE LAS AULAS ESPECIFICAS, SEGUN OFICIO No. 123/2023.</v>
          </cell>
        </row>
        <row r="43">
          <cell r="A43" t="str">
            <v>PAGO DE VIATICOS Y PEAJE AL PERSONAL DE LA DIRECCION DE CULTOS POR SUPERVISION DE TALLERES IMPARTIDOS CON EL TEMA "EL VALOR DE LA PAZ EN EL CONTEXTO ESCOLAR" DIRIGIDO A ESTUDIANTES DEL NIVEL SECUNDARIO, DE VARIOS CENTROS EDUCATIVOS DE LA REGIONAL 18- BAHORUCO, 18-01 NEYBA Y 18-02 TAMAYO, A REALIZARSE DEL 16 AL 17 DE MAYO DEL PRESENTE AÑO 2023. PRODUCTO 35, ACT 15 DEL POA 2023. SEGUN OFICIO DC N° 0095-2023</v>
          </cell>
        </row>
        <row r="44">
          <cell r="A44" t="str">
            <v>PAGO DE VIÁTICOS, PEAJE Y COMBUSTIBLE A LOS TÉCNICOS DE LA DIRECCIÓN GENERAL EDUCACIÓN ESPECIAL, POR LAS VISITAS A LOS CAD Y LOS TÉCNICOS DISTRITALES PARA SOCIALIZAR LA RUTA DE RESPUESTAS A LA POBLACIÓN CON DISCAPACIDAD QUE ESTÁN EN LOS CENTROS EDUCATIVOS REGULARES, OFICIO N°DGEE-136-2023.</v>
          </cell>
        </row>
        <row r="45">
          <cell r="A45" t="str">
            <v>PAGO DE VIATICOS, PEAJE Y COMBUSTIBLE, DE LA DIRECCION DE CULTOS, CON EL TEMA "EL VALOR DE LA PAZ EN EL CONTEXTO ESCOLAR", DIRIGIDO A ESTUDIANTES DEL NIVEL SECUNDARIO Y REALIZADOS DEL 24 AL 26 DE ABRIL DE 2023, SEGUN OFIC. #DC-0083/2023.</v>
          </cell>
        </row>
        <row r="46">
          <cell r="A46" t="str">
            <v xml:space="preserve">PAGO DE VIATICOS Y PASAJES A LOS COLABORADORES DE LA DIRECCIÓN DE EQUIDAD EN GENERO Y DESARROLLO, PARA LA ACTIVIDAD “PASOS DE MUJER Y DIA DE LA FRANCOFONIA” EN LOS DISTRITOS 05-03 LA ROMANA, 05-10 GAYMATE, 05-11 VILLA HERMOSA, Y EN LA REGIONAL 05 SAN PREDRO Y 12 -HIGUEY. DICHA ACTIVIDAD FUE REALIZADA LOS DIAS 08,14,15 DE MARZO 2023. SEGÚN OFICIO DEGD NO.134-2023.
</v>
          </cell>
        </row>
        <row r="47">
          <cell r="A47" t="str">
            <v>PAGO DE VIATICOS, PERTENECIENTE AL   PERSONAL DE LA DIRECCION GENERAL DE EDUCACION ESPECIAL, POR VISITAS PARA ACOMPAÑAR LOS PROCESOS Y LA APLICACION DE ESTRATEGIAS ACCESIBLES QUE ESTAN DESARROLLANDO MEDIANTE CAPACITACIONES EN LOS CENTROS DE MODELOS EDUCATIVOS, SEGUN OFICIO No. 122/2023.</v>
          </cell>
        </row>
        <row r="48">
          <cell r="A48" t="str">
            <v>PAGO DE VIATICOS Y PASAJES AL PERSONAL DE LA DIRECCIÓN DE ACREDITACIÓN DE CENTROS EDUCATIVOS (DACE), PARA EL ACOMPAÑAMIENTO A LA GESTIÓN INSTITUCIONAL AL CENTRO EDUCATIVO CLUB DE PEQUES, EL CUAL SE REALIZO EL DIA 04 DE MAYO 2023 EN LA REGIONAL DE EDUCACIÓN 08. SEGÚN OFICIO DACE NO.157-2023.</v>
          </cell>
        </row>
        <row r="49">
          <cell r="A49" t="str">
            <v>PAGO VIÁTICO Y PEAJE PARA EL PERSONAL  DE LA DIRECCIÓN DE CULTO, POR PARTICIPAR EN LA SUPERVISIÓN DE TALLERES IMPARTIDOS EN LA REGIONAL 01 BARAHONA Y DISTRITO 01-05 VICENTE NOBLE, CON EL TEMA "EL VALOR DE LA PAZ EN EL CONTEXTO ESCOLAR" ACTIVIDAD RELIAZADA 23 Y 24 DE MAYO 2023, OFIC. DC-0096/2023.</v>
          </cell>
        </row>
        <row r="50">
          <cell r="A50" t="str">
            <v>PAGO DE VIATICOS DE LA DIRECCION DE ACREDITACION DE CENTROS EDUCATIVOS (DACE), POR LA ASISTENCIA A LA INAUGURACION DEL I ENCUENTRO NACIONAL DE EDUCADORES CATOLICOS, EN REPRESENTACION DEL SEÑOR MINISTRO, EL CUAL SE REALIZO DEL 12 AL 14 DE MAYO DEL 2023, EN PINAR QUEMADO, JARABACOA, SEGUN OFICIO DACE No. 156-2023.</v>
          </cell>
        </row>
        <row r="51">
          <cell r="A51" t="str">
            <v>PAGO DE TRANSPORTE A LA DIRECCION GENERAL DE CURRICULO DEPARTAMENTO DE EDUCACION AMBIENTAL PARA LA JORNADA DE REFORESTACION CON LA PARTICIPACION DEL MINERD Y EL MINISTERIO DE MEDIO AMBIENTE Y RECURSOS NATURALES, ESTA JORNADA SE REALIZARÁ EL DIA SABADO 08 DE JULIO DEL 2023, EN GUAIGUI, LA VEGA, SEGUN OFICIO EA#063/2023. **NOTA: SOPORTES ORIGINALES DESCANSAN EN LA ORDEN DE PAGO00386260**</v>
          </cell>
        </row>
        <row r="52">
          <cell r="A52" t="str">
            <v>PAGO DE VIATICOS Y PEAJE PERTENECIENTE AL DEPARTAMENTO DE EDUCACION AMBIENTAL, PARA LA REALIZACION DE SEGUIMIENTO A LA IMPLEMENTACION DE LA ADECUACION CURRICULAR Y FORTALECIMIENTO DE LAS ACCIONES DE SOSTENIBILIDAD A TRAVES DE LOS COMITES AMBIENTALES ESCOLARES EN CENTROS EDUCATIVOS DE LOS NIVELES PRIMARIO Y SECUNDARIO, EN LAS REGIONALES 06, 07, 08, 09, 11, 13, 14, 16 Y 17 (SEGUNDA ETAPA). DICHO ENCUENTROS SE REALIZARAN DEL 23 DE MAYO AL 16 DE JUNIO DEL 2023, SEGUN OFICIO # EA-042-2023.</v>
          </cell>
        </row>
        <row r="53">
          <cell r="A53" t="str">
            <v>PAGO VIATICOS Y PEAJE, AL PERSONAL DEL DEPARTAMENTO DE EDUCACION AMBIENTAL, QUE ESTARA REALIZANDO EL CONCURSO "MI ESCUELA LIMPIA" INTEGRADO POR LOS COMITES AMBIENTALES ESCOLARES EN CENTROS EDUCATIVOS DE LAS REGIONALES DEL EJE NORTE Y SUR. (FASES 2 Y 3), DICHA ACTIVIDAD SE REALIZARA DEL 24 AL 26 DE MAYO Y DEL 31 DE MAYO AL 2 DE JUNIO 2023, SEGUN OFICIO EA-048-2023, SOLICITADO POR LA DIRECCION GENERAL DE CURRICULO/DEPTO. DE EDUCACION AMBIENTAL.</v>
          </cell>
        </row>
        <row r="54">
          <cell r="A54" t="str">
            <v>PAGO VIATICOS, ALIMENTACION Y TRANSPORTE, PEAJE, COMBUSTIBLE Y ALQUILER, PARA CUBRIR LOS GASTOS DE LA ACTIVIDAD, REALIZAR TALLERES POR EJE, PARA SOCIALIZAR Y ORIENTAR A LOS TECNICOS Y REPRESENTANTES DE APMAE SOBRE CONVIVENCIA PACIFICA Y RELACIONES SANA EN LOS CENTROS EDUCATIVOS, REALIZADO DEL 17 AL 31 DE MARZO 2023, SOLICITADO POR LA DIRECCION GENERAL DE PARTICIPACION COMUNITARIA, SEGÚN OFICIO DGPC-0104-2023</v>
          </cell>
        </row>
        <row r="55">
          <cell r="A55" t="str">
            <v>PAGO DE VIATICOS Y TRANSPORTE, DE LA DIRECCION DE EDUCACION TECNICO PROFESIONAL, PARA LOS TECNICOS QUE REALIZARAN VISITAS A LAS REGIONALES 04, 05, 06, 08, 11, 12, 14, 16, Y 17, LOS DIAS 2, 3, 4, 8, 9, 10, 11, 12, 15, 16, 17, DE MAYO DE 2023, CON EL PROPOSITO  DE REALIZAR VISITAS DE RECEPCION DE LOS 20 TALLERES PRELIMINARES A LOS 31 CENTRO  DEL PROYECTO OCI-MINERD SOBRE EL EQUIPAMIENTO DE RECEPCION, SEGUN OFIC.#DETP-142/2023.</v>
          </cell>
        </row>
        <row r="56">
          <cell r="A56" t="str">
            <v>PAGO DE VIATICOS Y TRANSPORTE PARA EL PERSONAL DE LA DIRECCIÓN DE EDUCACIÓN TECNICO PROFESIONAL, QUE REALIZARON LAS VISITAS A CENTROS EDUCATIVOS DE LAS REGIONALES 06 Y 17, LOS DIAS 12 Y 13 DE JUNIO 2023. CON EL PROPOSITO DE: EVALUACIÓN DE CENTROS EDUCATIVOS PUBLICOS PARA LA INCLUSIÓN DE NUEVOS TITULOS, SEGÚN OFICIO DETP NO.261-2023.</v>
          </cell>
        </row>
        <row r="57">
          <cell r="A57" t="str">
            <v>PAGO VIÁTICO, PASAJE, PEAJE Y COMBUSTIBLE, PARA EL PERSONAL TÉCNICO, SOLICITADO POR LA DIRECCIÓN GENERAL DE ORIENTACIÓN Y PSICOLOGÍA, QUE ESTARÁ PARTICIPANDO EN LA JORNADA PARA LA IMPLEMENTACIÓN DEL PROGRAMA DE MEDIACIÓN COMO HERRAMIENTA DE RESOLUCIÓN DE CONFLICTOS, QUE SERÁ REALIZADA DEL 24 AL 28 DE ABRIL 2023 EN 5 EJES REGIONALES, BARAHONA 01, SAN PEDRO DE MACORIS 05, LA VEGA 06, PUERTO PLATA 11, SANTO DOMINGO III 15, OFIC.DOP-082/2023.</v>
          </cell>
        </row>
        <row r="58">
          <cell r="A58" t="str">
            <v>PAGO DE VIATICOS AL PERSONAL DEL VICEMINISTERIO DE SUPERVISIÓN, EVALUACIÓN Y CONTROL DE LA CALIDAD EDUCATIVA POR APOYAR EN EL SEGUIMIENTO Y EL ACOMPAÑAMIENTO DE LAS ACCIONES DE LAS INSTANCIAS OPERATIVAS DE ESTE VICEMINISTERIO, LA BUSQUEDA DE LA MEJORIA DE LA CALIDAD DE LOS PROCESOS DE ENSEÑANZA Y APRENDIZAJE DE LOS CENTRO EDUCATIVOS. SEGÚN OFICIO MINERD/OSEC-93-2023.</v>
          </cell>
        </row>
        <row r="59">
          <cell r="A59" t="str">
            <v>PAGO VIÁTICOS, PEAJE, TRANSPORTE Y COMBUSTIBLE AL PERSONAL TÉCNICO PARTICIPÓ EN LA ACTIVIDAD "ACOMPAÑAMIENTO Y MONITOREO A LA APLICACÓN DE LAS SECUENCIAS DIDÁCTICAS EN LOS CENTROS EDUCATIVOS QUE IMPLEMENTAN EL PROGRAMA CON BASE", EN LAS REGIONALES 18 EDUCATIVAS; LA MISMA SE LLEVARÁ A CABO LOS DÍAS 2 Y 3 DE MAYO DEL AÑO EN CURSO. REQUERIDO POR LA DIRECCIÓN GENERAL DE EDUCACIÓN PRIMARIA; SEGÚN OFICIO DGEP N°122-2023.</v>
          </cell>
        </row>
        <row r="60">
          <cell r="A60" t="str">
            <v>PAGO DE VIÁTICOS, TRANSPORTE Y COMBUSTIBLE SOLICITADO POR LA DIRECCIÓN GENERAL DE EDUCACIÓN PRIMARIA CORRESPONDIENTE A TÉCNICOS NACIONALES, PARA LA ACTIVIDAD ENCUENTRO DE IMPLEMENTACIÓN Y FORTALECIMIENTO DE ESTRATEGIAS SOBRE ADAPTACIONES CURRICULARES Y APRENDIZAJES DE ESTUDIANTES CON NEAE, LA CUAL SE REALIZARÁ DEL 9 AL 12 DE MAYO DEL PRESENTE AÑO 2023 EN LAS 18 REGIONALES EDUCATIVA, OFICIO N°DGEP 124-2023.</v>
          </cell>
        </row>
        <row r="61">
          <cell r="A61" t="str">
            <v>PAGO DE VIATICOS, PASAJE, PEAJE Y COMBUSTIBLE, SOLICITADO POR: DIRECCION GENERAL DE PARTICIPACION COMUNITARIA, PARA  "REALIZAR UN ENCUENTRO CON LOS PADRES Y MADRES, TTUTORES Y CUIDADORES QUE PARTICIPAN DE PROGRAMA HABILIDADES PARENTALES PARA ACOMPAÑARLOS Y DAR SEGUIMIENTO A TRAVES DE LA HERRAMIENTA DEL FOCUS GROUP", PROGRAMA DE 23 AL 24 DE MARZO, DEL 17 AL 20 Y 24 AL 25 DE ABRIL, 8 AL 9 DE MAYO 2023, SEGUN OFIC.#DGPC-0113/2023.</v>
          </cell>
        </row>
        <row r="62">
          <cell r="A62" t="str">
            <v>PAGO VIATICOS, TRANSPORTE Y PEAJE, AL PERSONAL TECNICO DE LA DIRECCION DE ORIENTACION Y PSICOLOGIA QUE PARTICIPO EN LA REALIZACION DE DIVERSAS ACTIVIDADES EN LA REGIONAL 04, SAN CRISTOBAL  DURANTE EL PERIODO COMPRENDIDO ENTRE EL 20 DE ENERO Y EL 18 DE ABRIL 2023, SOLICITADO POR LA DIRECCION GENERAL DE ORIENTACION Y PSICOLOGIA, SEGUN OFICIO DOP-200-2023</v>
          </cell>
        </row>
        <row r="63">
          <cell r="A63" t="str">
            <v>PAGO VIATICOS Y TRANSPORTE AL PERSONAL TECNICO DE LA DIRECCION DE ORIENTACION Y PSICOLOGIA, QUE PARTICIPARON EN LA REALIZACION DE LA ACTIVIDAD " CONGRESO REGIONAL DE BUENAS PRACTICAS ", EN LAS REGIONALES 03 AZUA, 04 SAN CRISTOBAL, 05 SAN PEDRO DE MACORIS Y 17 MONTE PLATA, DURANTE EL PERIODO COMPRENDIDO ENTRE EL 4 AL 26 DE MAYO 2023. SEGUN OFICIO DOP-219-2023.</v>
          </cell>
        </row>
        <row r="64">
          <cell r="A64" t="str">
            <v>SOLICITUD DE VIATICOS AL PERSONAL DE LA DIRECCION GENERAL DE PARTICIPACION COMUNITARIA, PARA CUBRIR LOS GASTOS DE LA ACTIVIDAD "JORNADAS DE ACOMPAÑAMIENTO A LOS TECNICOS DISTRITALES, PARA DECLARACION DE NNA, ESCOLARIZADOS SIN DECLARAR". PROGRAMADA PARA LOS DIAS 30, 31 DE MAYO Y 01 DE JUNIO 2023. SEGUN OFICIO DGPC-0167-2023.</v>
          </cell>
        </row>
        <row r="65">
          <cell r="A65" t="str">
            <v>PAGO DE VIATICOS AL PERSONAL  DE LA DIRECCION GENERAL DE PARTICIPACION COMUNITARIA PARA CUBRIR GASTOS DE LA ACTIVIDAD " PRODUCTO 37 ACTIVIDAD 20: JORNADA DE TALLERES DIRIGIDOS A LAS FAMILIAS, PARA DOTARLAS DE LAS HERRAMIENTAS PARA IMPLEMENTAR EL PROGRAMA EN SUS COMUNIDADES, SEGUN OFICIO DGPC N° 0148-2023.</v>
          </cell>
        </row>
        <row r="66">
          <cell r="A66" t="str">
            <v>PAGO DE VIATICOS, TRANSPORTE, COMBUSTIBLE Y PEAJE PARA LOS TECNICOS DEL NIVEL SECUNDARIO, TECNICOS REGIONALES Y DISTRITALES, PARA LAS "VISITAS Y LEVANTAMIENTO DE INFORMACION EN LOS CENTROS NOCTURNOS DEL NIVEL SECUNDARIO, CONTEMPLADA POR EL POA MINERD 2023, PRODUCTO 4, ACTIVIDAD 13. SEGUN OFICIO DGES N° 157-2023.</v>
          </cell>
        </row>
        <row r="67">
          <cell r="A67" t="str">
            <v>PAGO DE VIATICOS, COMBUSTIBLE, PASAJE Y PEAJE AL PERSONAL DE LA DIRECCION GENERAL DE EDUCACIÓN DE JOVENES Y ADULTOS, QUIENES PARTICIPARON EN ACOMPAÑAMIENTO A CENTROS DE EDUCACION BASICA DE PERSONAS JOVENES Y ADULTAS, EN LAS REGIONALES: SAN JUAN DE LA MAGUANA, SANTIAGO, MAO, PUERTO PLATA, SOSUA, MONTE CRISTI Y MONTE PLATA. SEGÚN OFICIO DGEA 160-2023.</v>
          </cell>
        </row>
        <row r="68">
          <cell r="A68" t="str">
            <v>PAGO VIATICOS Y TRANSPORTE AL PERSONAL DE LA DIRECCION GENERAL DE EDUCACION TECNICO PROFESIONAL, QUE ESTUVIERON REALIZANDO VISISTAS A LAS REGIONALES 01, 02, 03, 04, 05, 06, 07, 08, 09, 12, 14, Y 18, LOS DIAS 24, 25, 26, 27 Y 28 DE ABRIL Y 02 DE MAYO 2023, CON EL PROPOSITO: REALIZACION DE VISITAS DE EVALUACION DE CENTROS EDUCATIVOS PUBLICOS Y PRIVADOS PARA OFERTAR EL TECNICOS BASICO, SOLICITADO POR LA DIRECCION DE EDUCACION TECNICO PROFESIONAL, SEGUN OFICIO MINERD-DETP-197-2023.</v>
          </cell>
        </row>
        <row r="69">
          <cell r="A69" t="str">
            <v>PAGO DE VIATICOS Y TRANSPORTE, DE LA DIRECCION DE EDUCACION TECNICO PROFESIONAL, PARA EL PERSONAL TECNICO QUE REALIZARA VISITAS A LAS REGIONALES 02,03, 04, 06, 07, 08,09,11, 12, 13, Y 18, LOS DIAS 10, 11, 12, 13, 14, 17, 18, Y 19 DE JULIO 2023, CON EL PROPOSITO DE REALIZAR VISITAS DE EVALUACION DE CENTROS EDUCATIVOS PUBLICOS Y PRIVADOS PARA OFERTAR LA MODALIDAD TECNICO PROFESIONAL, SEGUN OFIC.#DETP-237/2023.</v>
          </cell>
        </row>
        <row r="70">
          <cell r="A70" t="str">
            <v>PAGO VIATICOS Y TRANSPORTE AL PERSONAL DE LA DIRECCION DE EDUCACION TECNICO PROFESIONAL, QUE ESTUVIERON REALIZANDO VISISTA A CENTROS EDUCATIVOS DE LAS REGIONALES 01, 06, Y 08 , LOS DIAS 17, 18 Y 19 DE MAYO 2023 CON EL PROPOSITOS: DE  EVALUACION DE CENTROS EDUCATIVOS PUBLICOS PARA INCLUSION DEL NUEVO TITULO DE BACHILLERATO TECNICO : ENERGIA RENOVABLE. FARMACIA Y PARAFARMACIA, ORTOPROTESICA, IMAGEN AL DIAGNOSTICO, LOGISTICA Y TRANSPORTE, SOPORTE DE REDES Y MULTIMEDIA Y GRAFICA, SOLICITADO POR LA DIRECCION DE EDUCACION TECNICO PROFECIONAL, SEGUN OFICIO MINERD-DETP-246-2023.</v>
          </cell>
        </row>
        <row r="71">
          <cell r="A71" t="str">
            <v>PAGO DE VIATICO Y TRANSPORTE SOLICITADO POR LA DIRECCION DE EDUCACION TECNICO PROFESIONAL, PARA LA TECNICO QUE REALIZO VISITA LA REGIONAL 16, EL DIA 25 DE MAYO DEL 2023, CON EL PROPOSITO DE PARTICIPAR EN LA 1RA FERIA DE EMPRENDIMIENTO, EN EL POLITECNICO SALOME UREÑA EN PIEDRA BLANCA. LOS RECURSOS PARA ESTA ACTIVIDAD SERAN TOMADOS DEL EJE ESTRATEGICO UNO (1), PRODUCTOS SEIS(6), ACTIVIDAD QUINCE (15) DEL PLAN OPERATIVO ANUAL 2023. SEGUN OFICIO DETP-252-2023.</v>
          </cell>
        </row>
        <row r="72">
          <cell r="A72" t="str">
            <v>PAGO VIÁTICO, PASAJE, PEAJE, AL PERSONAL DEL DEPARTAMENTO DE EDUCACIÓN AMBIENTAL, POR PARTICIPAR EN LA JORNADA SOBRE PUESTA DE ORIENTACIÓN METODOLÓGICA PARA LA INSERCIÓN DE LAS ESTRATEGIAS Y TÉCNICAS QUE PLANTEA EL CIRCULO ADECUADO EN EL ABORDAJE DE LA EDUCACIÓN AMBIENTAL, CON LOS COORDINADORES PEDAGÓGICOS DE LOS NIVELES PRIMARIOS Y SECUNDARIOS DE LAS REGIONALES 14 NAGUA Y 07 SAN FRANCISCO DE MACORIS, ACTIVIDAD REALIZADAS LOS DIAS 22 Y 23 DE MAYO 2023, OFIC.EA-047/2023.</v>
          </cell>
        </row>
        <row r="73">
          <cell r="A73" t="str">
            <v>PAGO VIATICOS, COMBUSTIBLE  AL PERSONAL DE LA DIRECCION GENERAL DE EDUCACION ESPECIAL, QUE ESTUVIERON DE VISITA PARA ACOMPAÑAR A LOS DOCENTES Y EQUIPOS DE GESTION EN LA IMPLEMENTACION DE ESTRATAGIAS Y APOYO A LA ESCOLARIZACION DE ESTUDIANTES DEL NIVEL INICIAL Y NIVEL PRIMARIO CON TRASTORNO DEL ESPECTRO AUTISTA ( TEA ) Y DISCAPACIDAD INTELECTUAL (DI), EN LOS CENTROS DE EDUCACION ESPECIAL, SOLICITADO POR LA DIRECCION GENERAL DE EDUCACION ESPECIAL, SEGUN OFICIO DGEE-159-2023</v>
          </cell>
        </row>
        <row r="74">
          <cell r="A74" t="str">
            <v>PAGO DE VIATICOS, DE LA DIRECCION GENERAL DE EDUCACION ESPECIAL, POR DAR SEGUIMIENTO A LOS PROCESOS DE CONSTRUCCION, APERTURA Y PROYECCION DE LA ESCUELA ESPECIAL  DE HIGUEY, EN FECHA 31/05/2023, SEGUN OFIC.#DGEE-157/2023.</v>
          </cell>
        </row>
        <row r="75">
          <cell r="A75" t="str">
            <v>REEMBOLSO DE VIATICOS SOLICITADO POR LA DIRECCION GENERAL DE EDUCACION ESPECIAL, DE LAS VISITAS PARA ACOMPAÑAR A LOS DOCENTES DE GESTION EN LA IMPLEMENTACION DE ESTRATEGIAS DE APOYO A LA ESCOLARIZACION DE ESTUDIANTES DEL NIVEL INICIAL Y PRIMARIO CON TRASTORNO DEL ESPECTRO AUTISTA (TEA) Y DISCAPACIDAD INTELECTUAL (DI) EN LAS AULAS PARA LA INCLUSION EDUCATIVA, EN SAMANA. DICHA VISITA AMPARADA EN EL PRODUCTO 15 ACTIVIDAD 29 DEL POA 2023 DE ESTA DIRECCION, SEGUN OFICIO DGEE-196-2023.</v>
          </cell>
        </row>
        <row r="76">
          <cell r="A76" t="str">
            <v>PAGO DE VIATICOS AL PERSONAL DE LA DIRECCIÓN GENERAL DE EDUCACIÓN ESPECIAL, POR ACOMPAÑAR A LOS DOCENTES Y EQUIPOS DE GESTIÓN EN LA IMPLEMENTACIÓN DE ESTRATEGIAS DE APOYO A LA ESCOLARIZACIÓN DE ESTUDIANTES DEL NIVEL INICIAL Y NIVEL PRIMARIO CON TRASTORNO DEL ESPECTRO AUTISTA (TEA) Y DISCAPACIDAD INTELECTUAL (DI), EN LA AULA ESPECIFICA PARA LA INCLUSIÓN EDUCATIVA DE SAN PEDRO DE MACORIS ESTA ACTIVIDAD SE REALIZO EL 23 DE MAYO 2023. SEGÚN OFICIO NO. DGEE.197-2023.</v>
          </cell>
        </row>
        <row r="77">
          <cell r="A77" t="str">
            <v>PAGO DE VIATICOS AL PERSONAL DEL VICEMINISTERIO DE ACREDITACIÓN DOCENTE POR CONCEPTO DE MONITOREO DE LOS MODULOS IV Y V DEL PROGRAMA NACIONAL DE INDUCCIÓN EN LAS PROVINCIAS DE HIGUEY, SAN FRANCISCO DE MACORIS, SANTIAGO Y COTUI (EN LOS LUGARES ESPECIFICADOS SEGÚN CADA RUTA) QUE FUERON REALIZADOS LOS DIAS 29 Y 30 DE ABRIL 2023 Y 08,12,13 Y 20 DE MAYO 2023. SEGÚN OFICIO VACD.131-2023.</v>
          </cell>
        </row>
        <row r="78">
          <cell r="A78" t="str">
            <v>PAGO DE TRANSPORTE Y PEAJE AL PERSONAL TECNICO DE LA DIRECCION GENERAL DE ORIENTACION Y PSICOLOGIA,  QUE PARTICIPO EN LA REALIZACIÓN DE LA ACTIVIDAD CONSULTORÍA PARA VALORAR LA SISTEMATIZACIÓN DE LAS NORMAS DE CONVIVENCIA DEL SISTEMA EDUCATIVO DOMINICANO, LOS DÍAS 28 AL 31 DE MARZO Y DEL 10 AL 14 ABRIL 2023, OFICIO N°DOP-191-2023. **DOCUMENTO DG204720 Y PAG387028.**</v>
          </cell>
        </row>
        <row r="79">
          <cell r="A79" t="str">
            <v>PAGO DE PEAJE, PASAJE Y GASOIL A LA DIRECCION GENERAL DE SUPERVISION EDUCATIVA,  A LOS TECNICOS DOCENTE NACIONALES, POR DIVERSOS MOVIMIENTOS DE TRABAJOS, DETALLADOS EN LOS ANEXOS, SEGUN OFICIO DGSE N° 95/2023. **DOCUMENTO DG204726 Y PAG00387033.**</v>
          </cell>
        </row>
        <row r="80">
          <cell r="A80" t="str">
            <v>PAGO VIÁTICO AL PERSONAL DE LA DIRECCIÓN GENERAL DE EDUCACIÓN ESPECIAL, POR REALIZAR LA VISITA AL CENTRO EDUCATIVO AUGUSTO PINEDA EN BANI, PARA PARTICIPAR EN LA GRABACIÓN DE VIDEOS CON FINES DE INSTRUCTIVO PARA LA CAPACITACIÓN DE VERANO DEL AÑO ESCOLAR 2022-2023, ACTIVIDAD REALIZADA EL 20 JUNIO 2023, OFIC.DGEE-193/2023.</v>
          </cell>
        </row>
        <row r="81">
          <cell r="A81" t="str">
            <v>PAGO DE VIATICOS SOLICITADO POR LA DIRECCION GENERAL DE EDUCACION ESPECIAL, POR LA VISITA AL CENTRO DE ATENCION A LA DIVERSIDAD (CAD) DE HIGUEY. DICHA VISITA ESTA AMPARADA EN EL PRODUCTO 15 ACTIVIDAD 33 DEL POA 2023 DE ESTA DIRECCION. SEGUN OFICIO DGEE-185-2023.</v>
          </cell>
        </row>
        <row r="82">
          <cell r="A82" t="str">
            <v>PAGO VIATICOS Y TRANSPORTE AL PERSONAL DE LA DIRECCION GENERAL DE EDUCACION TECNICO PROFESIONAL, QUE ESTUVIERON REALIZARON  VISISTA TECNICA AL CENTRO EDUCATIVO POLITECNICO GREGORIO AYBAR CONTRERA DE SABANA GRANDE DE BOYA REGIONAL 17 DE MONTE PLATA , EL  DIAS 14 DE JUNIO 2023, CON EL PROPOSITO: REALIZAR VISITAS DE EVALUACION DE CENTROS EDUCATIVOS PUBLICOS Y PRIVADOS PARA INCLUSION DE NUEVOS TITULOS, SEGUN OFICIO MINERD-DETP-272-2023.</v>
          </cell>
        </row>
        <row r="83">
          <cell r="A83" t="str">
            <v>PAGO DE VIÁTICOS AL PERSONAL DE LA DIRECCIÓN GENERAL DE EDUCACIÓN ESPECIAL PARA FORTALECER LAS CAPACIDADES DEL EQUIPO, LA VISITA AL CENTRO DE ATENCIÓN A LA DIVERSIDAD (CAD) DE SAN PEDRO DE MACORÍS, OFICIO N°DGEE 187/2023.</v>
          </cell>
        </row>
      </sheetData>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ciliaciòn"/>
      <sheetName val="Depositos"/>
      <sheetName val="Notas De Creditos"/>
      <sheetName val="Ck. en Transito "/>
      <sheetName val="Transferencias Recibidas"/>
      <sheetName val="Cheques Emitidos"/>
      <sheetName val="Transferencia OrdenES "/>
      <sheetName val="Pago Impuestos 0.15%"/>
      <sheetName val="Cargos Bancarios"/>
      <sheetName val="Transferencias por Pagar"/>
      <sheetName val="NOTA DE DEBITO"/>
      <sheetName val="tranf pendiente"/>
    </sheetNames>
    <sheetDataSet>
      <sheetData sheetId="0"/>
      <sheetData sheetId="1"/>
      <sheetData sheetId="2"/>
      <sheetData sheetId="3"/>
      <sheetData sheetId="4"/>
      <sheetData sheetId="5"/>
      <sheetData sheetId="6">
        <row r="11">
          <cell r="A11">
            <v>45112</v>
          </cell>
          <cell r="B11" t="str">
            <v>PAGO DE VIATICOS AL PERSONAL DE LA DIRECCION DE RADIO TELEVISION EDUCATIVA QUE VIAJO PARA JARABACOA  DESDE EL  11/4/2023  AL 13/4/2023, PARA LA CONTINUACION DE LAS GRABACIONES DE DOCUMENTALES EDUCATIVOS. SEGUN OFICIO DR/RTVE N° 9-2023.</v>
          </cell>
          <cell r="C11" t="str">
            <v>PAG00383642</v>
          </cell>
          <cell r="D11">
            <v>100150</v>
          </cell>
        </row>
        <row r="12">
          <cell r="A12">
            <v>45117</v>
          </cell>
          <cell r="B12" t="str">
            <v>PAGO DE VIATICOS A LA OFICINA DE GESTION INMOBILIARIA, POR TRABAJOS REALIZADOS EN SANTIAGO, DIRIGIDO AL PERSONAL DE LA DIRECCION LEGAL, CON LA FINALIDAD DE VALUAR TERRENOS Y MEJORAS OBJETO DE COMPRA POR EL MINERD, PARA DAR CUMPLIMIENTO AL (PNEE), SEGUN OFICIO OGI#301/2023.</v>
          </cell>
          <cell r="C12" t="str">
            <v>PAG00385702</v>
          </cell>
          <cell r="D12">
            <v>1700</v>
          </cell>
        </row>
        <row r="13">
          <cell r="A13">
            <v>45138</v>
          </cell>
          <cell r="B13" t="str">
            <v>PAGO DE VIATICOS Y PEAJE, A LA DIRECCION DE GESTION HUMANA, DIVISION DE RESOLUCION DE CONFLICTOS LABORALES, PARA REALIZAR UN LEVANTAMIENTO DE INFORMACION AMPUTACION MANO DE ESTUDIANTE A REALIZARSE EN LA REGIONAL 5 SAN PEDRO DE MACORIS EN FECHA 16 DE JUNIO DEL 2023. SEGUN OFICIO DRRHH#11889/2023.</v>
          </cell>
          <cell r="C13" t="str">
            <v>PAG00387278</v>
          </cell>
          <cell r="D13">
            <v>2610</v>
          </cell>
        </row>
        <row r="14">
          <cell r="A14">
            <v>45117</v>
          </cell>
          <cell r="B14" t="str">
            <v>PAGO DE VIÁTICOS Y PEAJE AL PERSONAL DE LA DIRECCIÓN GENERAL DE RELACIONES INTERINSTITUCIONALES (DGRI) PARA EL VIAJE REALIZADO A LA CIUDAD CORAZÓN SANTIAGO INVITACIÓN REALIZADA POR EL CENTRO EDUCATIVO INTEGRAL COMETAS DE ESPERANZA, POR MOTIVO DE LA CELEBRACIÓN POR LA OBTENCIÓN DEL GALARDÓN INTERNACIONAL ORO A LA MEJOR PRACTICA DESARROLLO SOSTENIBLE (ODS), OFICIO N°DGRI-170-2023.</v>
          </cell>
          <cell r="C14" t="str">
            <v>PAG00385604</v>
          </cell>
          <cell r="D14">
            <v>3110</v>
          </cell>
        </row>
        <row r="15">
          <cell r="A15">
            <v>45118</v>
          </cell>
          <cell r="B15" t="str">
            <v>PAGO DE VIATICOS AL PERSONAL DEL DEPTO DIVISIÓN DE RESOLUCIÓN DE CONFLICTOS LABORALES POR TRASLADARSE A INVESTIGAR CASO DE ACOSO A REGIONAL 3 DE BANI, DISTRITO 03-04 EN FECHA 24 DE MAYO 2023. SEGÚN OFICIO DRRHH NO.10889-2023.</v>
          </cell>
          <cell r="C15" t="str">
            <v>PAG00385495</v>
          </cell>
          <cell r="D15">
            <v>4750</v>
          </cell>
        </row>
        <row r="16">
          <cell r="A16">
            <v>45126</v>
          </cell>
          <cell r="B16" t="str">
            <v>PAGO DE VIATICOS Y PEAJE AL PERSONAL DE LA DIRECCION DE LIQUIDACION Y CONCILIACION DE FONDOS EN LA SUPERVISION REALIZADA A LOS EQUIPOS DE ANALISTAS QUE SE ENCUENTRAN REALIZANDO LABORES DE VALIDACION Y LIQUIDACION DE LOS FONDOS TRANSFERIDOS HACIA LAS JUNTAS DESCENTRALIZADAS; LOS CUALES INICIALMENTE ESTAN SIENDO EJECUTADOS EN LOS DISTRITOS EDUCATIVOS 06-04, 06-05 LA VEGA Y 06-06 MOCA, SEGUN ANEXOS AL OFICIO DLCF-0273-2023.</v>
          </cell>
          <cell r="C16" t="str">
            <v>PAG00386680</v>
          </cell>
          <cell r="D16">
            <v>4810</v>
          </cell>
        </row>
        <row r="17">
          <cell r="A17">
            <v>45117</v>
          </cell>
          <cell r="B17" t="str">
            <v>PAGO DE VIÁTICOS Y PEAJE AL PERSONAL DE LA DIRECCIÓN GENERAL DE RELACIONES INTERINSTITUCIONALES (DGRI) PARA VIAJE A BARAHONA A LA FUNDACIÓN AMANECER INFANTIL, PARA EVALUAR LA POSIBILIDAD DE UN CONVENIO A LA DONACIÓN DEL INMUEBLE EN COORDINACIÓN CON CONANI, OFICIO N°DGRI-171-2023.</v>
          </cell>
          <cell r="C17" t="str">
            <v>PAG00385598</v>
          </cell>
          <cell r="D17">
            <v>4860</v>
          </cell>
        </row>
        <row r="18">
          <cell r="A18">
            <v>45117</v>
          </cell>
          <cell r="B18" t="str">
            <v>PAGO DE VIATICOS, DE LA DIRECCION DE GESTION HUMANA, POR TRASLADARSE A REALIZAR UN LEVANTAMIENTO DE INFORMACION DE CASOS DE ACOSO DEL DISTRITO 02-06, A REALIZARSE EN LA REGIONAL DE SAN JUAN EN FECHA 01 DE JUNIO 2023, SEGUN OFIC.#DRRHH-10955/2023.</v>
          </cell>
          <cell r="C18" t="str">
            <v>PAG00385721</v>
          </cell>
          <cell r="D18">
            <v>6000</v>
          </cell>
        </row>
        <row r="19">
          <cell r="A19">
            <v>45138</v>
          </cell>
          <cell r="B19" t="str">
            <v>PAGO DE VIATICOS Y PEAJE AL PERSONAL DE LA DIRECCION DE GESTION HUMANA, POR TRASLADARSE A REALIZAR UN LEVANTAMIENTO DE INFORMACION A REALIZARSE EN LA REGIONAL 12 DE HIGUEY EN FECHA 22 JUNIO 2023, EL PROCESO AFECTA EL POA 2023. SEGÚN OFICIO DRRHH-2023-AL 11731.</v>
          </cell>
          <cell r="C19" t="str">
            <v>PAG00387351</v>
          </cell>
          <cell r="D19">
            <v>6920</v>
          </cell>
        </row>
        <row r="20">
          <cell r="A20">
            <v>45117</v>
          </cell>
          <cell r="B20" t="str">
            <v>PAGO VIATICOS PARA EL PERSONAL DE LA DIRECCION DE GESTION HUMANA, QUE ESTARAN PARTICIPANDO EN EL TALLER SOBRE REGIMEN DICIPLINARIO EN LA REGIONAL 4 DE SAN CRISTOBAL LA MISMA SE REALIZO EL 7 DE JUNIO 2023, SOLICITADO POR LA DIRECCION GESTION HUMANA, DIVISION DE RESOLUCION DE CONFLITOS LABORALES, SEGUN OFICIO DRRHH -2023 AL 11369.</v>
          </cell>
          <cell r="C20" t="str">
            <v>PAG00385728</v>
          </cell>
          <cell r="D20">
            <v>7450</v>
          </cell>
        </row>
        <row r="21">
          <cell r="A21">
            <v>45128</v>
          </cell>
          <cell r="B21" t="str">
            <v>PAGO VIATICOS AL PERSONAL DE LA DIRECCION DE GESTION HUMANA, QUE ESTUVIERON REALIZANDO UN TALLER SOBRE REGIMEN DISCIPLINARIO, QUE TUVO LUGAR EN LA REGIONAL 2 DE SAN JUAN EN FECHA 15 DE JUNIO 2023, SEGUN OFICIO DRRHH-2023 AL 11372.</v>
          </cell>
          <cell r="C21" t="str">
            <v>PAG00386426</v>
          </cell>
          <cell r="D21">
            <v>7610</v>
          </cell>
        </row>
        <row r="22">
          <cell r="A22">
            <v>45138</v>
          </cell>
          <cell r="B22" t="str">
            <v>PAGO VIATICO Y PEAJE, AL PERSONAL DE LA DIRECCION DE GESTION HUMANA, POR TRASLADARSE A TOMAR UN TALLER SOBRE REGIMEN DISCIPLINARIO PREVISTO EN LA LEY 48-01, REALIZADO EN LA REGIONAL 12 DE HIGÜEY, EL 27 DE JUNIO DEL 2023, SEGUN OFICIO DRRHH-2023-AL-11789.</v>
          </cell>
          <cell r="C22" t="str">
            <v>PAG00387360</v>
          </cell>
          <cell r="D22">
            <v>7830</v>
          </cell>
        </row>
        <row r="23">
          <cell r="A23">
            <v>45117</v>
          </cell>
          <cell r="B23" t="str">
            <v>PAGO VIATICOSPOR LEVANTAMIENTO DE INFORMACION EN CENTRO EDUCATIVO SAN GERMAN,DISTRITO EDUCATIVO 12-02, EN REGIONAL DE HIGUEY EL 30 DE MAYO 2023 , SOLICITADO POR LA DIRECCION DE GESTION HUMANA SEGUN OFICIO DRRHH-2023-10810</v>
          </cell>
          <cell r="C23" t="str">
            <v>PAG00385798</v>
          </cell>
          <cell r="D23">
            <v>8750</v>
          </cell>
        </row>
        <row r="24">
          <cell r="A24">
            <v>45126</v>
          </cell>
          <cell r="B24" t="str">
            <v>PAGO DE VIATICOS, LEVANTAMIENTO DE INFORMACION EN EL CENTRO EDUCATIVO QUE SOLICITAN SUSCRIBIR CONVENIO DE CONGESTION CON EL MINERD, REALIZADO EN SAN PEDRO DE MACORIS Y MICHES, DURANTE LOS DIAS DEL 13 AL 15 DE JUNIO DE 2023, SEGUN OFICIO SOLICITADO POR EL VICEMINISTERIO D EPLANIFICACION Y DESARROLLO EDUCATIVO, OPDE-340-2023.</v>
          </cell>
          <cell r="C24" t="str">
            <v>PAG00386554</v>
          </cell>
          <cell r="D24">
            <v>9050</v>
          </cell>
        </row>
        <row r="25">
          <cell r="A25">
            <v>45135</v>
          </cell>
          <cell r="B25" t="str">
            <v>PAGO DE VIATICOS SOLICITADO POR LA DIRECCION DE GESTION HUMANA, POR TRABAJOS REALIZADOS EN LA REGIONAL 07 - SAN FRANCISCO, EN EL LEVANTAMIENTO DE INFORMACION DEL PERSONAL DOCENTE. EL PROCESO AFECTA LA ACTIVIDAD 3.3 DEL POA. SEGUN OFICIO DRRHH-2023-00161.</v>
          </cell>
          <cell r="C25" t="str">
            <v>PAG00387317</v>
          </cell>
          <cell r="D25">
            <v>12400</v>
          </cell>
        </row>
        <row r="26">
          <cell r="A26">
            <v>45117</v>
          </cell>
          <cell r="B26" t="str">
            <v>PAGO DE VIATICOS Y PEAJES, DE LA DIRECCION GENERAL DE RELACIONES INTERINSTITUCIONALES(DGRI) REALIZADO A LA CIUDAD DE SANTIAGO RODRIGUEZ, PARA EVALUAR UN CENTRO EDUCATIVO QUE OPERA DENTRO DE LA PROPIEDAD DEL CLUB RECREATIVO Y CULTURAL "FRANCISCO BUENO INC", SEGUN OFIC.#DGRI-222/2023.</v>
          </cell>
          <cell r="C26" t="str">
            <v>PAG00386031</v>
          </cell>
          <cell r="D26">
            <v>12960</v>
          </cell>
        </row>
        <row r="27">
          <cell r="A27">
            <v>45117</v>
          </cell>
          <cell r="B27" t="str">
            <v>PAGO DE VIATICOS AL PERSONAL DE LA DIRECCIÓN GENERAL ADMINISTRATIVA QUE PARTICIPARÓN EN LAS RUTAS DE EVALUACIÓN Y FORMALIZACIÓN DE CONTRATOS DE ALQUILER EDUCATIVOS, EN LA REGIONAL 05 (DISTRITOS 05-03) LOS DIAS 22 DE MAYO 2023.SEGÚN OFICIO DGA.GDA.NO.1212-2023.</v>
          </cell>
          <cell r="C27" t="str">
            <v>PAG00385915</v>
          </cell>
          <cell r="D27">
            <v>13750</v>
          </cell>
        </row>
        <row r="28">
          <cell r="A28">
            <v>45121</v>
          </cell>
          <cell r="B28" t="str">
            <v>PAGO VIATICOS  PARA , EL PERSONAL DE LA DIRECCION DE LIQUIDADCION Y CONCILIACION DE FONDOS, QUE ESTARAN LLEVANDO  A CABO LA INDUCCION SOBRE EL  MANEJO, USO Y LIQUIDACION DE LOS FONDOS DESCENTRALIZADOS Y OTROS FONDOS TRANSFERIDOS, EL CUAL SE REALIZO EL MIERCOLES 7 DE JUNIO 2023, ESTA ACTIVIDAD SE DESARROLLO JUNTO A LOS DIRECTORES DISTRITALES, CONTADORES Y AUXILIARES DE CONTABILIDAD DE CADA DEPENDENCIA INCLUYENDO LA REGIONAL ,SEGUN OFICIO DLCF-0262-2023-1, ESTE OFICIO FUE DIVIDIDO EN DOS PARA SEPARAR LO QUE ES LA ALIMENTACION Y EL VIATICO , POR EL CUAL HAY UNO EN COPIA Y OTRO EN ORIGINAL.</v>
          </cell>
          <cell r="C28" t="str">
            <v>PAG00385961</v>
          </cell>
          <cell r="D28">
            <v>16610</v>
          </cell>
        </row>
        <row r="29">
          <cell r="A29">
            <v>45138</v>
          </cell>
          <cell r="B29" t="str">
            <v>PAGO DE VIATICO SOLICITADO POR LA DIRECCION DE GESTION HUMANA, AL PERSONAL QUE SE TRASLADO A REALIZAR UNA INVESTIGACION DE LOS TECNICOS DEL DISTRITO 14-02 DE LA REGIONAL 14-00, NAGUA, EN FECHA 28 DE JUNIO DEL 2023. EL PROCESO AFECTA EL POA 2023. SEGUN OFICIO DRRHH-2023-12034.</v>
          </cell>
          <cell r="C29" t="str">
            <v>PAG00387328</v>
          </cell>
          <cell r="D29">
            <v>18550</v>
          </cell>
        </row>
        <row r="30">
          <cell r="A30">
            <v>45117</v>
          </cell>
          <cell r="B30" t="str">
            <v>PAGO DE VIATICOS, DE LA DIRECCION DE INFORMATICA EDUCATIVA, PARA EL PERSONAL QUE PARTICIPO EN LA RUTA DE TRASLADO DE ESTUDIANTES DE LA REG.05, PARTICIPANTES DE LA COMPETENCIA DE ROBOTICA EDUCATIVA FLL LOS DIAS 13 Y 14 DE MAYO 2023, SEGUN OFIC.#DIE-172/2023.</v>
          </cell>
          <cell r="C30" t="str">
            <v>PAG00385705</v>
          </cell>
          <cell r="D30">
            <v>21600</v>
          </cell>
        </row>
        <row r="31">
          <cell r="A31">
            <v>45128</v>
          </cell>
          <cell r="B31" t="str">
            <v>PAGO VIATICOS, COMBUSTIBLE Y PEAJE AL PERSONAL DE LA DIRECCION DE GESTION HUMANA, QUE ESTUVIERON REALIZANDO UN LEVANTAMIENTO DE INFORMACION ACOSO DE ESTUDIANTES A REALIZARSE EN LA REGIONAL 14, DISTRITO EDUCATIVO 14-07 LAS TERRENAS ( SAMANA ) EN FECHA 13 DE JUNIO 2023, SEGUN OFICIO DRRHH-2023- AL 11096.</v>
          </cell>
          <cell r="C31" t="str">
            <v>PAG00386603</v>
          </cell>
          <cell r="D31">
            <v>21645</v>
          </cell>
        </row>
        <row r="32">
          <cell r="A32">
            <v>45135</v>
          </cell>
          <cell r="B32" t="str">
            <v>VIATICOS POR CONCEPTO DE LOS VIAJES REALIZADOS A AUDIENCIAS POR ANTES LOS DISTINTOS TRIBUNALES DEL PAIS, CORRESPONDIENTE A LOS AÑOS 2021 Y 2022, SEGUN ANEXOS AL OFICIO CJ-1805-2023***SOLICITADO POR LA CONSULTORIA JURIDICA**</v>
          </cell>
          <cell r="C32" t="str">
            <v>PAG00386803</v>
          </cell>
          <cell r="D32">
            <v>29250</v>
          </cell>
        </row>
        <row r="33">
          <cell r="A33">
            <v>45135</v>
          </cell>
          <cell r="B33" t="str">
            <v>PAGO DE VIATICOS, AL PERSONAL DE LA DIRECCION DE FISCALIZACION Y CONTROL, POR FISCALIZACIONES DE EQUIPAMIENTO E INSTALACION DE TALLERES EN DIFERENTES CENTROS EDUCATIVOS A NIVEL NACIONAL, DESDE EL 07/06/2023 AL 30/06/2023. SEGÚN OFICIO DFC-0200-2023</v>
          </cell>
          <cell r="C33" t="str">
            <v>PAG00387370</v>
          </cell>
          <cell r="D33">
            <v>38700</v>
          </cell>
        </row>
        <row r="34">
          <cell r="A34">
            <v>45135</v>
          </cell>
          <cell r="B34" t="str">
            <v>PAGO DE VIATICOS EN LA ZONA INTERIOR, AL  PERSONAL DE LA DIRECCION GENERAL ADMINISTRATIVA QUE ESTA PARTICIPANDO EN LAS RUTAS DE EVALUACION Y FORMALIZACION DE CONTRATOS DE ALQUILER PARA AULAS DEL NIVEL INICIAL, EN LA REGIONAL 16 (DISTRITO 16-01 Y 16-03) Y LA REGIONAL 17 (DISTRITO 17-04), SEGUN OFIC.#DGA-GDA-1091/2023. (MONTO DE LA SOLICTUD MODIFICADO YA QUE EXISTE UNA PERSONA DESVINCULADA DENTRO DE LOS BENEFICIARIOS)</v>
          </cell>
          <cell r="C34" t="str">
            <v>PAG00385922</v>
          </cell>
          <cell r="D34">
            <v>59500</v>
          </cell>
        </row>
        <row r="35">
          <cell r="A35">
            <v>45135</v>
          </cell>
          <cell r="B35" t="str">
            <v>PAGO DE VIATICOS, AL PERSONAL DE LA DIRECCION DE FISCALIZACION Y CONTROL, POR FISCALIZACION ESPECIAL ADMINISTRATIVA Y FINANCIERA DE CUMPLIMIENTO AL INSTITUTO TECNOLOGICO SAN IGNACIO DE LOYOLA DEL DISTRITO 13-04 DAJABON, DESDE EL 26/06/2023 AL 30/06/2023. SEGÚN OFICIO DFC-0201-2023</v>
          </cell>
          <cell r="C35" t="str">
            <v>PAG00387357</v>
          </cell>
          <cell r="D35">
            <v>59600</v>
          </cell>
        </row>
        <row r="36">
          <cell r="A36">
            <v>45126</v>
          </cell>
          <cell r="B36" t="str">
            <v>PAGO DE VIATICOS Y PEAJE A LA DIRECCION GENERAL DE MANTENIMIENTO DE INFRAESTURCTURA ESCOLAR, POR REALIZACION DE TRABAJOS DE INSTALACION DE PUERTAS Y VENTANAS, EN EL CENTRO EDUCATIVO ANA ANTONIA GRULLON, REGIONAL 08 SANTIAGO, LOS DIAS 10 AL 13 DE JULIO DEL 2023, SEGUN OFICIO DGMIE#1789/2023.</v>
          </cell>
          <cell r="C36" t="str">
            <v>PAG00386444</v>
          </cell>
          <cell r="D36">
            <v>60240</v>
          </cell>
        </row>
        <row r="37">
          <cell r="A37">
            <v>45121</v>
          </cell>
          <cell r="B37" t="str">
            <v>PAGO VIÁTICO Y PEAJE, AL PERSONAL DE MANTENIMIENTO E INFRAESTRUCTURA ESCOLAR POR REALIZAR LOS TRABAJOS DE LEVANTAMIENTO TOPOGRÁFICO, EN VARIOS CENTROS EDUCATIVOS PERTENECIENTE A LA REGIONALES 09 MAO Y 13 MONTECRISTI, SEGÚN CRONOGRAMA DEL 04 AL 07 JULIO 2023, OFIC.DGMIE-1788/2023.</v>
          </cell>
          <cell r="C37" t="str">
            <v>PAG00386439</v>
          </cell>
          <cell r="D37">
            <v>60660</v>
          </cell>
        </row>
        <row r="38">
          <cell r="A38">
            <v>45118</v>
          </cell>
          <cell r="B38" t="str">
            <v>PAGO DE VIATICOS Y PEAJES PARA EL PERSONAL DE APOYO DE LA DIRECCIÓN GENERAL DE MANTENIMIENTO DE INFRAESTRUCTURA ESCOLAR POR SUPERVSIÓN Y AVANCE DE OBRAS, FISCALIZACIÓN PARA CUBICACIÓN DE CORTE, SEGÚN OFICIO DGMIE NO.1373-2023.</v>
          </cell>
          <cell r="C38" t="str">
            <v>PAG00385929</v>
          </cell>
          <cell r="D38">
            <v>68300</v>
          </cell>
        </row>
        <row r="39">
          <cell r="A39">
            <v>45117</v>
          </cell>
          <cell r="B39" t="str">
            <v>PAGO DE VIATICOS Y PEAJES PARA EL PERSONAL DE APOYO DE LA DIRECCIÓN GENERAL DE MANTENIMIENTO DE INFRAESTRUCTURA ESCOLAR POR FISCALIZACIÓN PARA CUBICACIÓN DE CORTE, RESCINCIÓN Y SUPERVSIÓN DE OBRAS, SEGÚN OFICIO DGMIE NO.1121-2023.</v>
          </cell>
          <cell r="C39" t="str">
            <v>PAG00385809</v>
          </cell>
          <cell r="D39">
            <v>74210</v>
          </cell>
        </row>
        <row r="40">
          <cell r="A40">
            <v>45126</v>
          </cell>
          <cell r="B40" t="str">
            <v>PAGO VIÁTICO AL PERSONAL DE TRANSPORTACIÓN, POR REALIZAR TRASLADO DEL PERSONAL DEL MINITERIO DE ENERGÍA Y MINAS  Y EL CONSEJO NACIONAL DE CAMBIO CLIMÁTICO MECANISMOS DE DESARROLLO LIMPIO, PARA LA ELECTRIFICACIÓN DE CENTROS EDUCATIVOS, SEGÚN ACUERDO AL CONVENIO No.C-0110/2023, OFIC.DT-1464/2023.</v>
          </cell>
          <cell r="C40" t="str">
            <v>PAG00386359</v>
          </cell>
          <cell r="D40">
            <v>79700</v>
          </cell>
        </row>
        <row r="41">
          <cell r="A41">
            <v>45121</v>
          </cell>
          <cell r="B41" t="str">
            <v>PAGO VIATICOS Y PEAJE AL PERSONAL DE LA DIRECCION GENERAL DE MANTENIMIENTO DE INFRAESTRUCTURA ESCOLAR, QUE ESTARAN REALIZANDO TRABAJOS SANITARIOS, EN EL CENTRO EDUCATIVO FEDERICO GARCIA GODOY, EN LA REGIONAL 06-05 LA VEGA EN FECHA DEL 03 AL 07 DE JULIO 2023, SOLICITADO POR LA DIRECCION GENERAL DE MANTENIMIENTO DE INFRAESTRUCTURA ESCOLAR, SEGUN OFICIO DGMIE-1726-2023.</v>
          </cell>
          <cell r="C41" t="str">
            <v>PAG00386084</v>
          </cell>
          <cell r="D41">
            <v>88560</v>
          </cell>
        </row>
        <row r="42">
          <cell r="A42">
            <v>45121</v>
          </cell>
          <cell r="B42" t="str">
            <v>PAGO VIÁTICO Y PEAJE, AL PERSONAL DE MANTENIMIENTO E INFRAESTRUCTURA ESCOLAR POR REALIZAR LOS TRABAJOS SANITARIOS EN EL CENTRO EDUCATIVO FEDERICO GARCÍA GODOY, EN LA REGIONAL 06-05 LA VEGA, OFIC.DGMIE-1712/2023.</v>
          </cell>
          <cell r="C42" t="str">
            <v>PAG00386377</v>
          </cell>
          <cell r="D42">
            <v>105860</v>
          </cell>
        </row>
        <row r="43">
          <cell r="A43">
            <v>45135</v>
          </cell>
          <cell r="B43" t="str">
            <v>PAGO VIATICOS Y PEAJE AL PERSONAL DE LA DIRECCION GENERAL DE MANTENIMIENTO DE INFRAESTRUCTURA ESCOLAR, QUE ESTARAN REALIZANDO TRABAJOS DE LEVANTAMIENTOS Y SUPERVISION DE OBRAS DE LA DIRECCION DE INFRAESTRUCTURA ESCOLAR ( DIE ), EN LAS PROVINCIAS , LA ALTAGRACIA, ROMANA, PUERTO, PLATA, SAMANA, SEGUN OFICIO DGMIE-1634-2023.</v>
          </cell>
          <cell r="C43" t="str">
            <v>PAG00386983</v>
          </cell>
          <cell r="D43">
            <v>133612.5</v>
          </cell>
        </row>
        <row r="44">
          <cell r="A44">
            <v>45126</v>
          </cell>
          <cell r="B44" t="str">
            <v>PAGO DE VIATICOS Y PEAJES PARA EL PERSONAL DE APOYO DE LA DIRECCIÓN GENERAL DE MANTENIMIENTO DE INFRAESTRUCTURA ESCOLAR QUE ESTARA REALIZANDO TRABAJOS DE INSTALACIÓN DE SUSPENSIÓN Y PLAFONES DE ALAMBRES DE TRINCHERA, EN EL CENTRO EDUCATIVO CELESTINO CERDA, REGIONAL 08 SANTIAGO, SEGÚN CRONOGRAMA CORRESPONDIENTE DEL 17 AL 22 DE JULIO 2023. SEGÚN OFICIO DGMIE NO.1790-2023.</v>
          </cell>
          <cell r="C44" t="str">
            <v>PAG00386361</v>
          </cell>
          <cell r="D44">
            <v>134910</v>
          </cell>
        </row>
        <row r="45">
          <cell r="A45">
            <v>45117</v>
          </cell>
          <cell r="B45" t="str">
            <v>PAGO DE VIATICOS, COMBUSTIBLE Y PEAJE AL PERSONAL DE ESTA DIRECCIÓN GENERAL DE GESTIÓN Y DESCENTRALIZACIÓN EDUCATIVA, PARA REALIZAR LOS TRABAJOS DE “CREACIÓN, INSTALACIONES Y JURAMENTACIONES DE LAS MESAS DE DIALOGO REGIONALES Y DISTRITALES PARA LA GESTIÓN EDUCATIVA, QUE INSTRUYO EL MINISTRO ANGEL HERNANDEZ BAJO LA ORDENANZA 08-2023”, ESTA ACTIVIDAD SE DESARROLLARON EN 09 REGIONALES, DESDE EL 16 DE MARZO HASTA EL 12 DE MAYO 2023. SEGUN OFICIO DIGEDED NO.530-2023.</v>
          </cell>
          <cell r="C45" t="str">
            <v>PAG00385506</v>
          </cell>
          <cell r="D45">
            <v>162182.19</v>
          </cell>
        </row>
        <row r="46">
          <cell r="A46">
            <v>45117</v>
          </cell>
          <cell r="B46" t="str">
            <v>PAGO DE VIATICOS Y PEAJES, DE LA DIRECCION GENERAL DE MANTENIMIENTO DE INFRAESTRUCTURA ESCOLAR, POR REALIZAR TRABAJO EN LOS DIFERENTES CENTROS EDUCATIVOS, SEGUN OFIC.#DGMIE-1376/2023.</v>
          </cell>
          <cell r="C46" t="str">
            <v>PAG00385737</v>
          </cell>
          <cell r="D46">
            <v>162795</v>
          </cell>
        </row>
        <row r="47">
          <cell r="A47">
            <v>45118</v>
          </cell>
          <cell r="B47" t="str">
            <v xml:space="preserve">PAGO DE VIÁTICOS DEL PERSONAL DE APOYO DE LA DIRECCIÓN GENERAL MANTENIMIENTO INFRAESTRUCTURA  ESCOLAR, QUE ESTUVO REALIZANDO LOS TRABAJOS DE LEVANTAMIENTO, SUPERVISIÓN, EVALUACIÓN E INSTALACIÓN DE EQUIPOS DE COCINA, LEVANTAMIENTO TOPOGRÁFICO, EVALUACIÓN ELÉCTRICA, LIMPIEZA DE SÉPTICOS, SANEAMIENTO AMBIENTAL, FOTOGRAFÍAS Y VIDEOS,  QUE FUERON REALIZADOS EN LOS DÍAS DESDE EL 10 AL 28 DE FEBRERO DEL 2023, ESTA ACTIVIDAD SE ENCUENTRA ESTABLECIDA EN EL POA 23-03, SEGÚN OFICIO DGMIE 1509-2023.-
</v>
          </cell>
          <cell r="C47" t="str">
            <v>PAG00385356</v>
          </cell>
          <cell r="D47">
            <v>172507.5</v>
          </cell>
        </row>
        <row r="48">
          <cell r="A48">
            <v>45121</v>
          </cell>
          <cell r="B48" t="str">
            <v>PAGO DE VIATICOS, PEAJES, DEL PERSONAL DE APOYO DE LA DIRECCION GENERAL DE MANTENIMIENTO DE INFRAESTRUCTURA ESCOLAR, QUE ESTUVO REALIZANDO LOS TRABAJOS DE LEVANTAMIENTO PARA LA CONSTRUCCION DE VERJA PERIMETRAL, SUPERVISION, LEVANTAMIENTO DE CENTRO A DEMOLER, PUESTA EN POSESION TECHADO LOTE 12, LEVANTAMIENTO, LEVANTAMIENTO TOPOGRAFICO, EVALUACION DE CENTROS, PUESTA POSESION JORNADA, VISITA Y REUNION REGIONAL 16, PROGRAMA DE READECUACION Y TECHADO DE CANCHA, SEGUN LOS VIAJES CORRESPONDIENTE LOS DIAS 19 DE ENERO, 03,07,08,09,10,14,15,16,17,21,22,Y 27 DE FEBRERO 2023, SEGUN OFIC.#DGMIE-1695/2023.</v>
          </cell>
          <cell r="C48" t="str">
            <v>PAG00385964</v>
          </cell>
          <cell r="D48">
            <v>175320</v>
          </cell>
        </row>
        <row r="49">
          <cell r="A49">
            <v>45121</v>
          </cell>
          <cell r="B49" t="str">
            <v>PAGO VIATICOS Y PEAJE AL PERSONAL DE LA DIRECCION GENERAL DE MANTENIMIENTO DE INFRAESTRUCTURA ESCOLAR, QUE ESTARAN REALIZANDO TRABAJOS DE REPARACIONES DE ALBAÑILERIA HERRERIA Y CORRECION DE PINTURA, EN EL CENTRO EDUCATIVO FEDERICO GARCIA GODOY, EN LA REGIONAL 06-05 LA VEGA EN FECHA DEL 17 AL 21 DE JULIO 2023, SOLICITADO POR LA DIRECCION GENERAL DE MANTENIMIENTO DE INFRAESTRUCTURA ESCOLAR, SEGUN OFICIO DGMIE-1727-2023.</v>
          </cell>
          <cell r="C49" t="str">
            <v>PAG00386262</v>
          </cell>
          <cell r="D49">
            <v>279780</v>
          </cell>
        </row>
        <row r="50">
          <cell r="A50">
            <v>45126</v>
          </cell>
          <cell r="B50" t="str">
            <v>PAGO DE VIÁTICOS Y PEAJE AL PERSONAL DE LA DIRECCIÓN GENERAL DE MANTENIMIENTO DE INFRAESTRUCTURA ESCOLAR, QUE ESTUVO REALIZANDO LOS LEVANTAMIENTOS DE TERRENO, LEVANTAMIENTO TOPOGRÁFICO, LEVANTAMIENTO TECHADO LOTE 8, PUESTA POSESIÓN, ELIMINACIÓN DE ÁRBOL, PODA Y DE MALEZA, EVALUACIÓN ELÉCTRICA SEGÚN LOS VIAJES CORRESPONDIENTES DE LOS DÍAS 01,06,17,22,23,24,28 DE FEBRERO 01,02,03,06,07,08,09,16,17 Y 20 DE MARZO 2023, SEGÚN OFICIO N°DGMIE 1709-2023.</v>
          </cell>
          <cell r="C50" t="str">
            <v>PAG00386451</v>
          </cell>
          <cell r="D50">
            <v>299500</v>
          </cell>
        </row>
        <row r="51">
          <cell r="A51">
            <v>45128</v>
          </cell>
          <cell r="B51" t="str">
            <v>PAGO DE VIATICOS, COMBUSTIBLE, PASAJE, PEAJES, DE LA DIRECCION GENERAL DE GESTION Y DESCENTRALIZACION EDUCATIVA, POR CONCEPTO: DEL PERSONAL, POR TRABAJOS REALIZADOS DE "ENCUENTROS DE PLANIFICACION PARA COORDINAR LA PRESENTACION DE LAS BUENAS PRACTICAS DE LAS JUNTAS DESCENTRALIZADAS POR REGIONALES, DISTRITOS Y CENTROS EDUCATIVOS, ESTOS SE DESARROLLARON POR REGIONAL, DESDE EL 14 HASTA EL 31 DE MARZO 2023, SEGUN OFIC.#DIGEDED-543/2023.</v>
          </cell>
          <cell r="C51" t="str">
            <v>PAG00386504</v>
          </cell>
          <cell r="D51">
            <v>389358.17</v>
          </cell>
        </row>
        <row r="52">
          <cell r="A52">
            <v>45121</v>
          </cell>
          <cell r="B52" t="str">
            <v>PAGO VIATICOS Y PEAJE AL PERSONAL DE LA DIRECCION DE LIQUIDACION Y CONCILIACION DE FONDOS, QUE ESTUVIERON REALIZANDO TRABAJOS DE VALIDACION, CONCILIACION Y CARGA AL SISTEMA DE GESTION DE RECURSOS FINANCIEROS DE LOS FONDOS DESCENTRALIZADOS ASIGNADOS A LA REGIONAL 06 DE LA VEGA DE LOS CUALES SE VAN A TRABAJAR 9 DISTRITOS EDUCATIVOS EN LA FACE I, ESTOS TRABAJOS SE REALIZARON DEL 12 DE JUNIO AL 7 DE JULIO 2023, SEGUN OFICIO DLCF-0257-2023</v>
          </cell>
          <cell r="C52" t="str">
            <v>PAG00386592</v>
          </cell>
          <cell r="D52">
            <v>2167440</v>
          </cell>
        </row>
        <row r="53">
          <cell r="A53">
            <v>45112</v>
          </cell>
          <cell r="B53" t="str">
            <v>RECLASIF. POR ERROR EN REGISTRO EN CUENTA CONTAB INCORRECTA/ED00013238</v>
          </cell>
          <cell r="D53">
            <v>33450</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EC1D6-3BEA-4259-9B31-32A1F525B4FA}">
  <dimension ref="A1:XFD582"/>
  <sheetViews>
    <sheetView tabSelected="1" zoomScale="90" zoomScaleNormal="90" workbookViewId="0">
      <selection activeCell="F409" sqref="A409:F409"/>
    </sheetView>
  </sheetViews>
  <sheetFormatPr baseColWidth="10" defaultColWidth="11.5703125" defaultRowHeight="12.75" x14ac:dyDescent="0.25"/>
  <cols>
    <col min="1" max="1" width="16.7109375" style="24" customWidth="1"/>
    <col min="2" max="2" width="17.7109375" style="5" customWidth="1"/>
    <col min="3" max="3" width="52.7109375" style="40" customWidth="1"/>
    <col min="4" max="4" width="14.42578125" style="9" customWidth="1"/>
    <col min="5" max="5" width="17.140625" style="9" customWidth="1"/>
    <col min="6" max="6" width="21.28515625" style="9" customWidth="1"/>
    <col min="7" max="7" width="11.5703125" style="2"/>
    <col min="8" max="8" width="32" style="2" customWidth="1"/>
    <col min="9" max="16384" width="11.5703125" style="2"/>
  </cols>
  <sheetData>
    <row r="1" spans="1:6" x14ac:dyDescent="0.25">
      <c r="A1" s="107"/>
      <c r="B1" s="107"/>
      <c r="C1" s="107"/>
      <c r="D1" s="107"/>
      <c r="E1" s="107"/>
      <c r="F1" s="107"/>
    </row>
    <row r="2" spans="1:6" x14ac:dyDescent="0.25">
      <c r="A2" s="107"/>
      <c r="B2" s="107"/>
      <c r="C2" s="107"/>
      <c r="D2" s="107"/>
      <c r="E2" s="107"/>
      <c r="F2" s="107"/>
    </row>
    <row r="3" spans="1:6" x14ac:dyDescent="0.25">
      <c r="A3" s="107"/>
      <c r="B3" s="107"/>
      <c r="C3" s="107"/>
      <c r="D3" s="107"/>
      <c r="E3" s="107"/>
      <c r="F3" s="107"/>
    </row>
    <row r="4" spans="1:6" x14ac:dyDescent="0.25">
      <c r="A4" s="1"/>
      <c r="B4" s="1"/>
      <c r="C4" s="1"/>
      <c r="D4" s="1"/>
      <c r="E4" s="1"/>
      <c r="F4" s="1"/>
    </row>
    <row r="5" spans="1:6" x14ac:dyDescent="0.25">
      <c r="A5" s="1"/>
      <c r="B5" s="1"/>
      <c r="C5" s="1"/>
      <c r="D5" s="1"/>
      <c r="E5" s="1"/>
      <c r="F5" s="1"/>
    </row>
    <row r="6" spans="1:6" x14ac:dyDescent="0.25">
      <c r="A6" s="1"/>
      <c r="B6" s="1"/>
      <c r="C6" s="1"/>
      <c r="D6" s="1"/>
      <c r="E6" s="1"/>
      <c r="F6" s="1"/>
    </row>
    <row r="7" spans="1:6" x14ac:dyDescent="0.25">
      <c r="A7" s="107"/>
      <c r="B7" s="107"/>
      <c r="C7" s="107"/>
      <c r="D7" s="107"/>
      <c r="E7" s="107"/>
      <c r="F7" s="107"/>
    </row>
    <row r="8" spans="1:6" x14ac:dyDescent="0.25">
      <c r="A8" s="107"/>
      <c r="B8" s="107"/>
      <c r="C8" s="107"/>
      <c r="D8" s="107"/>
      <c r="E8" s="107"/>
      <c r="F8" s="107"/>
    </row>
    <row r="9" spans="1:6" x14ac:dyDescent="0.25">
      <c r="A9" s="108"/>
      <c r="B9" s="108"/>
      <c r="C9" s="108"/>
      <c r="D9" s="108"/>
      <c r="E9" s="108"/>
      <c r="F9" s="108"/>
    </row>
    <row r="10" spans="1:6" x14ac:dyDescent="0.25">
      <c r="A10" s="2"/>
      <c r="B10" s="2"/>
      <c r="C10" s="2"/>
      <c r="D10" s="2"/>
      <c r="E10" s="2"/>
      <c r="F10" s="2"/>
    </row>
    <row r="11" spans="1:6" x14ac:dyDescent="0.25">
      <c r="A11" s="2"/>
      <c r="B11" s="2"/>
      <c r="C11" s="2"/>
      <c r="D11" s="2"/>
      <c r="E11" s="2"/>
      <c r="F11" s="2"/>
    </row>
    <row r="12" spans="1:6" x14ac:dyDescent="0.25">
      <c r="A12" s="2"/>
      <c r="B12" s="2"/>
      <c r="C12" s="2"/>
      <c r="D12" s="2"/>
      <c r="E12" s="2"/>
      <c r="F12" s="2"/>
    </row>
    <row r="13" spans="1:6" x14ac:dyDescent="0.25">
      <c r="A13" s="20"/>
      <c r="B13" s="1"/>
      <c r="C13" s="13"/>
      <c r="D13" s="56"/>
      <c r="F13" s="56"/>
    </row>
    <row r="14" spans="1:6" x14ac:dyDescent="0.25">
      <c r="A14" s="20"/>
      <c r="B14" s="1"/>
      <c r="C14" s="13"/>
      <c r="D14" s="56"/>
      <c r="F14" s="56"/>
    </row>
    <row r="15" spans="1:6" x14ac:dyDescent="0.25">
      <c r="A15" s="20"/>
      <c r="B15" s="1"/>
      <c r="C15" s="13"/>
      <c r="D15" s="56"/>
      <c r="F15" s="56"/>
    </row>
    <row r="16" spans="1:6" ht="20.100000000000001" customHeight="1" x14ac:dyDescent="0.25">
      <c r="A16" s="101" t="s">
        <v>0</v>
      </c>
      <c r="B16" s="101"/>
      <c r="C16" s="101"/>
      <c r="D16" s="101"/>
      <c r="E16" s="101"/>
      <c r="F16" s="101"/>
    </row>
    <row r="17" spans="1:6" ht="20.100000000000001" customHeight="1" x14ac:dyDescent="0.25">
      <c r="A17" s="102" t="s">
        <v>1</v>
      </c>
      <c r="B17" s="102"/>
      <c r="C17" s="102"/>
      <c r="D17" s="102"/>
      <c r="E17" s="102"/>
      <c r="F17" s="102"/>
    </row>
    <row r="18" spans="1:6" ht="20.100000000000001" customHeight="1" x14ac:dyDescent="0.25">
      <c r="A18" s="102" t="s">
        <v>2</v>
      </c>
      <c r="B18" s="102"/>
      <c r="C18" s="102"/>
      <c r="D18" s="102"/>
      <c r="E18" s="102"/>
      <c r="F18" s="102"/>
    </row>
    <row r="19" spans="1:6" ht="20.100000000000001" customHeight="1" x14ac:dyDescent="0.25">
      <c r="A19" s="102" t="s">
        <v>56</v>
      </c>
      <c r="B19" s="102"/>
      <c r="C19" s="102"/>
      <c r="D19" s="102"/>
      <c r="E19" s="102"/>
      <c r="F19" s="102"/>
    </row>
    <row r="20" spans="1:6" ht="20.100000000000001" customHeight="1" thickBot="1" x14ac:dyDescent="0.3">
      <c r="A20" s="103" t="s">
        <v>3</v>
      </c>
      <c r="B20" s="103"/>
      <c r="C20" s="103"/>
      <c r="D20" s="103"/>
      <c r="E20" s="103"/>
      <c r="F20" s="103"/>
    </row>
    <row r="21" spans="1:6" ht="30" customHeight="1" x14ac:dyDescent="0.25">
      <c r="A21" s="126" t="s">
        <v>4</v>
      </c>
      <c r="B21" s="127" t="s">
        <v>5</v>
      </c>
      <c r="C21" s="128" t="s">
        <v>6</v>
      </c>
      <c r="D21" s="129" t="s">
        <v>7</v>
      </c>
      <c r="E21" s="129" t="s">
        <v>8</v>
      </c>
      <c r="F21" s="130" t="s">
        <v>9</v>
      </c>
    </row>
    <row r="22" spans="1:6" ht="30" customHeight="1" x14ac:dyDescent="0.25">
      <c r="A22" s="109" t="s">
        <v>209</v>
      </c>
      <c r="B22" s="110"/>
      <c r="C22" s="110"/>
      <c r="D22" s="110"/>
      <c r="E22" s="111"/>
      <c r="F22" s="72">
        <v>20983282.390000001</v>
      </c>
    </row>
    <row r="23" spans="1:6" ht="30" customHeight="1" thickBot="1" x14ac:dyDescent="0.3">
      <c r="A23" s="37">
        <v>45138</v>
      </c>
      <c r="B23" s="27"/>
      <c r="C23" s="26" t="s">
        <v>19</v>
      </c>
      <c r="D23" s="3">
        <v>175</v>
      </c>
      <c r="E23" s="3"/>
      <c r="F23" s="69">
        <f>+F22-D23+E23</f>
        <v>20983107.390000001</v>
      </c>
    </row>
    <row r="24" spans="1:6" ht="30" customHeight="1" thickBot="1" x14ac:dyDescent="0.3">
      <c r="A24" s="104" t="s">
        <v>175</v>
      </c>
      <c r="B24" s="105"/>
      <c r="C24" s="105"/>
      <c r="D24" s="105"/>
      <c r="E24" s="106"/>
      <c r="F24" s="70">
        <f>+F23</f>
        <v>20983107.390000001</v>
      </c>
    </row>
    <row r="25" spans="1:6" ht="28.9" customHeight="1" x14ac:dyDescent="0.25">
      <c r="A25" s="31"/>
      <c r="B25" s="31"/>
      <c r="C25" s="31"/>
      <c r="D25" s="31"/>
      <c r="E25" s="31"/>
      <c r="F25" s="61"/>
    </row>
    <row r="26" spans="1:6" ht="28.9" customHeight="1" x14ac:dyDescent="0.25">
      <c r="A26" s="31"/>
      <c r="B26" s="31"/>
      <c r="C26" s="31"/>
      <c r="D26" s="31"/>
      <c r="E26" s="31"/>
      <c r="F26" s="61"/>
    </row>
    <row r="27" spans="1:6" ht="28.9" customHeight="1" x14ac:dyDescent="0.4">
      <c r="D27" s="6"/>
      <c r="E27" s="7"/>
      <c r="F27" s="7"/>
    </row>
    <row r="28" spans="1:6" ht="20.100000000000001" customHeight="1" x14ac:dyDescent="0.25">
      <c r="A28" s="115" t="s">
        <v>10</v>
      </c>
      <c r="B28" s="115"/>
      <c r="C28" s="41"/>
      <c r="D28" s="8"/>
      <c r="E28" s="112" t="s">
        <v>11</v>
      </c>
      <c r="F28" s="112"/>
    </row>
    <row r="29" spans="1:6" ht="20.100000000000001" customHeight="1" x14ac:dyDescent="0.25">
      <c r="A29" s="101" t="s">
        <v>12</v>
      </c>
      <c r="B29" s="101"/>
      <c r="E29" s="113" t="s">
        <v>33</v>
      </c>
      <c r="F29" s="113"/>
    </row>
    <row r="30" spans="1:6" ht="20.100000000000001" customHeight="1" x14ac:dyDescent="0.25">
      <c r="A30" s="107" t="s">
        <v>13</v>
      </c>
      <c r="B30" s="107"/>
      <c r="E30" s="114" t="s">
        <v>14</v>
      </c>
      <c r="F30" s="114"/>
    </row>
    <row r="31" spans="1:6" ht="20.100000000000001" customHeight="1" x14ac:dyDescent="0.25">
      <c r="C31" s="42"/>
    </row>
    <row r="32" spans="1:6" ht="20.100000000000001" customHeight="1" x14ac:dyDescent="0.25">
      <c r="C32" s="112" t="s">
        <v>11</v>
      </c>
      <c r="D32" s="112"/>
    </row>
    <row r="33" spans="1:6" ht="20.100000000000001" customHeight="1" x14ac:dyDescent="0.25">
      <c r="C33" s="113" t="s">
        <v>15</v>
      </c>
      <c r="D33" s="113"/>
    </row>
    <row r="34" spans="1:6" ht="20.100000000000001" customHeight="1" x14ac:dyDescent="0.25">
      <c r="C34" s="114" t="s">
        <v>16</v>
      </c>
      <c r="D34" s="114"/>
    </row>
    <row r="35" spans="1:6" ht="20.100000000000001" customHeight="1" x14ac:dyDescent="0.25">
      <c r="C35" s="10"/>
      <c r="D35" s="10"/>
    </row>
    <row r="36" spans="1:6" ht="20.100000000000001" customHeight="1" x14ac:dyDescent="0.25">
      <c r="C36" s="10"/>
      <c r="D36" s="10"/>
    </row>
    <row r="37" spans="1:6" ht="20.100000000000001" customHeight="1" x14ac:dyDescent="0.25">
      <c r="C37" s="10"/>
      <c r="D37" s="10"/>
    </row>
    <row r="38" spans="1:6" ht="20.100000000000001" customHeight="1" x14ac:dyDescent="0.25">
      <c r="C38" s="43"/>
    </row>
    <row r="39" spans="1:6" ht="20.100000000000001" customHeight="1" x14ac:dyDescent="0.25"/>
    <row r="40" spans="1:6" ht="20.100000000000001" customHeight="1" x14ac:dyDescent="0.25"/>
    <row r="41" spans="1:6" ht="20.100000000000001" customHeight="1" x14ac:dyDescent="0.25"/>
    <row r="42" spans="1:6" ht="20.100000000000001" customHeight="1" x14ac:dyDescent="0.25"/>
    <row r="43" spans="1:6" ht="20.100000000000001" customHeight="1" x14ac:dyDescent="0.25"/>
    <row r="44" spans="1:6" ht="20.100000000000001" customHeight="1" x14ac:dyDescent="0.25"/>
    <row r="45" spans="1:6" ht="20.100000000000001" customHeight="1" x14ac:dyDescent="0.25">
      <c r="A45" s="101" t="s">
        <v>0</v>
      </c>
      <c r="B45" s="101"/>
      <c r="C45" s="101"/>
      <c r="D45" s="101"/>
      <c r="E45" s="101"/>
      <c r="F45" s="101"/>
    </row>
    <row r="46" spans="1:6" ht="20.100000000000001" customHeight="1" x14ac:dyDescent="0.25">
      <c r="A46" s="102" t="s">
        <v>1</v>
      </c>
      <c r="B46" s="102"/>
      <c r="C46" s="102"/>
      <c r="D46" s="102"/>
      <c r="E46" s="102"/>
      <c r="F46" s="102"/>
    </row>
    <row r="47" spans="1:6" ht="20.100000000000001" customHeight="1" x14ac:dyDescent="0.25">
      <c r="A47" s="102" t="s">
        <v>18</v>
      </c>
      <c r="B47" s="102"/>
      <c r="C47" s="102"/>
      <c r="D47" s="102"/>
      <c r="E47" s="102"/>
      <c r="F47" s="102"/>
    </row>
    <row r="48" spans="1:6" ht="20.100000000000001" customHeight="1" x14ac:dyDescent="0.25">
      <c r="A48" s="102" t="str">
        <f>$A$19</f>
        <v>DEL 01 AL 31 DE JULIO DE 2023</v>
      </c>
      <c r="B48" s="102"/>
      <c r="C48" s="102"/>
      <c r="D48" s="102"/>
      <c r="E48" s="102"/>
      <c r="F48" s="102"/>
    </row>
    <row r="49" spans="1:6" ht="20.100000000000001" customHeight="1" thickBot="1" x14ac:dyDescent="0.3">
      <c r="A49" s="103" t="s">
        <v>3</v>
      </c>
      <c r="B49" s="103"/>
      <c r="C49" s="103"/>
      <c r="D49" s="103"/>
      <c r="E49" s="103"/>
      <c r="F49" s="103"/>
    </row>
    <row r="50" spans="1:6" ht="28.9" customHeight="1" x14ac:dyDescent="0.25">
      <c r="A50" s="126" t="s">
        <v>4</v>
      </c>
      <c r="B50" s="127" t="s">
        <v>5</v>
      </c>
      <c r="C50" s="128" t="s">
        <v>6</v>
      </c>
      <c r="D50" s="129" t="s">
        <v>7</v>
      </c>
      <c r="E50" s="129" t="s">
        <v>8</v>
      </c>
      <c r="F50" s="131" t="s">
        <v>9</v>
      </c>
    </row>
    <row r="51" spans="1:6" ht="30" customHeight="1" x14ac:dyDescent="0.25">
      <c r="A51" s="117" t="str">
        <f>$A$22</f>
        <v>BALANCE INICIAL</v>
      </c>
      <c r="B51" s="118"/>
      <c r="C51" s="118"/>
      <c r="D51" s="118"/>
      <c r="E51" s="119"/>
      <c r="F51" s="90">
        <v>11653614.65</v>
      </c>
    </row>
    <row r="52" spans="1:6" ht="30" customHeight="1" x14ac:dyDescent="0.25">
      <c r="A52" s="82">
        <v>45114</v>
      </c>
      <c r="B52" s="27"/>
      <c r="C52" s="26" t="s">
        <v>57</v>
      </c>
      <c r="D52" s="83"/>
      <c r="E52" s="3">
        <v>90949</v>
      </c>
      <c r="F52" s="28">
        <f>F51+E52</f>
        <v>11744563.65</v>
      </c>
    </row>
    <row r="53" spans="1:6" ht="30" customHeight="1" x14ac:dyDescent="0.25">
      <c r="A53" s="82">
        <v>45118</v>
      </c>
      <c r="B53" s="27"/>
      <c r="C53" s="26" t="s">
        <v>58</v>
      </c>
      <c r="D53" s="83"/>
      <c r="E53" s="3">
        <v>13900</v>
      </c>
      <c r="F53" s="28">
        <f t="shared" ref="F53:F68" si="0">F52+E53</f>
        <v>11758463.65</v>
      </c>
    </row>
    <row r="54" spans="1:6" ht="30" customHeight="1" x14ac:dyDescent="0.25">
      <c r="A54" s="82">
        <v>45118</v>
      </c>
      <c r="B54" s="27"/>
      <c r="C54" s="26" t="s">
        <v>59</v>
      </c>
      <c r="D54" s="83"/>
      <c r="E54" s="3">
        <v>209871.16</v>
      </c>
      <c r="F54" s="28">
        <f t="shared" si="0"/>
        <v>11968334.810000001</v>
      </c>
    </row>
    <row r="55" spans="1:6" ht="30" customHeight="1" x14ac:dyDescent="0.25">
      <c r="A55" s="82">
        <v>45119</v>
      </c>
      <c r="B55" s="27"/>
      <c r="C55" s="26" t="s">
        <v>60</v>
      </c>
      <c r="D55" s="83"/>
      <c r="E55" s="3">
        <v>1485.38</v>
      </c>
      <c r="F55" s="28">
        <f t="shared" si="0"/>
        <v>11969820.190000001</v>
      </c>
    </row>
    <row r="56" spans="1:6" ht="30" customHeight="1" x14ac:dyDescent="0.25">
      <c r="A56" s="82">
        <v>45119</v>
      </c>
      <c r="B56" s="27"/>
      <c r="C56" s="26" t="s">
        <v>60</v>
      </c>
      <c r="D56" s="83"/>
      <c r="E56" s="3">
        <v>27890</v>
      </c>
      <c r="F56" s="28">
        <f t="shared" si="0"/>
        <v>11997710.190000001</v>
      </c>
    </row>
    <row r="57" spans="1:6" ht="30" customHeight="1" x14ac:dyDescent="0.25">
      <c r="A57" s="82">
        <v>45119</v>
      </c>
      <c r="B57" s="27"/>
      <c r="C57" s="26" t="s">
        <v>61</v>
      </c>
      <c r="D57" s="83"/>
      <c r="E57" s="3">
        <v>26.1</v>
      </c>
      <c r="F57" s="28">
        <f t="shared" si="0"/>
        <v>11997736.290000001</v>
      </c>
    </row>
    <row r="58" spans="1:6" ht="30" customHeight="1" x14ac:dyDescent="0.25">
      <c r="A58" s="82">
        <v>45119</v>
      </c>
      <c r="B58" s="27"/>
      <c r="C58" s="26" t="s">
        <v>61</v>
      </c>
      <c r="D58" s="83"/>
      <c r="E58" s="3">
        <v>400</v>
      </c>
      <c r="F58" s="28">
        <f t="shared" si="0"/>
        <v>11998136.290000001</v>
      </c>
    </row>
    <row r="59" spans="1:6" ht="30" customHeight="1" x14ac:dyDescent="0.25">
      <c r="A59" s="82">
        <v>45120</v>
      </c>
      <c r="B59" s="27"/>
      <c r="C59" s="26" t="s">
        <v>62</v>
      </c>
      <c r="D59" s="83"/>
      <c r="E59" s="3">
        <v>19734.23</v>
      </c>
      <c r="F59" s="28">
        <f t="shared" si="0"/>
        <v>12017870.520000001</v>
      </c>
    </row>
    <row r="60" spans="1:6" ht="30" customHeight="1" x14ac:dyDescent="0.25">
      <c r="A60" s="82">
        <v>45121</v>
      </c>
      <c r="B60" s="27"/>
      <c r="C60" s="26" t="s">
        <v>60</v>
      </c>
      <c r="D60" s="83"/>
      <c r="E60" s="3">
        <v>260</v>
      </c>
      <c r="F60" s="28">
        <f t="shared" si="0"/>
        <v>12018130.520000001</v>
      </c>
    </row>
    <row r="61" spans="1:6" ht="30" customHeight="1" x14ac:dyDescent="0.25">
      <c r="A61" s="82">
        <v>45121</v>
      </c>
      <c r="B61" s="27"/>
      <c r="C61" s="26" t="s">
        <v>63</v>
      </c>
      <c r="D61" s="83"/>
      <c r="E61" s="3">
        <v>31386.89</v>
      </c>
      <c r="F61" s="28">
        <f t="shared" si="0"/>
        <v>12049517.410000002</v>
      </c>
    </row>
    <row r="62" spans="1:6" ht="30" customHeight="1" x14ac:dyDescent="0.25">
      <c r="A62" s="82">
        <v>45124</v>
      </c>
      <c r="B62" s="27"/>
      <c r="C62" s="26" t="s">
        <v>64</v>
      </c>
      <c r="D62" s="83"/>
      <c r="E62" s="3">
        <v>243666.41</v>
      </c>
      <c r="F62" s="28">
        <f t="shared" si="0"/>
        <v>12293183.820000002</v>
      </c>
    </row>
    <row r="63" spans="1:6" ht="30" customHeight="1" x14ac:dyDescent="0.25">
      <c r="A63" s="82">
        <v>45126</v>
      </c>
      <c r="B63" s="27"/>
      <c r="C63" s="26" t="s">
        <v>60</v>
      </c>
      <c r="D63" s="83"/>
      <c r="E63" s="3">
        <v>3200</v>
      </c>
      <c r="F63" s="28">
        <f t="shared" si="0"/>
        <v>12296383.820000002</v>
      </c>
    </row>
    <row r="64" spans="1:6" ht="30" customHeight="1" x14ac:dyDescent="0.25">
      <c r="A64" s="82">
        <v>45138</v>
      </c>
      <c r="B64" s="27"/>
      <c r="C64" s="26" t="s">
        <v>65</v>
      </c>
      <c r="D64" s="83"/>
      <c r="E64" s="3">
        <v>14810</v>
      </c>
      <c r="F64" s="28">
        <f t="shared" si="0"/>
        <v>12311193.820000002</v>
      </c>
    </row>
    <row r="65" spans="1:6" ht="30" customHeight="1" x14ac:dyDescent="0.25">
      <c r="A65" s="82">
        <v>45133</v>
      </c>
      <c r="B65" s="27"/>
      <c r="C65" s="26" t="s">
        <v>34</v>
      </c>
      <c r="D65" s="83"/>
      <c r="E65" s="3">
        <v>6400</v>
      </c>
      <c r="F65" s="28">
        <f t="shared" si="0"/>
        <v>12317593.820000002</v>
      </c>
    </row>
    <row r="66" spans="1:6" ht="30" customHeight="1" x14ac:dyDescent="0.25">
      <c r="A66" s="82">
        <v>45138</v>
      </c>
      <c r="B66" s="27"/>
      <c r="C66" s="26" t="s">
        <v>66</v>
      </c>
      <c r="D66" s="83"/>
      <c r="E66" s="3">
        <v>100</v>
      </c>
      <c r="F66" s="28">
        <f t="shared" si="0"/>
        <v>12317693.820000002</v>
      </c>
    </row>
    <row r="67" spans="1:6" ht="30" customHeight="1" x14ac:dyDescent="0.25">
      <c r="A67" s="82">
        <v>45138</v>
      </c>
      <c r="B67" s="27"/>
      <c r="C67" s="26" t="s">
        <v>67</v>
      </c>
      <c r="D67" s="83"/>
      <c r="E67" s="3">
        <v>13510</v>
      </c>
      <c r="F67" s="28">
        <f t="shared" si="0"/>
        <v>12331203.820000002</v>
      </c>
    </row>
    <row r="68" spans="1:6" ht="30" customHeight="1" x14ac:dyDescent="0.25">
      <c r="A68" s="82">
        <v>45112</v>
      </c>
      <c r="B68" s="27"/>
      <c r="C68" s="26" t="s">
        <v>174</v>
      </c>
      <c r="D68" s="83"/>
      <c r="E68" s="3">
        <v>33450</v>
      </c>
      <c r="F68" s="28">
        <f t="shared" si="0"/>
        <v>12364653.820000002</v>
      </c>
    </row>
    <row r="69" spans="1:6" ht="30" customHeight="1" x14ac:dyDescent="0.25">
      <c r="A69" s="82">
        <v>45110</v>
      </c>
      <c r="B69" s="92" t="s">
        <v>82</v>
      </c>
      <c r="C69" s="95" t="s">
        <v>68</v>
      </c>
      <c r="D69" s="3">
        <v>49907.9</v>
      </c>
      <c r="E69" s="83"/>
      <c r="F69" s="28">
        <f>F68-D69</f>
        <v>12314745.920000002</v>
      </c>
    </row>
    <row r="70" spans="1:6" ht="30" customHeight="1" x14ac:dyDescent="0.25">
      <c r="A70" s="82">
        <v>45111</v>
      </c>
      <c r="B70" s="92" t="s">
        <v>83</v>
      </c>
      <c r="C70" s="95" t="s">
        <v>39</v>
      </c>
      <c r="D70" s="3">
        <v>16685.95</v>
      </c>
      <c r="E70" s="3"/>
      <c r="F70" s="28">
        <f t="shared" ref="F70:F133" si="1">F69-D70</f>
        <v>12298059.970000003</v>
      </c>
    </row>
    <row r="71" spans="1:6" ht="30" customHeight="1" x14ac:dyDescent="0.25">
      <c r="A71" s="82">
        <v>45111</v>
      </c>
      <c r="B71" s="92" t="s">
        <v>84</v>
      </c>
      <c r="C71" s="95" t="s">
        <v>36</v>
      </c>
      <c r="D71" s="3">
        <v>32861.919999999998</v>
      </c>
      <c r="E71" s="3"/>
      <c r="F71" s="28">
        <f t="shared" si="1"/>
        <v>12265198.050000003</v>
      </c>
    </row>
    <row r="72" spans="1:6" ht="30" customHeight="1" x14ac:dyDescent="0.25">
      <c r="A72" s="82">
        <v>45111</v>
      </c>
      <c r="B72" s="92" t="s">
        <v>85</v>
      </c>
      <c r="C72" s="95" t="s">
        <v>69</v>
      </c>
      <c r="D72" s="3">
        <v>31215.59</v>
      </c>
      <c r="E72" s="3"/>
      <c r="F72" s="28">
        <f t="shared" si="1"/>
        <v>12233982.460000003</v>
      </c>
    </row>
    <row r="73" spans="1:6" ht="30" customHeight="1" x14ac:dyDescent="0.25">
      <c r="A73" s="82">
        <v>45111</v>
      </c>
      <c r="B73" s="92" t="s">
        <v>86</v>
      </c>
      <c r="C73" s="95" t="s">
        <v>70</v>
      </c>
      <c r="D73" s="3">
        <v>136775</v>
      </c>
      <c r="E73" s="3"/>
      <c r="F73" s="28">
        <f t="shared" si="1"/>
        <v>12097207.460000003</v>
      </c>
    </row>
    <row r="74" spans="1:6" ht="30" customHeight="1" x14ac:dyDescent="0.25">
      <c r="A74" s="82">
        <v>45117</v>
      </c>
      <c r="B74" s="92" t="s">
        <v>87</v>
      </c>
      <c r="C74" s="95" t="s">
        <v>71</v>
      </c>
      <c r="D74" s="3">
        <v>30715.72</v>
      </c>
      <c r="E74" s="3"/>
      <c r="F74" s="28">
        <f t="shared" si="1"/>
        <v>12066491.740000002</v>
      </c>
    </row>
    <row r="75" spans="1:6" ht="30" customHeight="1" x14ac:dyDescent="0.25">
      <c r="A75" s="82">
        <v>45117</v>
      </c>
      <c r="B75" s="92" t="s">
        <v>88</v>
      </c>
      <c r="C75" s="95" t="s">
        <v>72</v>
      </c>
      <c r="D75" s="3">
        <v>10059.35</v>
      </c>
      <c r="E75" s="3"/>
      <c r="F75" s="28">
        <f t="shared" si="1"/>
        <v>12056432.390000002</v>
      </c>
    </row>
    <row r="76" spans="1:6" ht="30" customHeight="1" x14ac:dyDescent="0.25">
      <c r="A76" s="82">
        <v>45117</v>
      </c>
      <c r="B76" s="92" t="s">
        <v>89</v>
      </c>
      <c r="C76" s="95" t="s">
        <v>38</v>
      </c>
      <c r="D76" s="86">
        <v>15419.3</v>
      </c>
      <c r="E76" s="3"/>
      <c r="F76" s="28">
        <f t="shared" si="1"/>
        <v>12041013.090000002</v>
      </c>
    </row>
    <row r="77" spans="1:6" ht="30" customHeight="1" x14ac:dyDescent="0.25">
      <c r="A77" s="82">
        <v>45117</v>
      </c>
      <c r="B77" s="92" t="s">
        <v>90</v>
      </c>
      <c r="C77" s="95" t="s">
        <v>73</v>
      </c>
      <c r="D77" s="86">
        <v>23661.75</v>
      </c>
      <c r="E77" s="3"/>
      <c r="F77" s="28">
        <f t="shared" si="1"/>
        <v>12017351.340000002</v>
      </c>
    </row>
    <row r="78" spans="1:6" ht="30" customHeight="1" x14ac:dyDescent="0.25">
      <c r="A78" s="82">
        <v>45117</v>
      </c>
      <c r="B78" s="92" t="s">
        <v>91</v>
      </c>
      <c r="C78" s="96" t="s">
        <v>74</v>
      </c>
      <c r="D78" s="86">
        <v>110731.38</v>
      </c>
      <c r="E78" s="3"/>
      <c r="F78" s="28">
        <f t="shared" si="1"/>
        <v>11906619.960000001</v>
      </c>
    </row>
    <row r="79" spans="1:6" ht="30" customHeight="1" x14ac:dyDescent="0.25">
      <c r="A79" s="82">
        <v>45119</v>
      </c>
      <c r="B79" s="92" t="s">
        <v>92</v>
      </c>
      <c r="C79" s="96" t="s">
        <v>50</v>
      </c>
      <c r="D79" s="86">
        <v>35066.29</v>
      </c>
      <c r="E79" s="3"/>
      <c r="F79" s="28">
        <f t="shared" si="1"/>
        <v>11871553.670000002</v>
      </c>
    </row>
    <row r="80" spans="1:6" ht="30" customHeight="1" x14ac:dyDescent="0.25">
      <c r="A80" s="82">
        <v>45127</v>
      </c>
      <c r="B80" s="92" t="s">
        <v>93</v>
      </c>
      <c r="C80" s="96" t="s">
        <v>75</v>
      </c>
      <c r="D80" s="86">
        <v>30239.3</v>
      </c>
      <c r="E80" s="3"/>
      <c r="F80" s="28">
        <f t="shared" si="1"/>
        <v>11841314.370000001</v>
      </c>
    </row>
    <row r="81" spans="1:6" ht="30" customHeight="1" x14ac:dyDescent="0.25">
      <c r="A81" s="82">
        <v>45127</v>
      </c>
      <c r="B81" s="92" t="s">
        <v>94</v>
      </c>
      <c r="C81" s="96" t="s">
        <v>37</v>
      </c>
      <c r="D81" s="86">
        <v>7326.25</v>
      </c>
      <c r="E81" s="3"/>
      <c r="F81" s="28">
        <f t="shared" si="1"/>
        <v>11833988.120000001</v>
      </c>
    </row>
    <row r="82" spans="1:6" ht="30" customHeight="1" x14ac:dyDescent="0.25">
      <c r="A82" s="82">
        <v>45127</v>
      </c>
      <c r="B82" s="92" t="s">
        <v>95</v>
      </c>
      <c r="C82" s="96" t="s">
        <v>76</v>
      </c>
      <c r="D82" s="86">
        <v>193750.14</v>
      </c>
      <c r="E82" s="83"/>
      <c r="F82" s="28">
        <f t="shared" si="1"/>
        <v>11640237.98</v>
      </c>
    </row>
    <row r="83" spans="1:6" ht="30" customHeight="1" x14ac:dyDescent="0.25">
      <c r="A83" s="82">
        <v>45128</v>
      </c>
      <c r="B83" s="92" t="s">
        <v>96</v>
      </c>
      <c r="C83" s="96" t="s">
        <v>49</v>
      </c>
      <c r="D83" s="86">
        <v>11760.06</v>
      </c>
      <c r="E83" s="83"/>
      <c r="F83" s="28">
        <f t="shared" si="1"/>
        <v>11628477.92</v>
      </c>
    </row>
    <row r="84" spans="1:6" ht="30" customHeight="1" x14ac:dyDescent="0.25">
      <c r="A84" s="82">
        <v>45128</v>
      </c>
      <c r="B84" s="92" t="s">
        <v>97</v>
      </c>
      <c r="C84" s="96" t="s">
        <v>77</v>
      </c>
      <c r="D84" s="86">
        <v>13052.8</v>
      </c>
      <c r="E84" s="83"/>
      <c r="F84" s="28">
        <f t="shared" si="1"/>
        <v>11615425.119999999</v>
      </c>
    </row>
    <row r="85" spans="1:6" ht="30" customHeight="1" x14ac:dyDescent="0.25">
      <c r="A85" s="82">
        <v>45131</v>
      </c>
      <c r="B85" s="92">
        <v>3780</v>
      </c>
      <c r="C85" s="96" t="s">
        <v>78</v>
      </c>
      <c r="D85" s="86">
        <v>23872.03</v>
      </c>
      <c r="E85" s="83"/>
      <c r="F85" s="28">
        <f t="shared" si="1"/>
        <v>11591553.09</v>
      </c>
    </row>
    <row r="86" spans="1:6" ht="30" customHeight="1" x14ac:dyDescent="0.25">
      <c r="A86" s="82">
        <v>45131</v>
      </c>
      <c r="B86" s="92" t="s">
        <v>98</v>
      </c>
      <c r="C86" s="97" t="s">
        <v>35</v>
      </c>
      <c r="D86" s="86">
        <v>11969.79</v>
      </c>
      <c r="E86" s="83"/>
      <c r="F86" s="28">
        <f t="shared" si="1"/>
        <v>11579583.300000001</v>
      </c>
    </row>
    <row r="87" spans="1:6" ht="30" customHeight="1" x14ac:dyDescent="0.25">
      <c r="A87" s="82">
        <v>45132</v>
      </c>
      <c r="B87" s="92" t="s">
        <v>99</v>
      </c>
      <c r="C87" s="97" t="s">
        <v>79</v>
      </c>
      <c r="D87" s="86">
        <v>43153.61</v>
      </c>
      <c r="E87" s="83"/>
      <c r="F87" s="28">
        <f t="shared" si="1"/>
        <v>11536429.690000001</v>
      </c>
    </row>
    <row r="88" spans="1:6" ht="30" customHeight="1" x14ac:dyDescent="0.25">
      <c r="A88" s="82">
        <v>45134</v>
      </c>
      <c r="B88" s="92" t="s">
        <v>100</v>
      </c>
      <c r="C88" s="97" t="s">
        <v>80</v>
      </c>
      <c r="D88" s="86">
        <v>91260</v>
      </c>
      <c r="E88" s="83"/>
      <c r="F88" s="28">
        <f t="shared" si="1"/>
        <v>11445169.690000001</v>
      </c>
    </row>
    <row r="89" spans="1:6" ht="30" customHeight="1" x14ac:dyDescent="0.25">
      <c r="A89" s="82">
        <v>45138</v>
      </c>
      <c r="B89" s="92" t="s">
        <v>101</v>
      </c>
      <c r="C89" s="97" t="s">
        <v>79</v>
      </c>
      <c r="D89" s="86">
        <v>29272.34</v>
      </c>
      <c r="E89" s="83"/>
      <c r="F89" s="28">
        <f t="shared" si="1"/>
        <v>11415897.350000001</v>
      </c>
    </row>
    <row r="90" spans="1:6" ht="30" customHeight="1" x14ac:dyDescent="0.25">
      <c r="A90" s="82">
        <v>45138</v>
      </c>
      <c r="B90" s="92" t="s">
        <v>102</v>
      </c>
      <c r="C90" s="97" t="s">
        <v>81</v>
      </c>
      <c r="D90" s="86">
        <v>486379.19</v>
      </c>
      <c r="E90" s="83"/>
      <c r="F90" s="28">
        <f t="shared" si="1"/>
        <v>10929518.160000002</v>
      </c>
    </row>
    <row r="91" spans="1:6" ht="89.25" x14ac:dyDescent="0.25">
      <c r="A91" s="82">
        <v>45110</v>
      </c>
      <c r="B91" s="92" t="s">
        <v>103</v>
      </c>
      <c r="C91" s="14" t="str">
        <f>'[1]Transferencias Ordenadas'!A13</f>
        <v>PAGO DE VIATICOS Y PEAJE A PERSONAL DE LA DIRECCION GENERAL DE EDUCACION DE ADULTOS, QUIENES PARTICIPARON EN REUNION CON PERSONAL TECNICO REGIONAL Y DISTRITAL Y ACOMPAÑAMIENTO A CENTROS DE EDUCACION BASICA DE JOVENES Y ADULTOS, DE LA REGIONAL 12, HIGUEY, SEGUN OFICIO DGEA No.120-2023.</v>
      </c>
      <c r="D91" s="28">
        <v>46460</v>
      </c>
      <c r="E91" s="86"/>
      <c r="F91" s="28">
        <f t="shared" si="1"/>
        <v>10883058.160000002</v>
      </c>
    </row>
    <row r="92" spans="1:6" ht="89.25" x14ac:dyDescent="0.25">
      <c r="A92" s="82">
        <v>45110</v>
      </c>
      <c r="B92" s="92" t="s">
        <v>104</v>
      </c>
      <c r="C92" s="14" t="str">
        <f>'[1]Transferencias Ordenadas'!A14</f>
        <v>PAGO DE VIATICOS, COMBUSTIBLE Y PEAJE, SOLICITADO POR LA DIRECCION DE CULTOS, PARA TALLERES CON EL TEMA "EL VALOR DE LA PAZ EN EL CONTEXTO ESCOLAR", DIRIGIDO A ESTUDIANTES DEL NIVEL SECUNDARIO DE VARIOS CENTROS EDUCATIVOS DE LOS DISTRITOS 18-02 TAMAYO Y 18-03 VILLA JARAGUA, A REALIZARSE DESDE EL 17 AL 19 DE ABRIL 2023, SEGUN OFIC.#DC-0072/2023.</v>
      </c>
      <c r="D92" s="28">
        <v>62439</v>
      </c>
      <c r="E92" s="86"/>
      <c r="F92" s="28">
        <f t="shared" si="1"/>
        <v>10820619.160000002</v>
      </c>
    </row>
    <row r="93" spans="1:6" ht="89.25" x14ac:dyDescent="0.25">
      <c r="A93" s="82">
        <v>45110</v>
      </c>
      <c r="B93" s="92" t="s">
        <v>105</v>
      </c>
      <c r="C93" s="14" t="str">
        <f>'[1]Transferencias Ordenadas'!A15</f>
        <v>PAGO VIATICOS, TRANSPORTE Y ALIMENTACION , PARA LOS TECNICOS DEL NIVEL SECUNDARIO, TECNICOS REGIONALES Y DISTRITALES PARA EL MONITOREO DE LA IMPLEMENTACION DE LOS ESPACIOS DE ENRIQUECIMIENTO , ESTE ENCUENTRO SE REALIZO DEL 10 AL 14 DE ABRIL DEL 2023, SEGUN OFICIO DGES-156-2023</v>
      </c>
      <c r="D93" s="28">
        <v>55140</v>
      </c>
      <c r="E93" s="86"/>
      <c r="F93" s="28">
        <f t="shared" si="1"/>
        <v>10765479.160000002</v>
      </c>
    </row>
    <row r="94" spans="1:6" ht="114.75" x14ac:dyDescent="0.25">
      <c r="A94" s="82">
        <v>45110</v>
      </c>
      <c r="B94" s="92" t="s">
        <v>106</v>
      </c>
      <c r="C94" s="14" t="str">
        <f>'[1]Transferencias Ordenadas'!A16</f>
        <v>PAGO DE VIATICOS, PEAJES Y COMBUSTIBLE, A LA DIRECCION DE CULTOS PARA TALLERES CON EL TEMA "EL VALOR DE LA PAZ EN EL CONTEXTO ESCOLAR" DIRIGIDO A ESTUDIANTES DEL NIVEL SECUNDARIO DE VARIOS CENTROS EDUCATIVOS DEL MUNICIPIO DE PARAISO, DISTRITO 01-02 ENRIQUILLO, PARAJE JUANCHO Y DISTRITO 01-01 PEDERNALES, A REALIZARSE DESDE EL 08 AL 10 DE MAYO DEL PRESENTE AÑO, SEGUN OFICIO DC#0077/2023.</v>
      </c>
      <c r="D94" s="28">
        <v>73780</v>
      </c>
      <c r="E94" s="86"/>
      <c r="F94" s="28">
        <f t="shared" si="1"/>
        <v>10691699.160000002</v>
      </c>
    </row>
    <row r="95" spans="1:6" ht="140.25" x14ac:dyDescent="0.25">
      <c r="A95" s="82">
        <v>45110</v>
      </c>
      <c r="B95" s="92" t="s">
        <v>107</v>
      </c>
      <c r="C95" s="14" t="str">
        <f>'[1]Transferencias Ordenadas'!A17</f>
        <v>PAGO PASAJE AL PERSONAL DE LA DIRECCION GENERAL DE EDUCACION PRIMARIA PARA LA ACTIVIDAD "CAPACITACION EN SECUENCIAS DIDACTICAS DE LENGUA ESPAÑOLA Y MATEMATICA A DOCENTES Y COORDINADORES PEDAGOGICOS DEL PRIMER CICLO DEL NIVEL PRIMARIO,(CON BASE), LA CUAL SE REALIZARA DEL 6 AL 24 DE FEBRERO DEL 2023, CON LA PARTICIPACION DE TECNICOS NACIONALES, REGIONALES, DISTRITALES Y ESPECIALISTAS DE LENGUA ESPAÑOLA Y MATEMATICA DEL PRIMER CICLO DEL NIVEL PRIMARIO, SEGUN OFICIO-DGEP #35/2023.</v>
      </c>
      <c r="D95" s="28">
        <v>682680</v>
      </c>
      <c r="E95" s="86"/>
      <c r="F95" s="28">
        <f t="shared" si="1"/>
        <v>10009019.160000002</v>
      </c>
    </row>
    <row r="96" spans="1:6" ht="153" x14ac:dyDescent="0.25">
      <c r="A96" s="82">
        <v>45110</v>
      </c>
      <c r="B96" s="92" t="s">
        <v>108</v>
      </c>
      <c r="C96" s="14" t="str">
        <f>'[1]Transferencias Ordenadas'!A18</f>
        <v>PAGO DE VIATICOS, COMBUSTIBLE, PASAJE Y PEAJE PARA REALIZAR LA ACTIVIDAD "MONITORIAR Y DAR SEGUIMIENTO A LOS PROCESOS PEDAGOGICOS DE LAS AULAS DEL NIVEL INICIAL Y LOS CMEI.", QUE SERA REALIZADA EN LOS DIFERENTES CENTROS EDUCATIVOS Y CMEI DEL PAIS, PARTICIPARAN EN ESTA ACTIVIDAD TECNICOS NACIONALES, REGIONALES, DISTRITALES DEL NIVEL INICIAL, COORDINADORAS CMEI Y ENCARGADAS CRECE Y COORDINADORAS PEDAGOGICAS DE CENTROS EDUCATIVOS, EQUIPO DE GESTION DEL CENTRO, LA MISMA SERA REALIZADA DEL 06 AL 31 DE MARZO DEL 2023, SEGUN OFICIO DGEI-72-2023.</v>
      </c>
      <c r="D96" s="28">
        <v>317329.7</v>
      </c>
      <c r="E96" s="86"/>
      <c r="F96" s="28">
        <f t="shared" si="1"/>
        <v>9691689.4600000028</v>
      </c>
    </row>
    <row r="97" spans="1:6" ht="89.25" x14ac:dyDescent="0.25">
      <c r="A97" s="82">
        <v>45110</v>
      </c>
      <c r="B97" s="92" t="s">
        <v>109</v>
      </c>
      <c r="C97" s="14" t="str">
        <f>'[1]Transferencias Ordenadas'!A19</f>
        <v>PAGO DE VIATICOS Y TRANSPORTE DEL PERSONAL TECNICO QUE ESTARA EN LOS "ENCUENTROS DE ORIENTACION Y ACOMPAÑAMIENTO A LOS GRUPOS PSICOPEDAGOGICOS SOBRE EDUCACION SOCIOEMOCIONAL INTEGRAL EN VALORES (ESIV)", QUE SE REALIZARA DEL 19 AL 21 DE ABRIL DEL 2023, SEGUN OFICIO DOP 105-2023.</v>
      </c>
      <c r="D97" s="28">
        <v>304510</v>
      </c>
      <c r="E97" s="86"/>
      <c r="F97" s="28">
        <f t="shared" si="1"/>
        <v>9387179.4600000028</v>
      </c>
    </row>
    <row r="98" spans="1:6" ht="153" x14ac:dyDescent="0.25">
      <c r="A98" s="82">
        <v>45110</v>
      </c>
      <c r="B98" s="92" t="s">
        <v>110</v>
      </c>
      <c r="C98" s="14" t="str">
        <f>'[1]Transferencias Ordenadas'!A20</f>
        <v>PAGO DE VIATICOS Y PEAJES A LOS COLABORADORES DE LA DIRECCIÓN DE EQUIDAD EN GENERO Y DESARROLLO, PARA LA REALIZACIÓN DE LA ACTIVIDAD “IMPLEMENTAR EL PROGRAMA (PILOTAJE) PARA LA PROMOCIÓN DE UNA CULTURA IGUALITARIA E INCLUSIVA EN LA COTIDIANIDAD DEL CONTEXTO ESCOLAR, NIVEL PRIMARIO” DIRIGIDO A LOS DISTRITOS 02-05 SAN JUAN, 05-03 LA ROMANA, 07-06 SAN FRANCISCO NOROESTE, 10-04 SANTO DOMINGO Y 15-02 SANTO DOMINGO, DICHA ACTIVIDAD SE REALIZO LOS DIAS 18,20,25 Y 26 DE ABRIL 2023. SEGÚN OFICIO DEGD NO.0114-2023.</v>
      </c>
      <c r="D98" s="28">
        <v>229373.31</v>
      </c>
      <c r="E98" s="86"/>
      <c r="F98" s="28">
        <f t="shared" si="1"/>
        <v>9157806.1500000022</v>
      </c>
    </row>
    <row r="99" spans="1:6" s="13" customFormat="1" ht="127.5" x14ac:dyDescent="0.25">
      <c r="A99" s="82">
        <v>45110</v>
      </c>
      <c r="B99" s="92" t="s">
        <v>111</v>
      </c>
      <c r="C99" s="14" t="str">
        <f>'[1]Transferencias Ordenadas'!A21</f>
        <v>PAGO DE VIATICOS Y TRANSPORTE PARA LOS TECNICOS QUE REALIZARAN  VISITAS A LAS REGIONALES 04, 05, 06, 08,  10, 11, 12, 14, 15, 16, Y 17, LOS DIAS 01, 02, 05, 06, 07, 09, 12, 13, 14, 15, 16, 19, 20, 21, 22,  23, 26, 27, 28 Y 29 DE JUNIO DE 2023, CON EL PROPOSITO DE REALIZAR  VISITAS PARA INSTALACION DE LOS 20 TALLERES PRELIMINARES A LOS 31 CENTROS DEL PROYECTO OCI-MINERD, SOBRE EL EQUIPAMIENTO, SEGUN ANEXOS AL OFICIO DETP-151-2023. ***SOLICITADO POR LA DIRECCION DE EDUCACION TECNICO PROFESIONAL***</v>
      </c>
      <c r="D99" s="28">
        <v>355545</v>
      </c>
      <c r="E99" s="86"/>
      <c r="F99" s="28">
        <f t="shared" si="1"/>
        <v>8802261.1500000022</v>
      </c>
    </row>
    <row r="100" spans="1:6" s="13" customFormat="1" ht="89.25" x14ac:dyDescent="0.25">
      <c r="A100" s="82">
        <v>45110</v>
      </c>
      <c r="B100" s="92" t="s">
        <v>112</v>
      </c>
      <c r="C100" s="14" t="str">
        <f>'[1]Transferencias Ordenadas'!A22</f>
        <v>PAGO DE VIATICOS Y TRANSPORTE PARA EL PERSONAL DE LA DIRECCIÓN GENERAL DE EDUCACIÓN SECUNDARIA PARA LOS TECNICOS DEL NIVEL SECUNDARIO Y TECNICOS REGIONALES Y DISTRITALES PARA EL “MONITOREO A LA IMPLEMENTACIÓN DEL PROGRAMA, TE QUIERO SECUNDARIA ” SEGÚN OFICIO DGES.155-2023.</v>
      </c>
      <c r="D100" s="28">
        <v>95140</v>
      </c>
      <c r="E100" s="86"/>
      <c r="F100" s="28">
        <f t="shared" si="1"/>
        <v>8707121.1500000022</v>
      </c>
    </row>
    <row r="101" spans="1:6" s="13" customFormat="1" ht="80.099999999999994" customHeight="1" x14ac:dyDescent="0.25">
      <c r="A101" s="82">
        <v>45110</v>
      </c>
      <c r="B101" s="92" t="s">
        <v>113</v>
      </c>
      <c r="C101" s="14" t="str">
        <f>'[1]Transferencias Ordenadas'!A23</f>
        <v>PAGO DE VIATICOS, COMBUSTIBLE Y PEAJE, AL PERSONAL DE ESTA DIRECCION GENERAL DE EDUCACION DE JOVENES Y ADULTOS, QUIENES PARTICIPARON EN ACOPAÑAMIENTO A CENTROS DE EDUCACION BASICA DE PERSONAS JOVENES Y ADULTAS, EN LAS REGIONALES: SAN CRISTOBAL 04, SAN PEDRO 05, ESTA ACTIVIDAD TUVO COMO PROPOSITO DAR SEGUIMIENTO AL NIVEL DE AVANCE EN EL PROCESO DE REORGANIZACION DE LOS CENTROS EDUCATIVOS, A PARTIR DE LA ORDEN DEPARTAMENTAL 60-2018. SEGUN OFIC.#DGEA-119/2023.</v>
      </c>
      <c r="D101" s="28">
        <v>16680</v>
      </c>
      <c r="E101" s="86"/>
      <c r="F101" s="28">
        <f t="shared" si="1"/>
        <v>8690441.1500000022</v>
      </c>
    </row>
    <row r="102" spans="1:6" s="13" customFormat="1" ht="80.099999999999994" customHeight="1" x14ac:dyDescent="0.25">
      <c r="A102" s="82">
        <v>45110</v>
      </c>
      <c r="B102" s="92" t="s">
        <v>114</v>
      </c>
      <c r="C102" s="14" t="str">
        <f>'[1]Transferencias Ordenadas'!A24</f>
        <v>PAGO PARA CUBRIR GASTOS DE VIATICOS, ALIMENTACION, PEAJE Y COMBUSTIBLE, PARA LA ACTIVIDAD "REALIZACION JORNADAS DE VALIDACION DE LOS ORGANISMOS DE PARTICIPACION DE LOS CENTROS EDUCATIVOS PUBLICOS Y PRIVADOS", PROGAMADA DEL 12 AL 16 DE DICIEMBRE DEL AÑO 2022, EN LAS 18 REGIONALES DE EDUCACION, SOLICITADO POR LA DIRECCION GENERAL DE PARTICIPACION COMUNITARIA, SEGUN OFICIO #DGPC 0459/2022.</v>
      </c>
      <c r="D102" s="28">
        <v>1192758.1299999999</v>
      </c>
      <c r="E102" s="86"/>
      <c r="F102" s="28">
        <f t="shared" si="1"/>
        <v>7497683.0200000023</v>
      </c>
    </row>
    <row r="103" spans="1:6" s="13" customFormat="1" ht="80.099999999999994" customHeight="1" x14ac:dyDescent="0.25">
      <c r="A103" s="82">
        <v>45110</v>
      </c>
      <c r="B103" s="92" t="s">
        <v>115</v>
      </c>
      <c r="C103" s="14" t="str">
        <f>'[1]Transferencias Ordenadas'!A25</f>
        <v>PAGO DE VIATICOS Y TRANSPORTE AL PERSONAL DE LA DIRECCION GENERAL DE EDUCACION SECUNDARIA, PARA EL SEGUIMIENTO A LAS ACTIVIDADES PATRIAS, ( POR EL RESCATE DE LOS VALORES ), EL CUAL SE REALIZARA DEL 23 DE FEBRERO AL 10 DE MARZO 2023, EN LAS 18 REGIONALES DE EDUCACION, SEGUN OFICIO-DGES #0067/2023.</v>
      </c>
      <c r="D103" s="28">
        <v>310240</v>
      </c>
      <c r="E103" s="86"/>
      <c r="F103" s="28">
        <f t="shared" si="1"/>
        <v>7187443.0200000023</v>
      </c>
    </row>
    <row r="104" spans="1:6" s="13" customFormat="1" ht="80.099999999999994" customHeight="1" x14ac:dyDescent="0.25">
      <c r="A104" s="82">
        <v>45110</v>
      </c>
      <c r="B104" s="92" t="s">
        <v>116</v>
      </c>
      <c r="C104" s="14" t="str">
        <f>'[1]Transferencias Ordenadas'!A26</f>
        <v>PAGO VIÁTICOS, PEAJE Y COMBUSTIBLE, AL PERSONAL QUE PARTICIPÓ EN EL TALLER " EL VALOR DE LA PAZ EN EL CONTEXTO ESCOLAR", DIRIGIDO A ESTUDIANTES DEL NIVEL SECUNDARIO DE VARIOS CENTROS EDUCATIVOS DEL PARAJE DE FONDO NEGRO, DISTRITO 01-05 VICENTE NOBLE, PARAJE LA BOMBITA Y MUNICIPIO POLO; A REALIZARSE DESDE EL 08 AL 10 DE MAYO 2023. SOLICITADO POR LA DIRECCIÓN DE CULTOS; SEGÚN OFICIO DC N°0078-2023.</v>
      </c>
      <c r="D104" s="28">
        <v>68252</v>
      </c>
      <c r="E104" s="86"/>
      <c r="F104" s="28">
        <f t="shared" si="1"/>
        <v>7119191.0200000023</v>
      </c>
    </row>
    <row r="105" spans="1:6" s="13" customFormat="1" ht="80.099999999999994" customHeight="1" x14ac:dyDescent="0.25">
      <c r="A105" s="82">
        <v>45110</v>
      </c>
      <c r="B105" s="92" t="s">
        <v>117</v>
      </c>
      <c r="C105" s="14" t="str">
        <f>'[1]Transferencias Ordenadas'!A27</f>
        <v>PAGO VIATICOS , TRANSPORTE, COMBUSTIBLE Y PEAJE, PARA LOS TECNICOS NACIONALES , PARA CUBRIR LOS GASTOS DE LA MOTIVACION DE LAS PRUEBAS NACIONALES 2022,SOLICITADO POR LA DIRECCION DE EVALUACION DE LA CALIDAD, SEGUN OFICIO DPN-051-2023.</v>
      </c>
      <c r="D105" s="28">
        <v>1580470.22</v>
      </c>
      <c r="E105" s="86"/>
      <c r="F105" s="28">
        <f t="shared" si="1"/>
        <v>5538720.8000000026</v>
      </c>
    </row>
    <row r="106" spans="1:6" s="13" customFormat="1" ht="80.099999999999994" customHeight="1" x14ac:dyDescent="0.25">
      <c r="A106" s="82">
        <v>45111</v>
      </c>
      <c r="B106" s="92" t="s">
        <v>118</v>
      </c>
      <c r="C106" s="14" t="str">
        <f>'[1]Transferencias Ordenadas'!A28</f>
        <v>PAGO DE VIATICOS, PEAJE Y COMBUSTIBLE AL PERSONAL DE LA DIRECCIÓN GENERAL DE EDUCACIÓN ESPECIAL, POR ACOMPAÑAR A LOS DOCENTES Y EQUIPOS DE GESTIÓN EN LA IMPLEMENTACIÓN DE ESTRATEGIAS DE APOYO A LA ESCOLARIZACIÓN DE ESTUDIANTES DEL NIVEL INICIAL Y NIVEL PRIMARIO CON TRASTORNO DEL ESPECTRO AUTISTA (TEA) Y DISCAPACIDAD INTELECTUAL (DI), EN LOS CENTROS DE EDUCACIÓN ESPECIAL Y ACOMPAÑAR A LOS DOCENTES Y EQUIPOS DE GESTIÓN Y PLANIFICACIÓN EFECTIVA DEL PROCESO PEDAGOGICO DIRIGIDO A LOS ESTUDIANTES CON SORDOCEGUERA EL DIA 26 DE ABRIL 2023. SEGÚN OFICIO NO. DGEE.133-2023.</v>
      </c>
      <c r="D106" s="28">
        <v>11983.33</v>
      </c>
      <c r="E106" s="86"/>
      <c r="F106" s="28">
        <f t="shared" si="1"/>
        <v>5526737.4700000025</v>
      </c>
    </row>
    <row r="107" spans="1:6" s="13" customFormat="1" ht="80.099999999999994" customHeight="1" x14ac:dyDescent="0.25">
      <c r="A107" s="82">
        <v>45111</v>
      </c>
      <c r="B107" s="92" t="s">
        <v>119</v>
      </c>
      <c r="C107" s="14" t="str">
        <f>'[1]Transferencias Ordenadas'!A29</f>
        <v>PAGO DE VIATICOS, COMBUSTIBLE Y PEAJE, DE LA DIRECCION GENERAL DE EDUCACION ESPECIAL, PARA ACOMPAÑAR A LOS DOCENTES Y EQUIPOS DE GESTION EN LA IMPLEMENTACION DE ESTRATEGIAS DE APOYO A LA ESCOLARIZACION DE ESTUDIANTES DEL NIVEL INICIAL Y NIVEL PRIMARIO CON TRASTORNO DEL ESPECTRO AUTISTA (TEA) Y DISCAPACIDAD INTELECTUAL (DI), EN LOS CENTROS DE EDUCACION ESPECIAL, SEGUN OFIC.#DGEE-139/2023.</v>
      </c>
      <c r="D107" s="28">
        <v>9594.26</v>
      </c>
      <c r="E107" s="86"/>
      <c r="F107" s="28">
        <f t="shared" si="1"/>
        <v>5517143.2100000028</v>
      </c>
    </row>
    <row r="108" spans="1:6" s="13" customFormat="1" ht="80.099999999999994" customHeight="1" x14ac:dyDescent="0.25">
      <c r="A108" s="82">
        <v>45111</v>
      </c>
      <c r="B108" s="92" t="s">
        <v>120</v>
      </c>
      <c r="C108" s="14" t="str">
        <f>'[1]Transferencias Ordenadas'!A30</f>
        <v>PAGO DE VIATICOS, PEAJE Y COMBUSTIBLE, A LA DIRECCION GENERAL DE EDUCACION ESPECIAL, POR LA VISITA PARA FORTALECER LA CAPACIDAD DEL EQUIPO REGIONAL (CAD) Y DISTRITAL DE EDUCACION ESPECIAL Y ATENCION A LA DIVERSIDAD A CENTROS EDUCATIVOS QUE ESCOLARIZAN ESTUDIANTES EN SITUACIONES CON DISCAPACIDAD. SEGUN OFICIO DGEE#124/2023.</v>
      </c>
      <c r="D108" s="28">
        <v>24231.26</v>
      </c>
      <c r="E108" s="86"/>
      <c r="F108" s="28">
        <f t="shared" si="1"/>
        <v>5492911.950000003</v>
      </c>
    </row>
    <row r="109" spans="1:6" s="13" customFormat="1" ht="80.099999999999994" customHeight="1" x14ac:dyDescent="0.25">
      <c r="A109" s="82">
        <v>45111</v>
      </c>
      <c r="B109" s="92" t="s">
        <v>121</v>
      </c>
      <c r="C109" s="14" t="str">
        <f>'[1]Transferencias Ordenadas'!A31</f>
        <v>PAGO VIATICOS, COMBUSTIBLE Y PEAJE AL PERSONAL DE LA DIRECCION GENERAL DE EDUCACION ESPECIAL, QUE ESTUVIERON DE VISITA PARA ACOMPAÑAR A LOS DOCENTES Y EQUIPOS DE GESTION EN LA IMPLEMENTACION DE ESTRATAGIAS DE APOYO A LA ESCOLARIZACION DE ESTUDIANTES DEL NIVEL INICIAL Y NIVEL PRIMARIO CON TRATORNO DEL ESPECTRO AUTISTA ( TEA ) Y DISCAPACIDAD INTELECTUAL (DI), EN LOS CENTROS DE EDUCACION ESPECIAL, SOLICITADO POR LA DIRECCION GENERAL DE EDUCACION ESPECIAL, SEGUN OFICIO DGEE-142-2023</v>
      </c>
      <c r="D109" s="28">
        <v>13028.93</v>
      </c>
      <c r="E109" s="86"/>
      <c r="F109" s="28">
        <f t="shared" si="1"/>
        <v>5479883.0200000033</v>
      </c>
    </row>
    <row r="110" spans="1:6" s="13" customFormat="1" ht="80.099999999999994" customHeight="1" x14ac:dyDescent="0.25">
      <c r="A110" s="82">
        <v>45111</v>
      </c>
      <c r="B110" s="92" t="s">
        <v>122</v>
      </c>
      <c r="C110" s="14" t="str">
        <f>'[1]Transferencias Ordenadas'!A32</f>
        <v>PAGO DE VIÁTICOS, COMBUSTIBLE Y PEAJE AL PERSONAL DE LA DIRECCIÓN GENERAL DE EDUCACIÓN ESPECIAL, PARA VISITAS A LOS CAD DE NAGUA Y COTUÍ CON LA FINALIDAD DE FORTALECER LA CAPACIDAD DEL EQUIPO REGIONAL Y DISTRITAL DE EDUCACIÓN ESPECIAL Y ATENCIÓN A LA DIVERSIDAD EN EL ACOMPAÑAMIENTO A CENTROS EDUCATIVOS QUE ESCOLARIZAN ESTUDIANTES EN SITUACIÓN DE DISCAPACIDAD, OFICIO N°DGEE-135-2023</v>
      </c>
      <c r="D110" s="28">
        <v>15510.59</v>
      </c>
      <c r="E110" s="86"/>
      <c r="F110" s="28">
        <f t="shared" si="1"/>
        <v>5464372.4300000034</v>
      </c>
    </row>
    <row r="111" spans="1:6" s="13" customFormat="1" ht="80.099999999999994" customHeight="1" x14ac:dyDescent="0.25">
      <c r="A111" s="82">
        <v>45111</v>
      </c>
      <c r="B111" s="92" t="s">
        <v>123</v>
      </c>
      <c r="C111" s="14" t="str">
        <f>'[1]Transferencias Ordenadas'!A33</f>
        <v>PAGO VIÁTICO, COMBUSTIBLE Y PEAJE, AL PERSONAL DE LA DIRECCIÓN GENERAL DE EDUCACIÓN ESPECIAL, POR PARTICIPAR EN LA PLANIFICACIÓN DOCENTE QUE REALIZAN LOS PROFESORES DE LAS UNIDADES Y ESCUELAS DE EDUCACIÓN ESPECIAL, ESTUDIANTES CON SORDOSEGUERAS Y DISCAPACIDAD MÚLTIPLE, ACTIVIDAD REALIZADA EL DIA 24 DE ABRIL DEL 2023, OFIC.DGEE-138/2023.</v>
      </c>
      <c r="D111" s="28">
        <v>8078.83</v>
      </c>
      <c r="E111" s="86"/>
      <c r="F111" s="28">
        <f t="shared" si="1"/>
        <v>5456293.6000000034</v>
      </c>
    </row>
    <row r="112" spans="1:6" s="13" customFormat="1" ht="80.099999999999994" customHeight="1" x14ac:dyDescent="0.25">
      <c r="A112" s="82">
        <v>45111</v>
      </c>
      <c r="B112" s="92" t="s">
        <v>124</v>
      </c>
      <c r="C112" s="14" t="str">
        <f>'[1]Transferencias Ordenadas'!A34</f>
        <v>PAGO DE VIÁTICOS COMBUSTIBLE Y PEAJE SOLICITADO POR LA DIRECCIÓN GENERAL DE EDUCACIÓN ESPECIAL, POR LA VISITA REALIZADA PARA ACOMPAÑAR A LOS DOCENTES Y EQUIPOS DE GESTIÓN EN LA IMPLEMENTACIÓN DE ESTRATEGIAS DE APOYO A LA ESCOLARIZACIÓN DE ESTUDIANTES DEL NIVEL INICIAL Y NIVEL PRIMARIO CON TRASTORNO DEL ESPECTRO AUTISTA (TEA) Y DISCAPACIDAD INTELECTUAL (DI) EN LOS CENTROS DE EDUCACIÓN ESPECIAL, SEGÚN OFICIO N° DGEE 147/2023.</v>
      </c>
      <c r="D112" s="28">
        <v>15456.48</v>
      </c>
      <c r="E112" s="86"/>
      <c r="F112" s="28">
        <f t="shared" si="1"/>
        <v>5440837.1200000029</v>
      </c>
    </row>
    <row r="113" spans="1:6" s="13" customFormat="1" ht="80.099999999999994" customHeight="1" x14ac:dyDescent="0.25">
      <c r="A113" s="82">
        <v>45111</v>
      </c>
      <c r="B113" s="92" t="s">
        <v>125</v>
      </c>
      <c r="C113" s="14" t="str">
        <f>'[1]Transferencias Ordenadas'!A35</f>
        <v>PAGO DE VIATICOS, PEAJE Y COMBUSTIBLE AL PERSONAL DE LA DIRECCIÓN GENERAL DE EDUCACIÓN ESPECIAL, POR ACOMPAÑAR LA VISITA A LOS DOCENTES Y EQUIPOS DE GESTIÓN EN LA IMPLEMENTACIÓN DE ESTRATEGIAS DE APOYO A LA ESCOLARIZACIÓN DE ESTUDIANTES DEL NIVEL INICIAL Y NIVEL PRIMARIO CON TRASTORNO DEL ESPECTRO AUTISTA (TEA) Y DISCAPACIDAD INTELECTUAL (DI), EN LOS CENTROS DE EDUCACIÓN ESPECIAL Y ACOMPAÑAR A LOS DOCENTES Y EQUIPOS DE GESTIÓN Y PLANIFICACIÓN EFECTIVA DEL PROCESO PEDAGOGICO DIRIGIDO A LOS ESTUDIANTES CON SORDOCEGUERA. SEGÚN OFICIO NO. DGEE.133-2023.</v>
      </c>
      <c r="D113" s="28">
        <v>8942.42</v>
      </c>
      <c r="E113" s="86"/>
      <c r="F113" s="28">
        <f t="shared" si="1"/>
        <v>5431894.700000003</v>
      </c>
    </row>
    <row r="114" spans="1:6" s="13" customFormat="1" ht="80.099999999999994" customHeight="1" x14ac:dyDescent="0.25">
      <c r="A114" s="82">
        <v>45111</v>
      </c>
      <c r="B114" s="92" t="s">
        <v>126</v>
      </c>
      <c r="C114" s="14" t="str">
        <f>'[1]Transferencias Ordenadas'!A36</f>
        <v>PAGO VIATICOS, COMBUSTIBLE Y PEAJE AL PERSONAL DE LA DIRECCION GENERAL DE EDUCACION ESPECIAL, QUE ESTUVIERON DE VISITA PARA ACOMPAÑAR A LOS DOCENTES Y EQUIPOS DE GESTION EN LA IMPLEMENTACION DE ESTRATAGIAS DE APOYO A LA ESCOLARIZACION DE ESTUDIANTES DEL NIVEL INICIAL Y NIVEL PRIMARIO CON TRASTORNO DEL ESPECTRO AUTISTA ( TEA ) Y DISCAPACIDAD INTELECTUAL (DI), EN LOS CENTROS DE EDUCACION ESPECIAL, SOLICITADO POR LA DIRECCION GENERAL DE EDUCACION ESPECIAL PARA MONITOREAR Y EVALUAR LA IMPLEMENTACION DE ESTRATEGIAS DE ATENCION OPORTUNA Y DEL CURRICULO DE LA ESCUELA NACIONAL DE SORDOS DE LA VEGA, SEGUN OFICIO DGEE-145-2023</v>
      </c>
      <c r="D114" s="28">
        <v>9000.2900000000009</v>
      </c>
      <c r="E114" s="86"/>
      <c r="F114" s="28">
        <f t="shared" si="1"/>
        <v>5422894.4100000029</v>
      </c>
    </row>
    <row r="115" spans="1:6" s="13" customFormat="1" ht="80.099999999999994" customHeight="1" x14ac:dyDescent="0.25">
      <c r="A115" s="82">
        <v>45111</v>
      </c>
      <c r="B115" s="92" t="s">
        <v>127</v>
      </c>
      <c r="C115" s="14" t="str">
        <f>'[1]Transferencias Ordenadas'!A37</f>
        <v>PAGO VIÁTICO, PEAJE Y COMBUSTIBLE, PARA EL PERSONAL DE LA DIRECCIÓN GENERAL DE EDUCACIÓN ESPECIAL, QUE PARTICIPÓ EN LA VISITA DE ACOMPAÑANTE A LOS DOCENTES Y EQUIPO DE GESTIÓN EN LA IMPLEMENTACIÓN DE ESTRATEGIAS DE APOYO A LA ESCOLARIZACIÓN DE ESTUDIANTES DEL NIVEL INICIAL Y NIVEL PRIMARIO CON TRASTORNO DEL ESPECTRO AUTISTA (TEA), Y DISCAPACIDAD INTELECTUAL (DI), EN LOS CENTROS EDUCATIVOS DE EDUCACIÓN ESPECIAL, ACTIVIDAD REALIZADA EL 28 DE ABRIL 2023, OFIC.DGEE-132/2023.</v>
      </c>
      <c r="D115" s="28">
        <v>6310</v>
      </c>
      <c r="E115" s="86"/>
      <c r="F115" s="28">
        <f t="shared" si="1"/>
        <v>5416584.4100000029</v>
      </c>
    </row>
    <row r="116" spans="1:6" s="13" customFormat="1" ht="80.099999999999994" customHeight="1" x14ac:dyDescent="0.25">
      <c r="A116" s="82">
        <v>45111</v>
      </c>
      <c r="B116" s="92" t="s">
        <v>128</v>
      </c>
      <c r="C116" s="14" t="str">
        <f>'[1]Transferencias Ordenadas'!A38</f>
        <v>PAGO VIATICOS Y PASAJE AL PERSONAL DE LA  DIRECCION GENERAL DE EDUCACION SECUNDARIA, QUE ESTUVIERON VISITANDO LAS REGIONALES 04,05, 10,15 Y 16 EN EL PROCESO DE VALIDACION DE LA ADECUACION CURRICULAR Y LOS REGISTROS DE GRADOS DEL NIVEL SECUNDARIO EN CENTROS EDUCATIVOS PUBLICOS Y PRIVADOS. ESTA ACTIVIDAD SE REALIZO EL 28 DE FEBRERO Y LOS DIAS 01,02,07,08 DE MARZO 2023, SOLICITADO POR LA DIRECCION GENERAL DE EDUCACION SECUNDARIA, SEGUN OFICIO DGES-208-2023</v>
      </c>
      <c r="D116" s="28">
        <v>33450</v>
      </c>
      <c r="E116" s="86"/>
      <c r="F116" s="28">
        <f t="shared" si="1"/>
        <v>5383134.4100000029</v>
      </c>
    </row>
    <row r="117" spans="1:6" s="13" customFormat="1" ht="80.099999999999994" customHeight="1" x14ac:dyDescent="0.25">
      <c r="A117" s="82">
        <v>45111</v>
      </c>
      <c r="B117" s="92" t="s">
        <v>129</v>
      </c>
      <c r="C117" s="14" t="str">
        <f>'[1]Transferencias Ordenadas'!A39</f>
        <v>PAGO VIATICOS, COMBUSTIBLE Y PEAJE AL PERSONAL DE LA DIRECCION GENERAL DE EDUCACION ESPECIAL, QUE ESTUVIERON ACOMPAÑANDO A LOS EQUIPOS DE GESTION DE LOS CENTROS PILOTO PARA LA IMPLEMENTACION DEL MODELO Y EL FORTALECIMIENTO DE LA INCLUSION EDUCATIVA, SOLICITADA POR LA DIRECCION GENERAL DE EDUCACION ESPECIAL, SEGUN OFICIO DGEE-140-2023.</v>
      </c>
      <c r="D117" s="28">
        <v>7710</v>
      </c>
      <c r="E117" s="86"/>
      <c r="F117" s="28">
        <f t="shared" si="1"/>
        <v>5375424.4100000029</v>
      </c>
    </row>
    <row r="118" spans="1:6" s="13" customFormat="1" ht="80.099999999999994" customHeight="1" x14ac:dyDescent="0.25">
      <c r="A118" s="82">
        <v>45111</v>
      </c>
      <c r="B118" s="92" t="s">
        <v>130</v>
      </c>
      <c r="C118" s="14" t="str">
        <f>'[1]Transferencias Ordenadas'!A40</f>
        <v>PAGO VIÁTICO, COMBUSTIBLE Y PEAJE, AL PERSONAL DE LA DIRECCIÓN GENERAL DE EDUCACIÓN ESPECIAL, POR PARTICIPAR EN LA SOCIALIZACIÓN TÉCNICAS DE ENSEÑANZAS Y PLANIFICACIÓN DOCENTE CON MAESTRAS Y PSICÓLOGAS DE LAS UNIDADES SOBRE EL ABORDAJE DIRIGIDO A ESTUDIANTES CON SORDOSEGUERAS Y DISCAPACIDAD MÚLTIPLE, ACTIVIDAD REALIZADA EL DIA 11 DE MAYO DEL 2023, OFIC.DGEE-137/2023.</v>
      </c>
      <c r="D118" s="28">
        <v>6218.02</v>
      </c>
      <c r="E118" s="86"/>
      <c r="F118" s="28">
        <f t="shared" si="1"/>
        <v>5369206.3900000034</v>
      </c>
    </row>
    <row r="119" spans="1:6" s="13" customFormat="1" ht="80.099999999999994" customHeight="1" x14ac:dyDescent="0.25">
      <c r="A119" s="82">
        <v>45111</v>
      </c>
      <c r="B119" s="92" t="s">
        <v>131</v>
      </c>
      <c r="C119" s="14" t="str">
        <f>'[1]Transferencias Ordenadas'!A41</f>
        <v>PAGO DE GASTOS DE TRANSPORTE A DOCENTES, QUE APOYARAN EL DESARROLLO DE LA OLIMPIADA NACIONAL DE CIENCIAS SOCIALES COMO JURADOS, TRASLADANDOSE DESDE SUS REGIONALES EN DOS OCASIONES A ESTA CIUDAD DE SANTO DOMINGO, TANTO PARA TALLER PREPARATIVO COMO PARA EL EVENTO. SEGUN OFICIO DGC N° 151-2023.</v>
      </c>
      <c r="D119" s="28">
        <v>13100</v>
      </c>
      <c r="E119" s="86"/>
      <c r="F119" s="28">
        <f t="shared" si="1"/>
        <v>5356106.3900000034</v>
      </c>
    </row>
    <row r="120" spans="1:6" s="13" customFormat="1" ht="80.099999999999994" customHeight="1" x14ac:dyDescent="0.25">
      <c r="A120" s="82">
        <v>45111</v>
      </c>
      <c r="B120" s="92" t="s">
        <v>132</v>
      </c>
      <c r="C120" s="14" t="str">
        <f>'[1]Transferencias Ordenadas'!A42</f>
        <v>PAGO DE VIATICOS PERTENECIENTE A LA DIRECCION GENERAL DE EDUCACION ESPECIAL, POR VISITAS PARA ORIENTAR LOS APOYOS OTORGADOS A LA POBLACION ESTUDIANTIL CON NECESIDADES DE APOYO EDUCATIVO, CON EL EQUIPO TECNICO REGIONAL DE LOS DISTRITOS DOCENTES DE LAS AULAS ESPECIFICAS, SEGUN OFICIO No. 123/2023.</v>
      </c>
      <c r="D120" s="28">
        <v>5161.58</v>
      </c>
      <c r="E120" s="86"/>
      <c r="F120" s="28">
        <f t="shared" si="1"/>
        <v>5350944.8100000033</v>
      </c>
    </row>
    <row r="121" spans="1:6" s="13" customFormat="1" ht="80.099999999999994" customHeight="1" x14ac:dyDescent="0.25">
      <c r="A121" s="82">
        <v>45111</v>
      </c>
      <c r="B121" s="92" t="s">
        <v>133</v>
      </c>
      <c r="C121" s="14" t="str">
        <f>'[1]Transferencias Ordenadas'!A43</f>
        <v>PAGO DE VIATICOS Y PEAJE AL PERSONAL DE LA DIRECCION DE CULTOS POR SUPERVISION DE TALLERES IMPARTIDOS CON EL TEMA "EL VALOR DE LA PAZ EN EL CONTEXTO ESCOLAR" DIRIGIDO A ESTUDIANTES DEL NIVEL SECUNDARIO, DE VARIOS CENTROS EDUCATIVOS DE LA REGIONAL 18- BAHORUCO, 18-01 NEYBA Y 18-02 TAMAYO, A REALIZARSE DEL 16 AL 17 DE MAYO DEL PRESENTE AÑO 2023. PRODUCTO 35, ACT 15 DEL POA 2023. SEGUN OFICIO DC N° 0095-2023</v>
      </c>
      <c r="D121" s="28">
        <v>17110</v>
      </c>
      <c r="E121" s="86"/>
      <c r="F121" s="28">
        <f t="shared" si="1"/>
        <v>5333834.8100000033</v>
      </c>
    </row>
    <row r="122" spans="1:6" s="13" customFormat="1" ht="80.099999999999994" customHeight="1" x14ac:dyDescent="0.25">
      <c r="A122" s="82">
        <v>45111</v>
      </c>
      <c r="B122" s="92" t="s">
        <v>134</v>
      </c>
      <c r="C122" s="14" t="str">
        <f>'[1]Transferencias Ordenadas'!A44</f>
        <v>PAGO DE VIÁTICOS, PEAJE Y COMBUSTIBLE A LOS TÉCNICOS DE LA DIRECCIÓN GENERAL EDUCACIÓN ESPECIAL, POR LAS VISITAS A LOS CAD Y LOS TÉCNICOS DISTRITALES PARA SOCIALIZAR LA RUTA DE RESPUESTAS A LA POBLACIÓN CON DISCAPACIDAD QUE ESTÁN EN LOS CENTROS EDUCATIVOS REGULARES, OFICIO N°DGEE-136-2023.</v>
      </c>
      <c r="D122" s="28">
        <v>7486.76</v>
      </c>
      <c r="E122" s="86"/>
      <c r="F122" s="28">
        <f t="shared" si="1"/>
        <v>5326348.0500000035</v>
      </c>
    </row>
    <row r="123" spans="1:6" s="13" customFormat="1" ht="80.099999999999994" customHeight="1" x14ac:dyDescent="0.25">
      <c r="A123" s="82">
        <v>45111</v>
      </c>
      <c r="B123" s="92" t="s">
        <v>135</v>
      </c>
      <c r="C123" s="14" t="str">
        <f>'[1]Transferencias Ordenadas'!A45</f>
        <v>PAGO DE VIATICOS, PEAJE Y COMBUSTIBLE, DE LA DIRECCION DE CULTOS, CON EL TEMA "EL VALOR DE LA PAZ EN EL CONTEXTO ESCOLAR", DIRIGIDO A ESTUDIANTES DEL NIVEL SECUNDARIO Y REALIZADOS DEL 24 AL 26 DE ABRIL DE 2023, SEGUN OFIC. #DC-0083/2023.</v>
      </c>
      <c r="D123" s="28">
        <v>72577</v>
      </c>
      <c r="E123" s="86"/>
      <c r="F123" s="28">
        <f t="shared" si="1"/>
        <v>5253771.0500000035</v>
      </c>
    </row>
    <row r="124" spans="1:6" s="13" customFormat="1" ht="127.5" x14ac:dyDescent="0.25">
      <c r="A124" s="82">
        <v>45111</v>
      </c>
      <c r="B124" s="92" t="s">
        <v>136</v>
      </c>
      <c r="C124" s="14" t="str">
        <f>'[1]Transferencias Ordenadas'!A46</f>
        <v xml:space="preserve">PAGO DE VIATICOS Y PASAJES A LOS COLABORADORES DE LA DIRECCIÓN DE EQUIDAD EN GENERO Y DESARROLLO, PARA LA ACTIVIDAD “PASOS DE MUJER Y DIA DE LA FRANCOFONIA” EN LOS DISTRITOS 05-03 LA ROMANA, 05-10 GAYMATE, 05-11 VILLA HERMOSA, Y EN LA REGIONAL 05 SAN PREDRO Y 12 -HIGUEY. DICHA ACTIVIDAD FUE REALIZADA LOS DIAS 08,14,15 DE MARZO 2023. SEGÚN OFICIO DEGD NO.134-2023.
</v>
      </c>
      <c r="D124" s="28">
        <v>25450</v>
      </c>
      <c r="E124" s="86"/>
      <c r="F124" s="28">
        <f t="shared" si="1"/>
        <v>5228321.0500000035</v>
      </c>
    </row>
    <row r="125" spans="1:6" s="13" customFormat="1" ht="89.25" x14ac:dyDescent="0.25">
      <c r="A125" s="82">
        <v>45111</v>
      </c>
      <c r="B125" s="92" t="s">
        <v>137</v>
      </c>
      <c r="C125" s="14" t="str">
        <f>'[1]Transferencias Ordenadas'!A47</f>
        <v>PAGO DE VIATICOS, PERTENECIENTE AL   PERSONAL DE LA DIRECCION GENERAL DE EDUCACION ESPECIAL, POR VISITAS PARA ACOMPAÑAR LOS PROCESOS Y LA APLICACION DE ESTRATEGIAS ACCESIBLES QUE ESTAN DESARROLLANDO MEDIANTE CAPACITACIONES EN LOS CENTROS DE MODELOS EDUCATIVOS, SEGUN OFICIO No. 122/2023.</v>
      </c>
      <c r="D125" s="28">
        <v>10950</v>
      </c>
      <c r="E125" s="86"/>
      <c r="F125" s="28">
        <f t="shared" si="1"/>
        <v>5217371.0500000035</v>
      </c>
    </row>
    <row r="126" spans="1:6" ht="89.25" x14ac:dyDescent="0.25">
      <c r="A126" s="82">
        <v>45111</v>
      </c>
      <c r="B126" s="92" t="s">
        <v>138</v>
      </c>
      <c r="C126" s="14" t="str">
        <f>'[1]Transferencias Ordenadas'!A48</f>
        <v>PAGO DE VIATICOS Y PASAJES AL PERSONAL DE LA DIRECCIÓN DE ACREDITACIÓN DE CENTROS EDUCATIVOS (DACE), PARA EL ACOMPAÑAMIENTO A LA GESTIÓN INSTITUCIONAL AL CENTRO EDUCATIVO CLUB DE PEQUES, EL CUAL SE REALIZO EL DIA 04 DE MAYO 2023 EN LA REGIONAL DE EDUCACIÓN 08. SEGÚN OFICIO DACE NO.157-2023.</v>
      </c>
      <c r="D126" s="28">
        <v>4260</v>
      </c>
      <c r="E126" s="86"/>
      <c r="F126" s="28">
        <f t="shared" si="1"/>
        <v>5213111.0500000035</v>
      </c>
    </row>
    <row r="127" spans="1:6" ht="89.25" x14ac:dyDescent="0.25">
      <c r="A127" s="82">
        <v>45111</v>
      </c>
      <c r="B127" s="92" t="s">
        <v>139</v>
      </c>
      <c r="C127" s="14" t="str">
        <f>'[1]Transferencias Ordenadas'!A49</f>
        <v>PAGO VIÁTICO Y PEAJE PARA EL PERSONAL  DE LA DIRECCIÓN DE CULTO, POR PARTICIPAR EN LA SUPERVISIÓN DE TALLERES IMPARTIDOS EN LA REGIONAL 01 BARAHONA Y DISTRITO 01-05 VICENTE NOBLE, CON EL TEMA "EL VALOR DE LA PAZ EN EL CONTEXTO ESCOLAR" ACTIVIDAD RELIAZADA 23 Y 24 DE MAYO 2023, OFIC. DC-0096/2023.</v>
      </c>
      <c r="D127" s="28">
        <v>17110</v>
      </c>
      <c r="E127" s="86"/>
      <c r="F127" s="28">
        <f t="shared" si="1"/>
        <v>5196001.0500000035</v>
      </c>
    </row>
    <row r="128" spans="1:6" ht="102" x14ac:dyDescent="0.25">
      <c r="A128" s="82">
        <v>45111</v>
      </c>
      <c r="B128" s="92" t="s">
        <v>140</v>
      </c>
      <c r="C128" s="14" t="str">
        <f>'[1]Transferencias Ordenadas'!A50</f>
        <v>PAGO DE VIATICOS DE LA DIRECCION DE ACREDITACION DE CENTROS EDUCATIVOS (DACE), POR LA ASISTENCIA A LA INAUGURACION DEL I ENCUENTRO NACIONAL DE EDUCADORES CATOLICOS, EN REPRESENTACION DEL SEÑOR MINISTRO, EL CUAL SE REALIZO DEL 12 AL 14 DE MAYO DEL 2023, EN PINAR QUEMADO, JARABACOA, SEGUN OFICIO DACE No. 156-2023.</v>
      </c>
      <c r="D128" s="28">
        <v>8100</v>
      </c>
      <c r="E128" s="86"/>
      <c r="F128" s="28">
        <f t="shared" si="1"/>
        <v>5187901.0500000035</v>
      </c>
    </row>
    <row r="129" spans="1:9" ht="114.75" x14ac:dyDescent="0.25">
      <c r="A129" s="82">
        <v>45114</v>
      </c>
      <c r="B129" s="92" t="s">
        <v>141</v>
      </c>
      <c r="C129" s="14" t="str">
        <f>'[1]Transferencias Ordenadas'!A51</f>
        <v>PAGO DE TRANSPORTE A LA DIRECCION GENERAL DE CURRICULO DEPARTAMENTO DE EDUCACION AMBIENTAL PARA LA JORNADA DE REFORESTACION CON LA PARTICIPACION DEL MINERD Y EL MINISTERIO DE MEDIO AMBIENTE Y RECURSOS NATURALES, ESTA JORNADA SE REALIZARÁ EL DIA SABADO 08 DE JULIO DEL 2023, EN GUAIGUI, LA VEGA, SEGUN OFICIO EA#063/2023. **NOTA: SOPORTES ORIGINALES DESCANSAN EN LA ORDEN DE PAGO00386260**</v>
      </c>
      <c r="D129" s="28">
        <v>25000</v>
      </c>
      <c r="E129" s="86"/>
      <c r="F129" s="28">
        <f t="shared" si="1"/>
        <v>5162901.0500000035</v>
      </c>
    </row>
    <row r="130" spans="1:9" ht="140.25" x14ac:dyDescent="0.25">
      <c r="A130" s="82">
        <v>45114</v>
      </c>
      <c r="B130" s="92" t="s">
        <v>142</v>
      </c>
      <c r="C130" s="14" t="str">
        <f>'[1]Transferencias Ordenadas'!A52</f>
        <v>PAGO DE VIATICOS Y PEAJE PERTENECIENTE AL DEPARTAMENTO DE EDUCACION AMBIENTAL, PARA LA REALIZACION DE SEGUIMIENTO A LA IMPLEMENTACION DE LA ADECUACION CURRICULAR Y FORTALECIMIENTO DE LAS ACCIONES DE SOSTENIBILIDAD A TRAVES DE LOS COMITES AMBIENTALES ESCOLARES EN CENTROS EDUCATIVOS DE LOS NIVELES PRIMARIO Y SECUNDARIO, EN LAS REGIONALES 06, 07, 08, 09, 11, 13, 14, 16 Y 17 (SEGUNDA ETAPA). DICHO ENCUENTROS SE REALIZARAN DEL 23 DE MAYO AL 16 DE JUNIO DEL 2023, SEGUN OFICIO # EA-042-2023.</v>
      </c>
      <c r="D130" s="28">
        <v>261800</v>
      </c>
      <c r="E130" s="86"/>
      <c r="F130" s="28">
        <f t="shared" si="1"/>
        <v>4901101.0500000035</v>
      </c>
    </row>
    <row r="131" spans="1:9" ht="127.5" x14ac:dyDescent="0.25">
      <c r="A131" s="82">
        <v>45114</v>
      </c>
      <c r="B131" s="92" t="s">
        <v>143</v>
      </c>
      <c r="C131" s="14" t="str">
        <f>'[1]Transferencias Ordenadas'!A53</f>
        <v>PAGO VIATICOS Y PEAJE, AL PERSONAL DEL DEPARTAMENTO DE EDUCACION AMBIENTAL, QUE ESTARA REALIZANDO EL CONCURSO "MI ESCUELA LIMPIA" INTEGRADO POR LOS COMITES AMBIENTALES ESCOLARES EN CENTROS EDUCATIVOS DE LAS REGIONALES DEL EJE NORTE Y SUR. (FASES 2 Y 3), DICHA ACTIVIDAD SE REALIZARA DEL 24 AL 26 DE MAYO Y DEL 31 DE MAYO AL 2 DE JUNIO 2023, SEGUN OFICIO EA-048-2023, SOLICITADO POR LA DIRECCION GENERAL DE CURRICULO/DEPTO. DE EDUCACION AMBIENTAL.</v>
      </c>
      <c r="D131" s="28">
        <v>74920</v>
      </c>
      <c r="E131" s="86"/>
      <c r="F131" s="28">
        <f t="shared" si="1"/>
        <v>4826181.0500000035</v>
      </c>
    </row>
    <row r="132" spans="1:9" ht="127.5" x14ac:dyDescent="0.25">
      <c r="A132" s="82">
        <v>45117</v>
      </c>
      <c r="B132" s="92" t="s">
        <v>144</v>
      </c>
      <c r="C132" s="14" t="str">
        <f>'[1]Transferencias Ordenadas'!A54</f>
        <v>PAGO VIATICOS, ALIMENTACION Y TRANSPORTE, PEAJE, COMBUSTIBLE Y ALQUILER, PARA CUBRIR LOS GASTOS DE LA ACTIVIDAD, REALIZAR TALLERES POR EJE, PARA SOCIALIZAR Y ORIENTAR A LOS TECNICOS Y REPRESENTANTES DE APMAE SOBRE CONVIVENCIA PACIFICA Y RELACIONES SANA EN LOS CENTROS EDUCATIVOS, REALIZADO DEL 17 AL 31 DE MARZO 2023, SOLICITADO POR LA DIRECCION GENERAL DE PARTICIPACION COMUNITARIA, SEGÚN OFICIO DGPC-0104-2023</v>
      </c>
      <c r="D132" s="28">
        <v>1006998.06</v>
      </c>
      <c r="E132" s="86"/>
      <c r="F132" s="28">
        <f t="shared" si="1"/>
        <v>3819182.9900000035</v>
      </c>
    </row>
    <row r="133" spans="1:9" ht="114.75" x14ac:dyDescent="0.25">
      <c r="A133" s="82">
        <v>45117</v>
      </c>
      <c r="B133" s="92" t="s">
        <v>145</v>
      </c>
      <c r="C133" s="14" t="str">
        <f>'[1]Transferencias Ordenadas'!A55</f>
        <v>PAGO DE VIATICOS Y TRANSPORTE, DE LA DIRECCION DE EDUCACION TECNICO PROFESIONAL, PARA LOS TECNICOS QUE REALIZARAN VISITAS A LAS REGIONALES 04, 05, 06, 08, 11, 12, 14, 16, Y 17, LOS DIAS 2, 3, 4, 8, 9, 10, 11, 12, 15, 16, 17, DE MAYO DE 2023, CON EL PROPOSITO  DE REALIZAR VISITAS DE RECEPCION DE LOS 20 TALLERES PRELIMINARES A LOS 31 CENTRO  DEL PROYECTO OCI-MINERD SOBRE EL EQUIPAMIENTO DE RECEPCION, SEGUN OFIC.#DETP-142/2023.</v>
      </c>
      <c r="D133" s="28">
        <v>97185</v>
      </c>
      <c r="E133" s="86"/>
      <c r="F133" s="28">
        <f t="shared" si="1"/>
        <v>3721997.9900000035</v>
      </c>
    </row>
    <row r="134" spans="1:9" ht="102" x14ac:dyDescent="0.25">
      <c r="A134" s="82">
        <v>45117</v>
      </c>
      <c r="B134" s="92" t="s">
        <v>146</v>
      </c>
      <c r="C134" s="14" t="str">
        <f>'[1]Transferencias Ordenadas'!A56</f>
        <v>PAGO DE VIATICOS Y TRANSPORTE PARA EL PERSONAL DE LA DIRECCIÓN DE EDUCACIÓN TECNICO PROFESIONAL, QUE REALIZARON LAS VISITAS A CENTROS EDUCATIVOS DE LAS REGIONALES 06 Y 17, LOS DIAS 12 Y 13 DE JUNIO 2023. CON EL PROPOSITO DE: EVALUACIÓN DE CENTROS EDUCATIVOS PUBLICOS PARA LA INCLUSIÓN DE NUEVOS TITULOS, SEGÚN OFICIO DETP NO.261-2023.</v>
      </c>
      <c r="D134" s="28">
        <v>11280</v>
      </c>
      <c r="E134" s="86"/>
      <c r="F134" s="28">
        <f t="shared" ref="F134:F163" si="2">F133-D134</f>
        <v>3710717.9900000035</v>
      </c>
    </row>
    <row r="135" spans="1:9" ht="127.5" x14ac:dyDescent="0.25">
      <c r="A135" s="82">
        <v>45117</v>
      </c>
      <c r="B135" s="92" t="s">
        <v>147</v>
      </c>
      <c r="C135" s="14" t="str">
        <f>'[1]Transferencias Ordenadas'!A57</f>
        <v>PAGO VIÁTICO, PASAJE, PEAJE Y COMBUSTIBLE, PARA EL PERSONAL TÉCNICO, SOLICITADO POR LA DIRECCIÓN GENERAL DE ORIENTACIÓN Y PSICOLOGÍA, QUE ESTARÁ PARTICIPANDO EN LA JORNADA PARA LA IMPLEMENTACIÓN DEL PROGRAMA DE MEDIACIÓN COMO HERRAMIENTA DE RESOLUCIÓN DE CONFLICTOS, QUE SERÁ REALIZADA DEL 24 AL 28 DE ABRIL 2023 EN 5 EJES REGIONALES, BARAHONA 01, SAN PEDRO DE MACORIS 05, LA VEGA 06, PUERTO PLATA 11, SANTO DOMINGO III 15, OFIC.DOP-082/2023.</v>
      </c>
      <c r="D135" s="28">
        <v>707223.28</v>
      </c>
      <c r="E135" s="86"/>
      <c r="F135" s="28">
        <f t="shared" si="2"/>
        <v>3003494.7100000037</v>
      </c>
    </row>
    <row r="136" spans="1:9" ht="114.75" x14ac:dyDescent="0.25">
      <c r="A136" s="82">
        <v>45117</v>
      </c>
      <c r="B136" s="92" t="s">
        <v>148</v>
      </c>
      <c r="C136" s="14" t="str">
        <f>'[1]Transferencias Ordenadas'!A58</f>
        <v>PAGO DE VIATICOS AL PERSONAL DEL VICEMINISTERIO DE SUPERVISIÓN, EVALUACIÓN Y CONTROL DE LA CALIDAD EDUCATIVA POR APOYAR EN EL SEGUIMIENTO Y EL ACOMPAÑAMIENTO DE LAS ACCIONES DE LAS INSTANCIAS OPERATIVAS DE ESTE VICEMINISTERIO, LA BUSQUEDA DE LA MEJORIA DE LA CALIDAD DE LOS PROCESOS DE ENSEÑANZA Y APRENDIZAJE DE LOS CENTRO EDUCATIVOS. SEGÚN OFICIO MINERD/OSEC-93-2023.</v>
      </c>
      <c r="D136" s="28">
        <v>5650</v>
      </c>
      <c r="E136" s="86"/>
      <c r="F136" s="28">
        <f t="shared" si="2"/>
        <v>2997844.7100000037</v>
      </c>
    </row>
    <row r="137" spans="1:9" ht="127.5" x14ac:dyDescent="0.25">
      <c r="A137" s="82">
        <v>45117</v>
      </c>
      <c r="B137" s="92" t="s">
        <v>149</v>
      </c>
      <c r="C137" s="14" t="str">
        <f>'[1]Transferencias Ordenadas'!A59</f>
        <v>PAGO VIÁTICOS, PEAJE, TRANSPORTE Y COMBUSTIBLE AL PERSONAL TÉCNICO PARTICIPÓ EN LA ACTIVIDAD "ACOMPAÑAMIENTO Y MONITOREO A LA APLICACÓN DE LAS SECUENCIAS DIDÁCTICAS EN LOS CENTROS EDUCATIVOS QUE IMPLEMENTAN EL PROGRAMA CON BASE", EN LAS REGIONALES 18 EDUCATIVAS; LA MISMA SE LLEVARÁ A CABO LOS DÍAS 2 Y 3 DE MAYO DEL AÑO EN CURSO. REQUERIDO POR LA DIRECCIÓN GENERAL DE EDUCACIÓN PRIMARIA; SEGÚN OFICIO DGEP N°122-2023.</v>
      </c>
      <c r="D137" s="28">
        <v>268606</v>
      </c>
      <c r="E137" s="86"/>
      <c r="F137" s="28">
        <f t="shared" si="2"/>
        <v>2729238.7100000037</v>
      </c>
    </row>
    <row r="138" spans="1:9" ht="127.5" x14ac:dyDescent="0.25">
      <c r="A138" s="82">
        <v>45117</v>
      </c>
      <c r="B138" s="92" t="s">
        <v>150</v>
      </c>
      <c r="C138" s="14" t="str">
        <f>'[1]Transferencias Ordenadas'!A60</f>
        <v>PAGO DE VIÁTICOS, TRANSPORTE Y COMBUSTIBLE SOLICITADO POR LA DIRECCIÓN GENERAL DE EDUCACIÓN PRIMARIA CORRESPONDIENTE A TÉCNICOS NACIONALES, PARA LA ACTIVIDAD ENCUENTRO DE IMPLEMENTACIÓN Y FORTALECIMIENTO DE ESTRATEGIAS SOBRE ADAPTACIONES CURRICULARES Y APRENDIZAJES DE ESTUDIANTES CON NEAE, LA CUAL SE REALIZARÁ DEL 9 AL 12 DE MAYO DEL PRESENTE AÑO 2023 EN LAS 18 REGIONALES EDUCATIVA, OFICIO N°DGEP 124-2023.</v>
      </c>
      <c r="D138" s="28">
        <v>584927.35</v>
      </c>
      <c r="E138" s="86"/>
      <c r="F138" s="28">
        <f t="shared" si="2"/>
        <v>2144311.3600000036</v>
      </c>
    </row>
    <row r="139" spans="1:9" ht="127.5" x14ac:dyDescent="0.25">
      <c r="A139" s="82">
        <v>45117</v>
      </c>
      <c r="B139" s="92" t="s">
        <v>151</v>
      </c>
      <c r="C139" s="14" t="str">
        <f>'[1]Transferencias Ordenadas'!A61</f>
        <v>PAGO DE VIATICOS, PASAJE, PEAJE Y COMBUSTIBLE, SOLICITADO POR: DIRECCION GENERAL DE PARTICIPACION COMUNITARIA, PARA  "REALIZAR UN ENCUENTRO CON LOS PADRES Y MADRES, TTUTORES Y CUIDADORES QUE PARTICIPAN DE PROGRAMA HABILIDADES PARENTALES PARA ACOMPAÑARLOS Y DAR SEGUIMIENTO A TRAVES DE LA HERRAMIENTA DEL FOCUS GROUP", PROGRAMA DE 23 AL 24 DE MARZO, DEL 17 AL 20 Y 24 AL 25 DE ABRIL, 8 AL 9 DE MAYO 2023, SEGUN OFIC.#DGPC-0113/2023.</v>
      </c>
      <c r="D139" s="28">
        <v>560338.73</v>
      </c>
      <c r="E139" s="86"/>
      <c r="F139" s="28">
        <f t="shared" si="2"/>
        <v>1583972.6300000036</v>
      </c>
    </row>
    <row r="140" spans="1:9" ht="102" x14ac:dyDescent="0.25">
      <c r="A140" s="82">
        <v>45118</v>
      </c>
      <c r="B140" s="92" t="s">
        <v>152</v>
      </c>
      <c r="C140" s="14" t="str">
        <f>'[1]Transferencias Ordenadas'!A62</f>
        <v>PAGO VIATICOS, TRANSPORTE Y PEAJE, AL PERSONAL TECNICO DE LA DIRECCION DE ORIENTACION Y PSICOLOGIA QUE PARTICIPO EN LA REALIZACION DE DIVERSAS ACTIVIDADES EN LA REGIONAL 04, SAN CRISTOBAL  DURANTE EL PERIODO COMPRENDIDO ENTRE EL 20 DE ENERO Y EL 18 DE ABRIL 2023, SOLICITADO POR LA DIRECCION GENERAL DE ORIENTACION Y PSICOLOGIA, SEGUN OFICIO DOP-200-2023</v>
      </c>
      <c r="D140" s="28">
        <v>5910</v>
      </c>
      <c r="E140" s="86"/>
      <c r="F140" s="28">
        <f t="shared" si="2"/>
        <v>1578062.6300000036</v>
      </c>
    </row>
    <row r="141" spans="1:9" ht="102" x14ac:dyDescent="0.25">
      <c r="A141" s="82">
        <v>45119</v>
      </c>
      <c r="B141" s="92" t="s">
        <v>153</v>
      </c>
      <c r="C141" s="14" t="str">
        <f>'[1]Transferencias Ordenadas'!A63</f>
        <v>PAGO VIATICOS Y TRANSPORTE AL PERSONAL TECNICO DE LA DIRECCION DE ORIENTACION Y PSICOLOGIA, QUE PARTICIPARON EN LA REALIZACION DE LA ACTIVIDAD " CONGRESO REGIONAL DE BUENAS PRACTICAS ", EN LAS REGIONALES 03 AZUA, 04 SAN CRISTOBAL, 05 SAN PEDRO DE MACORIS Y 17 MONTE PLATA, DURANTE EL PERIODO COMPRENDIDO ENTRE EL 4 AL 26 DE MAYO 2023. SEGUN OFICIO DOP-219-2023.</v>
      </c>
      <c r="D141" s="28">
        <v>23530</v>
      </c>
      <c r="E141" s="86"/>
      <c r="F141" s="28">
        <f t="shared" si="2"/>
        <v>1554532.6300000036</v>
      </c>
      <c r="I141" s="16"/>
    </row>
    <row r="142" spans="1:9" ht="102" x14ac:dyDescent="0.25">
      <c r="A142" s="82">
        <v>45119</v>
      </c>
      <c r="B142" s="92" t="s">
        <v>154</v>
      </c>
      <c r="C142" s="14" t="str">
        <f>'[1]Transferencias Ordenadas'!A64</f>
        <v>SOLICITUD DE VIATICOS AL PERSONAL DE LA DIRECCION GENERAL DE PARTICIPACION COMUNITARIA, PARA CUBRIR LOS GASTOS DE LA ACTIVIDAD "JORNADAS DE ACOMPAÑAMIENTO A LOS TECNICOS DISTRITALES, PARA DECLARACION DE NNA, ESCOLARIZADOS SIN DECLARAR". PROGRAMADA PARA LOS DIAS 30, 31 DE MAYO Y 01 DE JUNIO 2023. SEGUN OFICIO DGPC-0167-2023.</v>
      </c>
      <c r="D142" s="28">
        <v>46900</v>
      </c>
      <c r="E142" s="86"/>
      <c r="F142" s="28">
        <f t="shared" si="2"/>
        <v>1507632.6300000036</v>
      </c>
    </row>
    <row r="143" spans="1:9" ht="89.25" x14ac:dyDescent="0.25">
      <c r="A143" s="82">
        <v>45119</v>
      </c>
      <c r="B143" s="92" t="s">
        <v>155</v>
      </c>
      <c r="C143" s="14" t="str">
        <f>'[1]Transferencias Ordenadas'!A65</f>
        <v>PAGO DE VIATICOS AL PERSONAL  DE LA DIRECCION GENERAL DE PARTICIPACION COMUNITARIA PARA CUBRIR GASTOS DE LA ACTIVIDAD " PRODUCTO 37 ACTIVIDAD 20: JORNADA DE TALLERES DIRIGIDOS A LAS FAMILIAS, PARA DOTARLAS DE LAS HERRAMIENTAS PARA IMPLEMENTAR EL PROGRAMA EN SUS COMUNIDADES, SEGUN OFICIO DGPC N° 0148-2023.</v>
      </c>
      <c r="D143" s="28">
        <v>69218.86</v>
      </c>
      <c r="E143" s="86"/>
      <c r="F143" s="28">
        <f t="shared" si="2"/>
        <v>1438413.7700000035</v>
      </c>
    </row>
    <row r="144" spans="1:9" ht="89.25" x14ac:dyDescent="0.25">
      <c r="A144" s="82">
        <v>45121</v>
      </c>
      <c r="B144" s="92" t="s">
        <v>156</v>
      </c>
      <c r="C144" s="14" t="str">
        <f>'[1]Transferencias Ordenadas'!A66</f>
        <v>PAGO DE VIATICOS, TRANSPORTE, COMBUSTIBLE Y PEAJE PARA LOS TECNICOS DEL NIVEL SECUNDARIO, TECNICOS REGIONALES Y DISTRITALES, PARA LAS "VISITAS Y LEVANTAMIENTO DE INFORMACION EN LOS CENTROS NOCTURNOS DEL NIVEL SECUNDARIO, CONTEMPLADA POR EL POA MINERD 2023, PRODUCTO 4, ACTIVIDAD 13. SEGUN OFICIO DGES N° 157-2023.</v>
      </c>
      <c r="D144" s="28">
        <v>210297.60000000001</v>
      </c>
      <c r="E144" s="86"/>
      <c r="F144" s="28">
        <f t="shared" si="2"/>
        <v>1228116.1700000034</v>
      </c>
    </row>
    <row r="145" spans="1:6" ht="114.75" x14ac:dyDescent="0.25">
      <c r="A145" s="82">
        <v>45121</v>
      </c>
      <c r="B145" s="92" t="s">
        <v>157</v>
      </c>
      <c r="C145" s="14" t="str">
        <f>'[1]Transferencias Ordenadas'!A67</f>
        <v>PAGO DE VIATICOS, COMBUSTIBLE, PASAJE Y PEAJE AL PERSONAL DE LA DIRECCION GENERAL DE EDUCACIÓN DE JOVENES Y ADULTOS, QUIENES PARTICIPARON EN ACOMPAÑAMIENTO A CENTROS DE EDUCACION BASICA DE PERSONAS JOVENES Y ADULTAS, EN LAS REGIONALES: SAN JUAN DE LA MAGUANA, SANTIAGO, MAO, PUERTO PLATA, SOSUA, MONTE CRISTI Y MONTE PLATA. SEGÚN OFICIO DGEA 160-2023.</v>
      </c>
      <c r="D145" s="28">
        <v>182075</v>
      </c>
      <c r="E145" s="86"/>
      <c r="F145" s="28">
        <f t="shared" si="2"/>
        <v>1046041.1700000034</v>
      </c>
    </row>
    <row r="146" spans="1:6" ht="120" customHeight="1" x14ac:dyDescent="0.25">
      <c r="A146" s="82">
        <v>45121</v>
      </c>
      <c r="B146" s="92" t="s">
        <v>158</v>
      </c>
      <c r="C146" s="14" t="str">
        <f>'[1]Transferencias Ordenadas'!A68</f>
        <v>PAGO VIATICOS Y TRANSPORTE AL PERSONAL DE LA DIRECCION GENERAL DE EDUCACION TECNICO PROFESIONAL, QUE ESTUVIERON REALIZANDO VISISTAS A LAS REGIONALES 01, 02, 03, 04, 05, 06, 07, 08, 09, 12, 14, Y 18, LOS DIAS 24, 25, 26, 27 Y 28 DE ABRIL Y 02 DE MAYO 2023, CON EL PROPOSITO: REALIZACION DE VISITAS DE EVALUACION DE CENTROS EDUCATIVOS PUBLICOS Y PRIVADOS PARA OFERTAR EL TECNICOS BASICO, SOLICITADO POR LA DIRECCION DE EDUCACION TECNICO PROFESIONAL, SEGUN OFICIO MINERD-DETP-197-2023.</v>
      </c>
      <c r="D146" s="28">
        <v>265610</v>
      </c>
      <c r="E146" s="86"/>
      <c r="F146" s="28">
        <f t="shared" si="2"/>
        <v>780431.17000000342</v>
      </c>
    </row>
    <row r="147" spans="1:6" ht="114.75" x14ac:dyDescent="0.25">
      <c r="A147" s="82">
        <v>45121</v>
      </c>
      <c r="B147" s="92" t="s">
        <v>159</v>
      </c>
      <c r="C147" s="14" t="str">
        <f>'[1]Transferencias Ordenadas'!A69</f>
        <v>PAGO DE VIATICOS Y TRANSPORTE, DE LA DIRECCION DE EDUCACION TECNICO PROFESIONAL, PARA EL PERSONAL TECNICO QUE REALIZARA VISITAS A LAS REGIONALES 02,03, 04, 06, 07, 08,09,11, 12, 13, Y 18, LOS DIAS 10, 11, 12, 13, 14, 17, 18, Y 19 DE JULIO 2023, CON EL PROPOSITO DE REALIZAR VISITAS DE EVALUACION DE CENTROS EDUCATIVOS PUBLICOS Y PRIVADOS PARA OFERTAR LA MODALIDAD TECNICO PROFESIONAL, SEGUN OFIC.#DETP-237/2023.</v>
      </c>
      <c r="D147" s="28">
        <v>395042.5</v>
      </c>
      <c r="E147" s="86"/>
      <c r="F147" s="28">
        <f t="shared" si="2"/>
        <v>385388.67000000342</v>
      </c>
    </row>
    <row r="148" spans="1:6" ht="144.75" customHeight="1" x14ac:dyDescent="0.25">
      <c r="A148" s="82">
        <v>45125</v>
      </c>
      <c r="B148" s="92" t="s">
        <v>160</v>
      </c>
      <c r="C148" s="14" t="str">
        <f>'[1]Transferencias Ordenadas'!A70</f>
        <v>PAGO VIATICOS Y TRANSPORTE AL PERSONAL DE LA DIRECCION DE EDUCACION TECNICO PROFESIONAL, QUE ESTUVIERON REALIZANDO VISISTA A CENTROS EDUCATIVOS DE LAS REGIONALES 01, 06, Y 08 , LOS DIAS 17, 18 Y 19 DE MAYO 2023 CON EL PROPOSITOS: DE  EVALUACION DE CENTROS EDUCATIVOS PUBLICOS PARA INCLUSION DEL NUEVO TITULO DE BACHILLERATO TECNICO : ENERGIA RENOVABLE. FARMACIA Y PARAFARMACIA, ORTOPROTESICA, IMAGEN AL DIAGNOSTICO, LOGISTICA Y TRANSPORTE, SOPORTE DE REDES Y MULTIMEDIA Y GRAFICA, SOLICITADO POR LA DIRECCION DE EDUCACION TECNICO PROFECIONAL, SEGUN OFICIO MINERD-DETP-246-2023.</v>
      </c>
      <c r="D148" s="28">
        <v>21940</v>
      </c>
      <c r="E148" s="86"/>
      <c r="F148" s="28">
        <f t="shared" si="2"/>
        <v>363448.67000000342</v>
      </c>
    </row>
    <row r="149" spans="1:6" ht="140.25" x14ac:dyDescent="0.25">
      <c r="A149" s="82">
        <v>45125</v>
      </c>
      <c r="B149" s="92" t="s">
        <v>161</v>
      </c>
      <c r="C149" s="14" t="str">
        <f>'[1]Transferencias Ordenadas'!A71</f>
        <v>PAGO DE VIATICO Y TRANSPORTE SOLICITADO POR LA DIRECCION DE EDUCACION TECNICO PROFESIONAL, PARA LA TECNICO QUE REALIZO VISITA LA REGIONAL 16, EL DIA 25 DE MAYO DEL 2023, CON EL PROPOSITO DE PARTICIPAR EN LA 1RA FERIA DE EMPRENDIMIENTO, EN EL POLITECNICO SALOME UREÑA EN PIEDRA BLANCA. LOS RECURSOS PARA ESTA ACTIVIDAD SERAN TOMADOS DEL EJE ESTRATEGICO UNO (1), PRODUCTOS SEIS(6), ACTIVIDAD QUINCE (15) DEL PLAN OPERATIVO ANUAL 2023. SEGUN OFICIO DETP-252-2023.</v>
      </c>
      <c r="D149" s="28">
        <v>2100</v>
      </c>
      <c r="E149" s="86"/>
      <c r="F149" s="28">
        <f t="shared" si="2"/>
        <v>361348.67000000342</v>
      </c>
    </row>
    <row r="150" spans="1:6" ht="135" customHeight="1" x14ac:dyDescent="0.25">
      <c r="A150" s="82">
        <v>45125</v>
      </c>
      <c r="B150" s="92" t="s">
        <v>162</v>
      </c>
      <c r="C150" s="14" t="str">
        <f>'[1]Transferencias Ordenadas'!A72</f>
        <v>PAGO VIÁTICO, PASAJE, PEAJE, AL PERSONAL DEL DEPARTAMENTO DE EDUCACIÓN AMBIENTAL, POR PARTICIPAR EN LA JORNADA SOBRE PUESTA DE ORIENTACIÓN METODOLÓGICA PARA LA INSERCIÓN DE LAS ESTRATEGIAS Y TÉCNICAS QUE PLANTEA EL CIRCULO ADECUADO EN EL ABORDAJE DE LA EDUCACIÓN AMBIENTAL, CON LOS COORDINADORES PEDAGÓGICOS DE LOS NIVELES PRIMARIOS Y SECUNDARIOS DE LAS REGIONALES 14 NAGUA Y 07 SAN FRANCISCO DE MACORIS, ACTIVIDAD REALIZADAS LOS DIAS 22 Y 23 DE MAYO 2023, OFIC.EA-047/2023.</v>
      </c>
      <c r="D150" s="28">
        <v>92241.24</v>
      </c>
      <c r="E150" s="86"/>
      <c r="F150" s="28">
        <f t="shared" si="2"/>
        <v>269107.43000000343</v>
      </c>
    </row>
    <row r="151" spans="1:6" ht="135" customHeight="1" x14ac:dyDescent="0.25">
      <c r="A151" s="82">
        <v>45125</v>
      </c>
      <c r="B151" s="92" t="s">
        <v>163</v>
      </c>
      <c r="C151" s="14" t="str">
        <f>'[1]Transferencias Ordenadas'!A73</f>
        <v>PAGO VIATICOS, COMBUSTIBLE  AL PERSONAL DE LA DIRECCION GENERAL DE EDUCACION ESPECIAL, QUE ESTUVIERON DE VISITA PARA ACOMPAÑAR A LOS DOCENTES Y EQUIPOS DE GESTION EN LA IMPLEMENTACION DE ESTRATAGIAS Y APOYO A LA ESCOLARIZACION DE ESTUDIANTES DEL NIVEL INICIAL Y NIVEL PRIMARIO CON TRASTORNO DEL ESPECTRO AUTISTA ( TEA ) Y DISCAPACIDAD INTELECTUAL (DI), EN LOS CENTROS DE EDUCACION ESPECIAL, SOLICITADO POR LA DIRECCION GENERAL DE EDUCACION ESPECIAL, SEGUN OFICIO DGEE-159-2023</v>
      </c>
      <c r="D151" s="3">
        <v>9650</v>
      </c>
      <c r="E151" s="86"/>
      <c r="F151" s="28">
        <f t="shared" si="2"/>
        <v>259457.43000000343</v>
      </c>
    </row>
    <row r="152" spans="1:6" ht="63.75" x14ac:dyDescent="0.25">
      <c r="A152" s="82">
        <v>45125</v>
      </c>
      <c r="B152" s="92" t="s">
        <v>164</v>
      </c>
      <c r="C152" s="14" t="str">
        <f>'[1]Transferencias Ordenadas'!A74</f>
        <v>PAGO DE VIATICOS, DE LA DIRECCION GENERAL DE EDUCACION ESPECIAL, POR DAR SEGUIMIENTO A LOS PROCESOS DE CONSTRUCCION, APERTURA Y PROYECCION DE LA ESCUELA ESPECIAL  DE HIGUEY, EN FECHA 31/05/2023, SEGUN OFIC.#DGEE-157/2023.</v>
      </c>
      <c r="D152" s="3">
        <v>8450</v>
      </c>
      <c r="E152" s="86"/>
      <c r="F152" s="28">
        <f t="shared" si="2"/>
        <v>251007.43000000343</v>
      </c>
    </row>
    <row r="153" spans="1:6" ht="140.25" x14ac:dyDescent="0.25">
      <c r="A153" s="82">
        <v>45125</v>
      </c>
      <c r="B153" s="92" t="s">
        <v>165</v>
      </c>
      <c r="C153" s="14" t="str">
        <f>'[1]Transferencias Ordenadas'!A75</f>
        <v>REEMBOLSO DE VIATICOS SOLICITADO POR LA DIRECCION GENERAL DE EDUCACION ESPECIAL, DE LAS VISITAS PARA ACOMPAÑAR A LOS DOCENTES DE GESTION EN LA IMPLEMENTACION DE ESTRATEGIAS DE APOYO A LA ESCOLARIZACION DE ESTUDIANTES DEL NIVEL INICIAL Y PRIMARIO CON TRASTORNO DEL ESPECTRO AUTISTA (TEA) Y DISCAPACIDAD INTELECTUAL (DI) EN LAS AULAS PARA LA INCLUSION EDUCATIVA, EN SAMANA. DICHA VISITA AMPARADA EN EL PRODUCTO 15 ACTIVIDAD 29 DEL POA 2023 DE ESTA DIRECCION, SEGUN OFICIO DGEE-196-2023.</v>
      </c>
      <c r="D153" s="28">
        <v>7750</v>
      </c>
      <c r="E153" s="86"/>
      <c r="F153" s="28">
        <f t="shared" si="2"/>
        <v>243257.43000000343</v>
      </c>
    </row>
    <row r="154" spans="1:6" ht="122.25" customHeight="1" x14ac:dyDescent="0.25">
      <c r="A154" s="82">
        <v>45125</v>
      </c>
      <c r="B154" s="92" t="s">
        <v>166</v>
      </c>
      <c r="C154" s="14" t="str">
        <f>'[1]Transferencias Ordenadas'!A76</f>
        <v>PAGO DE VIATICOS AL PERSONAL DE LA DIRECCIÓN GENERAL DE EDUCACIÓN ESPECIAL, POR ACOMPAÑAR A LOS DOCENTES Y EQUIPOS DE GESTIÓN EN LA IMPLEMENTACIÓN DE ESTRATEGIAS DE APOYO A LA ESCOLARIZACIÓN DE ESTUDIANTES DEL NIVEL INICIAL Y NIVEL PRIMARIO CON TRASTORNO DEL ESPECTRO AUTISTA (TEA) Y DISCAPACIDAD INTELECTUAL (DI), EN LA AULA ESPECIFICA PARA LA INCLUSIÓN EDUCATIVA DE SAN PEDRO DE MACORIS ESTA ACTIVIDAD SE REALIZO EL 23 DE MAYO 2023. SEGÚN OFICIO NO. DGEE.197-2023.</v>
      </c>
      <c r="D154" s="28">
        <v>4750</v>
      </c>
      <c r="E154" s="86"/>
      <c r="F154" s="28">
        <f t="shared" si="2"/>
        <v>238507.43000000343</v>
      </c>
    </row>
    <row r="155" spans="1:6" ht="101.25" customHeight="1" x14ac:dyDescent="0.25">
      <c r="A155" s="82">
        <v>45126</v>
      </c>
      <c r="B155" s="92" t="s">
        <v>167</v>
      </c>
      <c r="C155" s="14" t="str">
        <f>'[1]Transferencias Ordenadas'!A77</f>
        <v>PAGO DE VIATICOS AL PERSONAL DEL VICEMINISTERIO DE ACREDITACIÓN DOCENTE POR CONCEPTO DE MONITOREO DE LOS MODULOS IV Y V DEL PROGRAMA NACIONAL DE INDUCCIÓN EN LAS PROVINCIAS DE HIGUEY, SAN FRANCISCO DE MACORIS, SANTIAGO Y COTUI (EN LOS LUGARES ESPECIFICADOS SEGÚN CADA RUTA) QUE FUERON REALIZADOS LOS DIAS 29 Y 30 DE ABRIL 2023 Y 08,12,13 Y 20 DE MAYO 2023. SEGÚN OFICIO VACD.131-2023.</v>
      </c>
      <c r="D155" s="28">
        <v>30100</v>
      </c>
      <c r="E155" s="86"/>
      <c r="F155" s="28">
        <f t="shared" si="2"/>
        <v>208407.43000000343</v>
      </c>
    </row>
    <row r="156" spans="1:6" ht="93" customHeight="1" x14ac:dyDescent="0.25">
      <c r="A156" s="82">
        <v>45128</v>
      </c>
      <c r="B156" s="92" t="s">
        <v>168</v>
      </c>
      <c r="C156" s="14" t="str">
        <f>'[1]Transferencias Ordenadas'!A78</f>
        <v>PAGO DE TRANSPORTE Y PEAJE AL PERSONAL TECNICO DE LA DIRECCION GENERAL DE ORIENTACION Y PSICOLOGIA,  QUE PARTICIPO EN LA REALIZACIÓN DE LA ACTIVIDAD CONSULTORÍA PARA VALORAR LA SISTEMATIZACIÓN DE LAS NORMAS DE CONVIVENCIA DEL SISTEMA EDUCATIVO DOMINICANO, LOS DÍAS 28 AL 31 DE MARZO Y DEL 10 AL 14 ABRIL 2023, OFICIO N°DOP-191-2023. **DOCUMENTO DG204720 Y PAG387028.**</v>
      </c>
      <c r="D156" s="28">
        <v>11230</v>
      </c>
      <c r="E156" s="86"/>
      <c r="F156" s="28">
        <f t="shared" si="2"/>
        <v>197177.43000000343</v>
      </c>
    </row>
    <row r="157" spans="1:6" ht="70.5" customHeight="1" x14ac:dyDescent="0.25">
      <c r="A157" s="82">
        <v>45128</v>
      </c>
      <c r="B157" s="92" t="s">
        <v>169</v>
      </c>
      <c r="C157" s="14" t="str">
        <f>'[1]Transferencias Ordenadas'!A79</f>
        <v>PAGO DE PEAJE, PASAJE Y GASOIL A LA DIRECCION GENERAL DE SUPERVISION EDUCATIVA,  A LOS TECNICOS DOCENTE NACIONALES, POR DIVERSOS MOVIMIENTOS DE TRABAJOS, DETALLADOS EN LOS ANEXOS, SEGUN OFICIO DGSE N° 95/2023. **DOCUMENTO DG204726 Y PAG00387033.**</v>
      </c>
      <c r="D157" s="28">
        <v>90580</v>
      </c>
      <c r="E157" s="86"/>
      <c r="F157" s="28">
        <f t="shared" si="2"/>
        <v>106597.43000000343</v>
      </c>
    </row>
    <row r="158" spans="1:6" ht="79.5" customHeight="1" x14ac:dyDescent="0.25">
      <c r="A158" s="82">
        <v>45128</v>
      </c>
      <c r="B158" s="92" t="s">
        <v>170</v>
      </c>
      <c r="C158" s="14" t="str">
        <f>'[1]Transferencias Ordenadas'!A80</f>
        <v>PAGO VIÁTICO AL PERSONAL DE LA DIRECCIÓN GENERAL DE EDUCACIÓN ESPECIAL, POR REALIZAR LA VISITA AL CENTRO EDUCATIVO AUGUSTO PINEDA EN BANI, PARA PARTICIPAR EN LA GRABACIÓN DE VIDEOS CON FINES DE INSTRUCTIVO PARA LA CAPACITACIÓN DE VERANO DEL AÑO ESCOLAR 2022-2023, ACTIVIDAD REALIZADA EL 20 JUNIO 2023, OFIC.DGEE-193/2023.</v>
      </c>
      <c r="D158" s="28">
        <v>4550</v>
      </c>
      <c r="E158" s="86"/>
      <c r="F158" s="28">
        <f t="shared" si="2"/>
        <v>102047.43000000343</v>
      </c>
    </row>
    <row r="159" spans="1:6" ht="76.5" x14ac:dyDescent="0.25">
      <c r="A159" s="82">
        <v>45128</v>
      </c>
      <c r="B159" s="92" t="s">
        <v>171</v>
      </c>
      <c r="C159" s="12" t="str">
        <f>'[1]Transferencias Ordenadas'!A81</f>
        <v>PAGO DE VIATICOS SOLICITADO POR LA DIRECCION GENERAL DE EDUCACION ESPECIAL, POR LA VISITA AL CENTRO DE ATENCION A LA DIVERSIDAD (CAD) DE HIGUEY. DICHA VISITA ESTA AMPARADA EN EL PRODUCTO 15 ACTIVIDAD 33 DEL POA 2023 DE ESTA DIRECCION. SEGUN OFICIO DGEE-185-2023.</v>
      </c>
      <c r="D159" s="3">
        <v>4550</v>
      </c>
      <c r="E159" s="86"/>
      <c r="F159" s="28">
        <f t="shared" si="2"/>
        <v>97497.430000003427</v>
      </c>
    </row>
    <row r="160" spans="1:6" ht="121.5" customHeight="1" x14ac:dyDescent="0.25">
      <c r="A160" s="82">
        <v>45128</v>
      </c>
      <c r="B160" s="92" t="s">
        <v>172</v>
      </c>
      <c r="C160" s="12" t="str">
        <f>'[1]Transferencias Ordenadas'!A82</f>
        <v>PAGO VIATICOS Y TRANSPORTE AL PERSONAL DE LA DIRECCION GENERAL DE EDUCACION TECNICO PROFESIONAL, QUE ESTUVIERON REALIZARON  VISISTA TECNICA AL CENTRO EDUCATIVO POLITECNICO GREGORIO AYBAR CONTRERA DE SABANA GRANDE DE BOYA REGIONAL 17 DE MONTE PLATA , EL  DIAS 14 DE JUNIO 2023, CON EL PROPOSITO: REALIZAR VISITAS DE EVALUACION DE CENTROS EDUCATIVOS PUBLICOS Y PRIVADOS PARA INCLUSION DE NUEVOS TITULOS, SEGUN OFICIO MINERD-DETP-272-2023.</v>
      </c>
      <c r="D160" s="57">
        <v>5050</v>
      </c>
      <c r="E160" s="87"/>
      <c r="F160" s="28">
        <f t="shared" si="2"/>
        <v>92447.430000003427</v>
      </c>
    </row>
    <row r="161" spans="1:6" ht="63.75" x14ac:dyDescent="0.25">
      <c r="A161" s="82">
        <v>45131</v>
      </c>
      <c r="B161" s="92" t="s">
        <v>173</v>
      </c>
      <c r="C161" s="12" t="str">
        <f>'[1]Transferencias Ordenadas'!A83</f>
        <v>PAGO DE VIÁTICOS AL PERSONAL DE LA DIRECCIÓN GENERAL DE EDUCACIÓN ESPECIAL PARA FORTALECER LAS CAPACIDADES DEL EQUIPO, LA VISITA AL CENTRO DE ATENCIÓN A LA DIVERSIDAD (CAD) DE SAN PEDRO DE MACORÍS, OFICIO N°DGEE 187/2023.</v>
      </c>
      <c r="D161" s="57">
        <v>4550</v>
      </c>
      <c r="E161" s="87"/>
      <c r="F161" s="28">
        <f t="shared" si="2"/>
        <v>87897.430000003427</v>
      </c>
    </row>
    <row r="162" spans="1:6" ht="30" customHeight="1" x14ac:dyDescent="0.25">
      <c r="A162" s="84">
        <v>45138</v>
      </c>
      <c r="B162" s="30"/>
      <c r="C162" s="12" t="s">
        <v>210</v>
      </c>
      <c r="D162" s="57">
        <v>17783.88</v>
      </c>
      <c r="E162" s="12"/>
      <c r="F162" s="28">
        <f>F161-D162</f>
        <v>70113.550000003423</v>
      </c>
    </row>
    <row r="163" spans="1:6" ht="30" customHeight="1" x14ac:dyDescent="0.25">
      <c r="A163" s="84">
        <v>45138</v>
      </c>
      <c r="B163" s="30"/>
      <c r="C163" s="12" t="s">
        <v>19</v>
      </c>
      <c r="D163" s="57">
        <v>175</v>
      </c>
      <c r="E163" s="87"/>
      <c r="F163" s="28">
        <f t="shared" si="2"/>
        <v>69938.550000003423</v>
      </c>
    </row>
    <row r="164" spans="1:6" ht="30" customHeight="1" thickBot="1" x14ac:dyDescent="0.3">
      <c r="A164" s="104" t="str">
        <f>$A$24</f>
        <v>BALANCE AL 31/07/2023</v>
      </c>
      <c r="B164" s="105"/>
      <c r="C164" s="105"/>
      <c r="D164" s="105"/>
      <c r="E164" s="116"/>
      <c r="F164" s="71">
        <f>+F163</f>
        <v>69938.550000003423</v>
      </c>
    </row>
    <row r="165" spans="1:6" ht="20.100000000000001" customHeight="1" x14ac:dyDescent="0.25">
      <c r="C165" s="44"/>
      <c r="D165" s="15"/>
      <c r="E165" s="15"/>
      <c r="F165" s="59"/>
    </row>
    <row r="166" spans="1:6" ht="20.100000000000001" customHeight="1" x14ac:dyDescent="0.25">
      <c r="C166" s="44"/>
      <c r="D166" s="15"/>
      <c r="E166" s="15"/>
      <c r="F166" s="59"/>
    </row>
    <row r="167" spans="1:6" ht="20.100000000000001" customHeight="1" x14ac:dyDescent="0.25">
      <c r="C167" s="45"/>
    </row>
    <row r="168" spans="1:6" ht="25.5" customHeight="1" x14ac:dyDescent="0.25">
      <c r="A168" s="115" t="s">
        <v>10</v>
      </c>
      <c r="B168" s="115"/>
      <c r="C168" s="13"/>
      <c r="E168" s="112" t="s">
        <v>11</v>
      </c>
      <c r="F168" s="112"/>
    </row>
    <row r="169" spans="1:6" ht="22.5" customHeight="1" x14ac:dyDescent="0.25">
      <c r="A169" s="101" t="s">
        <v>12</v>
      </c>
      <c r="B169" s="101"/>
      <c r="C169" s="13"/>
      <c r="E169" s="113" t="s">
        <v>33</v>
      </c>
      <c r="F169" s="113"/>
    </row>
    <row r="170" spans="1:6" ht="21" customHeight="1" x14ac:dyDescent="0.25">
      <c r="A170" s="107" t="s">
        <v>13</v>
      </c>
      <c r="B170" s="107"/>
      <c r="C170" s="13"/>
      <c r="E170" s="114" t="s">
        <v>14</v>
      </c>
      <c r="F170" s="114"/>
    </row>
    <row r="171" spans="1:6" ht="25.5" customHeight="1" x14ac:dyDescent="0.25">
      <c r="A171" s="34"/>
      <c r="B171" s="1"/>
      <c r="C171" s="43"/>
    </row>
    <row r="172" spans="1:6" ht="25.5" customHeight="1" x14ac:dyDescent="0.25">
      <c r="A172" s="34"/>
      <c r="B172" s="1"/>
      <c r="C172" s="112" t="s">
        <v>11</v>
      </c>
      <c r="D172" s="112"/>
    </row>
    <row r="173" spans="1:6" ht="22.5" customHeight="1" x14ac:dyDescent="0.25">
      <c r="A173" s="34"/>
      <c r="B173" s="1"/>
      <c r="C173" s="113" t="s">
        <v>15</v>
      </c>
      <c r="D173" s="113"/>
    </row>
    <row r="174" spans="1:6" ht="24" customHeight="1" x14ac:dyDescent="0.25">
      <c r="A174" s="34"/>
      <c r="B174" s="1"/>
      <c r="C174" s="114" t="s">
        <v>16</v>
      </c>
      <c r="D174" s="114"/>
    </row>
    <row r="175" spans="1:6" ht="39.950000000000003" customHeight="1" x14ac:dyDescent="0.25">
      <c r="A175" s="34"/>
      <c r="B175" s="1"/>
      <c r="C175" s="43"/>
    </row>
    <row r="176" spans="1:6" ht="20.100000000000001" customHeight="1" x14ac:dyDescent="0.25">
      <c r="A176" s="34"/>
      <c r="B176" s="1"/>
      <c r="C176" s="43"/>
    </row>
    <row r="177" spans="1:6" ht="20.100000000000001" customHeight="1" x14ac:dyDescent="0.25">
      <c r="A177" s="34"/>
      <c r="B177" s="1"/>
      <c r="C177" s="43"/>
    </row>
    <row r="178" spans="1:6" ht="20.100000000000001" customHeight="1" x14ac:dyDescent="0.25">
      <c r="A178" s="34"/>
      <c r="B178" s="1"/>
      <c r="C178" s="43"/>
    </row>
    <row r="179" spans="1:6" ht="20.100000000000001" customHeight="1" x14ac:dyDescent="0.25">
      <c r="A179" s="34"/>
      <c r="B179" s="1"/>
      <c r="C179" s="43"/>
    </row>
    <row r="180" spans="1:6" ht="20.100000000000001" customHeight="1" x14ac:dyDescent="0.25">
      <c r="A180" s="34"/>
      <c r="B180" s="1"/>
      <c r="C180" s="43"/>
    </row>
    <row r="181" spans="1:6" ht="20.100000000000001" customHeight="1" x14ac:dyDescent="0.25">
      <c r="A181" s="34"/>
      <c r="B181" s="1"/>
      <c r="C181" s="43"/>
    </row>
    <row r="182" spans="1:6" ht="20.100000000000001" customHeight="1" x14ac:dyDescent="0.25"/>
    <row r="183" spans="1:6" ht="23.25" customHeight="1" x14ac:dyDescent="0.25"/>
    <row r="184" spans="1:6" ht="18" customHeight="1" x14ac:dyDescent="0.25">
      <c r="A184" s="107"/>
      <c r="B184" s="107"/>
      <c r="C184" s="107"/>
      <c r="D184" s="107"/>
      <c r="E184" s="107"/>
      <c r="F184" s="107"/>
    </row>
    <row r="185" spans="1:6" ht="18" customHeight="1" x14ac:dyDescent="0.25">
      <c r="A185" s="107"/>
      <c r="B185" s="107"/>
      <c r="C185" s="107"/>
      <c r="D185" s="107"/>
      <c r="E185" s="107"/>
      <c r="F185" s="107"/>
    </row>
    <row r="186" spans="1:6" ht="20.100000000000001" customHeight="1" x14ac:dyDescent="0.25">
      <c r="A186" s="101" t="s">
        <v>0</v>
      </c>
      <c r="B186" s="101"/>
      <c r="C186" s="101"/>
      <c r="D186" s="101"/>
      <c r="E186" s="101"/>
      <c r="F186" s="101"/>
    </row>
    <row r="187" spans="1:6" ht="20.100000000000001" customHeight="1" x14ac:dyDescent="0.25">
      <c r="A187" s="102" t="s">
        <v>1</v>
      </c>
      <c r="B187" s="102"/>
      <c r="C187" s="102"/>
      <c r="D187" s="102"/>
      <c r="E187" s="102"/>
      <c r="F187" s="102"/>
    </row>
    <row r="188" spans="1:6" ht="20.100000000000001" customHeight="1" x14ac:dyDescent="0.25">
      <c r="A188" s="102" t="s">
        <v>21</v>
      </c>
      <c r="B188" s="102"/>
      <c r="C188" s="102"/>
      <c r="D188" s="102"/>
      <c r="E188" s="102"/>
      <c r="F188" s="102"/>
    </row>
    <row r="189" spans="1:6" ht="20.100000000000001" customHeight="1" x14ac:dyDescent="0.25">
      <c r="A189" s="102" t="str">
        <f>$A$19</f>
        <v>DEL 01 AL 31 DE JULIO DE 2023</v>
      </c>
      <c r="B189" s="102"/>
      <c r="C189" s="102"/>
      <c r="D189" s="102"/>
      <c r="E189" s="102"/>
      <c r="F189" s="102"/>
    </row>
    <row r="190" spans="1:6" ht="20.100000000000001" customHeight="1" thickBot="1" x14ac:dyDescent="0.3">
      <c r="A190" s="103" t="s">
        <v>3</v>
      </c>
      <c r="B190" s="103"/>
      <c r="C190" s="103"/>
      <c r="D190" s="103"/>
      <c r="E190" s="103"/>
      <c r="F190" s="103"/>
    </row>
    <row r="191" spans="1:6" ht="30" customHeight="1" x14ac:dyDescent="0.25">
      <c r="A191" s="126" t="s">
        <v>4</v>
      </c>
      <c r="B191" s="127" t="s">
        <v>5</v>
      </c>
      <c r="C191" s="128" t="s">
        <v>6</v>
      </c>
      <c r="D191" s="129" t="s">
        <v>7</v>
      </c>
      <c r="E191" s="129" t="s">
        <v>8</v>
      </c>
      <c r="F191" s="130" t="s">
        <v>9</v>
      </c>
    </row>
    <row r="192" spans="1:6" ht="30" customHeight="1" x14ac:dyDescent="0.25">
      <c r="A192" s="117" t="str">
        <f>$A$22</f>
        <v>BALANCE INICIAL</v>
      </c>
      <c r="B192" s="118"/>
      <c r="C192" s="118"/>
      <c r="D192" s="118"/>
      <c r="E192" s="119"/>
      <c r="F192" s="72">
        <v>805891.29</v>
      </c>
    </row>
    <row r="193" spans="1:6" ht="30" customHeight="1" x14ac:dyDescent="0.25">
      <c r="A193" s="37">
        <v>45138</v>
      </c>
      <c r="B193" s="27"/>
      <c r="C193" s="12" t="s">
        <v>19</v>
      </c>
      <c r="D193" s="3">
        <v>175</v>
      </c>
      <c r="E193" s="3"/>
      <c r="F193" s="69">
        <f>+F192-D193+E193</f>
        <v>805716.29</v>
      </c>
    </row>
    <row r="194" spans="1:6" ht="30" customHeight="1" thickBot="1" x14ac:dyDescent="0.3">
      <c r="A194" s="104" t="str">
        <f>$A$24</f>
        <v>BALANCE AL 31/07/2023</v>
      </c>
      <c r="B194" s="105"/>
      <c r="C194" s="105"/>
      <c r="D194" s="105"/>
      <c r="E194" s="116"/>
      <c r="F194" s="73">
        <f>F192-D193</f>
        <v>805716.29</v>
      </c>
    </row>
    <row r="195" spans="1:6" ht="20.100000000000001" customHeight="1" x14ac:dyDescent="0.25">
      <c r="A195" s="35"/>
      <c r="B195" s="31"/>
      <c r="C195" s="31"/>
      <c r="D195" s="60"/>
      <c r="E195" s="88"/>
      <c r="F195" s="61"/>
    </row>
    <row r="196" spans="1:6" ht="20.100000000000001" customHeight="1" x14ac:dyDescent="0.25">
      <c r="A196" s="35"/>
      <c r="B196" s="31"/>
      <c r="C196" s="31"/>
      <c r="D196" s="60"/>
      <c r="E196" s="88"/>
      <c r="F196" s="61"/>
    </row>
    <row r="197" spans="1:6" ht="20.100000000000001" customHeight="1" x14ac:dyDescent="0.25">
      <c r="A197" s="36"/>
      <c r="C197" s="46"/>
      <c r="D197" s="6"/>
      <c r="E197" s="6"/>
      <c r="F197" s="61"/>
    </row>
    <row r="198" spans="1:6" ht="20.100000000000001" customHeight="1" x14ac:dyDescent="0.25">
      <c r="A198" s="115" t="s">
        <v>10</v>
      </c>
      <c r="B198" s="115"/>
      <c r="E198" s="112" t="s">
        <v>11</v>
      </c>
      <c r="F198" s="112"/>
    </row>
    <row r="199" spans="1:6" ht="20.100000000000001" customHeight="1" x14ac:dyDescent="0.25">
      <c r="A199" s="101" t="s">
        <v>12</v>
      </c>
      <c r="B199" s="101"/>
      <c r="C199" s="47"/>
      <c r="D199" s="19"/>
      <c r="E199" s="113" t="s">
        <v>33</v>
      </c>
      <c r="F199" s="113"/>
    </row>
    <row r="200" spans="1:6" ht="20.100000000000001" customHeight="1" x14ac:dyDescent="0.25">
      <c r="A200" s="107" t="s">
        <v>13</v>
      </c>
      <c r="B200" s="107"/>
      <c r="E200" s="114" t="s">
        <v>14</v>
      </c>
      <c r="F200" s="114"/>
    </row>
    <row r="201" spans="1:6" ht="20.100000000000001" customHeight="1" x14ac:dyDescent="0.25">
      <c r="A201" s="34"/>
      <c r="B201" s="1"/>
      <c r="C201" s="42"/>
    </row>
    <row r="202" spans="1:6" ht="20.100000000000001" customHeight="1" x14ac:dyDescent="0.25">
      <c r="A202" s="34"/>
      <c r="B202" s="1"/>
      <c r="C202" s="112" t="s">
        <v>11</v>
      </c>
      <c r="D202" s="112"/>
    </row>
    <row r="203" spans="1:6" ht="20.100000000000001" customHeight="1" x14ac:dyDescent="0.25">
      <c r="A203" s="34"/>
      <c r="B203" s="1"/>
      <c r="C203" s="113" t="s">
        <v>15</v>
      </c>
      <c r="D203" s="113"/>
    </row>
    <row r="204" spans="1:6" ht="20.100000000000001" customHeight="1" x14ac:dyDescent="0.25">
      <c r="A204" s="34"/>
      <c r="B204" s="1"/>
      <c r="C204" s="114" t="s">
        <v>16</v>
      </c>
      <c r="D204" s="114"/>
    </row>
    <row r="205" spans="1:6" ht="20.100000000000001" customHeight="1" x14ac:dyDescent="0.25">
      <c r="A205" s="34"/>
      <c r="B205" s="1"/>
      <c r="C205" s="113"/>
      <c r="D205" s="113"/>
    </row>
    <row r="206" spans="1:6" ht="20.100000000000001" customHeight="1" x14ac:dyDescent="0.25">
      <c r="A206" s="34"/>
      <c r="B206" s="1"/>
      <c r="C206" s="48"/>
      <c r="D206" s="8"/>
    </row>
    <row r="207" spans="1:6" ht="20.100000000000001" customHeight="1" x14ac:dyDescent="0.25">
      <c r="A207" s="34"/>
      <c r="B207" s="1"/>
      <c r="C207" s="48"/>
      <c r="D207" s="8"/>
    </row>
    <row r="208" spans="1:6" ht="20.100000000000001" customHeight="1" x14ac:dyDescent="0.25"/>
    <row r="209" spans="1:6" ht="20.100000000000001" customHeight="1" x14ac:dyDescent="0.25"/>
    <row r="210" spans="1:6" ht="20.100000000000001" customHeight="1" x14ac:dyDescent="0.25"/>
    <row r="211" spans="1:6" ht="19.5" customHeight="1" x14ac:dyDescent="0.25"/>
    <row r="212" spans="1:6" ht="19.5" customHeight="1" x14ac:dyDescent="0.25"/>
    <row r="213" spans="1:6" ht="20.100000000000001" customHeight="1" x14ac:dyDescent="0.25"/>
    <row r="214" spans="1:6" ht="20.100000000000001" customHeight="1" x14ac:dyDescent="0.25">
      <c r="F214" s="62"/>
    </row>
    <row r="215" spans="1:6" ht="20.100000000000001" customHeight="1" x14ac:dyDescent="0.25">
      <c r="A215" s="107"/>
      <c r="B215" s="107"/>
      <c r="C215" s="107"/>
      <c r="D215" s="107"/>
      <c r="E215" s="107"/>
      <c r="F215" s="107"/>
    </row>
    <row r="216" spans="1:6" ht="20.100000000000001" customHeight="1" x14ac:dyDescent="0.25">
      <c r="A216" s="107"/>
      <c r="B216" s="107"/>
      <c r="C216" s="107"/>
      <c r="D216" s="107"/>
      <c r="E216" s="107"/>
      <c r="F216" s="107"/>
    </row>
    <row r="217" spans="1:6" ht="20.100000000000001" customHeight="1" x14ac:dyDescent="0.25">
      <c r="A217" s="101" t="s">
        <v>0</v>
      </c>
      <c r="B217" s="101"/>
      <c r="C217" s="101"/>
      <c r="D217" s="101"/>
      <c r="E217" s="101"/>
      <c r="F217" s="101"/>
    </row>
    <row r="218" spans="1:6" ht="19.5" customHeight="1" x14ac:dyDescent="0.25">
      <c r="A218" s="102" t="s">
        <v>17</v>
      </c>
      <c r="B218" s="102"/>
      <c r="C218" s="102"/>
      <c r="D218" s="102"/>
      <c r="E218" s="102"/>
      <c r="F218" s="102"/>
    </row>
    <row r="219" spans="1:6" ht="18" customHeight="1" x14ac:dyDescent="0.25">
      <c r="A219" s="102" t="s">
        <v>22</v>
      </c>
      <c r="B219" s="102"/>
      <c r="C219" s="102"/>
      <c r="D219" s="102"/>
      <c r="E219" s="102"/>
      <c r="F219" s="102"/>
    </row>
    <row r="220" spans="1:6" ht="20.25" customHeight="1" x14ac:dyDescent="0.25">
      <c r="A220" s="102" t="str">
        <f>$A$19</f>
        <v>DEL 01 AL 31 DE JULIO DE 2023</v>
      </c>
      <c r="B220" s="102"/>
      <c r="C220" s="102"/>
      <c r="D220" s="102"/>
      <c r="E220" s="102"/>
      <c r="F220" s="102"/>
    </row>
    <row r="221" spans="1:6" ht="18" customHeight="1" thickBot="1" x14ac:dyDescent="0.3">
      <c r="A221" s="103" t="s">
        <v>3</v>
      </c>
      <c r="B221" s="103"/>
      <c r="C221" s="103"/>
      <c r="D221" s="103"/>
      <c r="E221" s="103"/>
      <c r="F221" s="103"/>
    </row>
    <row r="222" spans="1:6" ht="30" customHeight="1" x14ac:dyDescent="0.25">
      <c r="A222" s="126" t="s">
        <v>4</v>
      </c>
      <c r="B222" s="127" t="s">
        <v>5</v>
      </c>
      <c r="C222" s="128" t="s">
        <v>6</v>
      </c>
      <c r="D222" s="129" t="s">
        <v>7</v>
      </c>
      <c r="E222" s="129" t="s">
        <v>8</v>
      </c>
      <c r="F222" s="130" t="s">
        <v>9</v>
      </c>
    </row>
    <row r="223" spans="1:6" ht="30" customHeight="1" x14ac:dyDescent="0.25">
      <c r="A223" s="121" t="str">
        <f>$A$22</f>
        <v>BALANCE INICIAL</v>
      </c>
      <c r="B223" s="122"/>
      <c r="C223" s="122"/>
      <c r="D223" s="122"/>
      <c r="E223" s="123"/>
      <c r="F223" s="72">
        <v>7467.26</v>
      </c>
    </row>
    <row r="224" spans="1:6" ht="30" customHeight="1" x14ac:dyDescent="0.25">
      <c r="A224" s="32"/>
      <c r="B224" s="27"/>
      <c r="C224" s="26"/>
      <c r="D224" s="3">
        <v>0</v>
      </c>
      <c r="E224" s="3">
        <v>0</v>
      </c>
      <c r="F224" s="74">
        <f>F223-D224+E224</f>
        <v>7467.26</v>
      </c>
    </row>
    <row r="225" spans="1:6" ht="30" customHeight="1" thickBot="1" x14ac:dyDescent="0.3">
      <c r="A225" s="104" t="str">
        <f>$A$24</f>
        <v>BALANCE AL 31/07/2023</v>
      </c>
      <c r="B225" s="105"/>
      <c r="C225" s="105"/>
      <c r="D225" s="105"/>
      <c r="E225" s="116"/>
      <c r="F225" s="75">
        <f>F224</f>
        <v>7467.26</v>
      </c>
    </row>
    <row r="226" spans="1:6" ht="20.100000000000001" customHeight="1" x14ac:dyDescent="0.25">
      <c r="A226" s="36"/>
      <c r="C226" s="41"/>
      <c r="D226" s="6"/>
      <c r="E226" s="6"/>
      <c r="F226" s="63"/>
    </row>
    <row r="227" spans="1:6" ht="20.100000000000001" customHeight="1" x14ac:dyDescent="0.25">
      <c r="A227" s="36"/>
      <c r="C227" s="41"/>
      <c r="D227" s="6"/>
      <c r="E227" s="6"/>
      <c r="F227" s="63"/>
    </row>
    <row r="228" spans="1:6" ht="20.100000000000001" customHeight="1" x14ac:dyDescent="0.25">
      <c r="E228" s="18"/>
      <c r="F228" s="64"/>
    </row>
    <row r="229" spans="1:6" ht="20.100000000000001" customHeight="1" x14ac:dyDescent="0.25">
      <c r="A229" s="115" t="s">
        <v>10</v>
      </c>
      <c r="B229" s="115"/>
      <c r="E229" s="112" t="s">
        <v>11</v>
      </c>
      <c r="F229" s="112"/>
    </row>
    <row r="230" spans="1:6" ht="20.100000000000001" customHeight="1" x14ac:dyDescent="0.25">
      <c r="A230" s="101" t="s">
        <v>12</v>
      </c>
      <c r="B230" s="101"/>
      <c r="C230" s="47"/>
      <c r="D230" s="19"/>
      <c r="E230" s="113" t="s">
        <v>33</v>
      </c>
      <c r="F230" s="113"/>
    </row>
    <row r="231" spans="1:6" ht="20.100000000000001" customHeight="1" x14ac:dyDescent="0.25">
      <c r="A231" s="107" t="s">
        <v>13</v>
      </c>
      <c r="B231" s="107"/>
      <c r="E231" s="114" t="s">
        <v>14</v>
      </c>
      <c r="F231" s="114"/>
    </row>
    <row r="232" spans="1:6" ht="20.100000000000001" customHeight="1" x14ac:dyDescent="0.25">
      <c r="A232" s="107"/>
      <c r="B232" s="107"/>
      <c r="E232" s="120"/>
      <c r="F232" s="120"/>
    </row>
    <row r="233" spans="1:6" ht="15.75" customHeight="1" x14ac:dyDescent="0.25">
      <c r="A233" s="34"/>
      <c r="B233" s="1"/>
      <c r="C233" s="42"/>
    </row>
    <row r="234" spans="1:6" ht="15.75" customHeight="1" x14ac:dyDescent="0.25">
      <c r="A234" s="34"/>
      <c r="B234" s="1"/>
      <c r="C234" s="112" t="s">
        <v>11</v>
      </c>
      <c r="D234" s="112"/>
    </row>
    <row r="235" spans="1:6" ht="15.75" customHeight="1" x14ac:dyDescent="0.25">
      <c r="A235" s="34"/>
      <c r="B235" s="1"/>
      <c r="C235" s="113" t="s">
        <v>15</v>
      </c>
      <c r="D235" s="113"/>
    </row>
    <row r="236" spans="1:6" ht="15.75" customHeight="1" x14ac:dyDescent="0.25">
      <c r="A236" s="34"/>
      <c r="B236" s="1"/>
      <c r="C236" s="114" t="s">
        <v>16</v>
      </c>
      <c r="D236" s="114"/>
    </row>
    <row r="237" spans="1:6" ht="15.75" customHeight="1" x14ac:dyDescent="0.25">
      <c r="A237" s="34"/>
      <c r="B237" s="1"/>
      <c r="C237" s="43"/>
    </row>
    <row r="238" spans="1:6" ht="14.25" customHeight="1" x14ac:dyDescent="0.25">
      <c r="A238" s="34"/>
      <c r="B238" s="1"/>
      <c r="C238" s="43"/>
    </row>
    <row r="239" spans="1:6" ht="17.25" customHeight="1" x14ac:dyDescent="0.25">
      <c r="A239" s="34"/>
      <c r="B239" s="1"/>
      <c r="C239" s="43"/>
    </row>
    <row r="240" spans="1:6" ht="17.25" customHeight="1" x14ac:dyDescent="0.25">
      <c r="A240" s="34"/>
      <c r="B240" s="1"/>
      <c r="C240" s="43"/>
    </row>
    <row r="241" spans="1:6" ht="17.25" customHeight="1" x14ac:dyDescent="0.25">
      <c r="A241" s="34"/>
      <c r="B241" s="1"/>
      <c r="C241" s="43"/>
    </row>
    <row r="242" spans="1:6" ht="17.25" customHeight="1" x14ac:dyDescent="0.25">
      <c r="A242" s="34"/>
      <c r="B242" s="1"/>
      <c r="C242" s="43"/>
    </row>
    <row r="243" spans="1:6" ht="17.25" customHeight="1" x14ac:dyDescent="0.25">
      <c r="A243" s="34"/>
      <c r="B243" s="1"/>
      <c r="C243" s="43"/>
    </row>
    <row r="244" spans="1:6" ht="17.25" customHeight="1" x14ac:dyDescent="0.25">
      <c r="A244" s="34"/>
      <c r="B244" s="1"/>
      <c r="C244" s="113"/>
      <c r="D244" s="113"/>
    </row>
    <row r="245" spans="1:6" ht="17.25" customHeight="1" x14ac:dyDescent="0.25">
      <c r="A245" s="34"/>
      <c r="B245" s="1"/>
      <c r="C245" s="49"/>
      <c r="D245" s="8"/>
    </row>
    <row r="246" spans="1:6" ht="17.25" customHeight="1" x14ac:dyDescent="0.25">
      <c r="A246" s="34"/>
      <c r="B246" s="1"/>
      <c r="C246" s="49"/>
      <c r="D246" s="8"/>
    </row>
    <row r="247" spans="1:6" ht="17.25" customHeight="1" x14ac:dyDescent="0.25">
      <c r="A247" s="34"/>
      <c r="B247" s="1"/>
      <c r="C247" s="49"/>
      <c r="D247" s="8"/>
    </row>
    <row r="248" spans="1:6" ht="17.25" customHeight="1" x14ac:dyDescent="0.25">
      <c r="A248" s="34"/>
      <c r="B248" s="1"/>
      <c r="C248" s="49"/>
      <c r="D248" s="8"/>
    </row>
    <row r="249" spans="1:6" ht="17.25" customHeight="1" x14ac:dyDescent="0.25">
      <c r="A249" s="34"/>
      <c r="B249" s="1"/>
      <c r="C249" s="49"/>
      <c r="D249" s="8"/>
    </row>
    <row r="250" spans="1:6" x14ac:dyDescent="0.25">
      <c r="A250" s="34"/>
      <c r="B250" s="1"/>
      <c r="C250" s="49"/>
      <c r="D250" s="8"/>
    </row>
    <row r="251" spans="1:6" x14ac:dyDescent="0.25">
      <c r="C251" s="50"/>
      <c r="F251" s="56"/>
    </row>
    <row r="252" spans="1:6" x14ac:dyDescent="0.25">
      <c r="C252" s="50"/>
      <c r="F252" s="56"/>
    </row>
    <row r="253" spans="1:6" x14ac:dyDescent="0.25">
      <c r="C253" s="50"/>
      <c r="F253" s="56"/>
    </row>
    <row r="254" spans="1:6" ht="20.100000000000001" customHeight="1" x14ac:dyDescent="0.25">
      <c r="A254" s="101" t="s">
        <v>20</v>
      </c>
      <c r="B254" s="101"/>
      <c r="C254" s="101"/>
      <c r="D254" s="101"/>
      <c r="E254" s="101"/>
      <c r="F254" s="101"/>
    </row>
    <row r="255" spans="1:6" ht="20.100000000000001" customHeight="1" x14ac:dyDescent="0.25">
      <c r="A255" s="102" t="s">
        <v>17</v>
      </c>
      <c r="B255" s="102"/>
      <c r="C255" s="102"/>
      <c r="D255" s="102"/>
      <c r="E255" s="102"/>
      <c r="F255" s="102"/>
    </row>
    <row r="256" spans="1:6" ht="20.100000000000001" customHeight="1" x14ac:dyDescent="0.25">
      <c r="A256" s="102" t="s">
        <v>23</v>
      </c>
      <c r="B256" s="102"/>
      <c r="C256" s="102"/>
      <c r="D256" s="102"/>
      <c r="E256" s="102"/>
      <c r="F256" s="102"/>
    </row>
    <row r="257" spans="1:6" ht="20.100000000000001" customHeight="1" x14ac:dyDescent="0.25">
      <c r="A257" s="102" t="str">
        <f>$A$19</f>
        <v>DEL 01 AL 31 DE JULIO DE 2023</v>
      </c>
      <c r="B257" s="102"/>
      <c r="C257" s="102"/>
      <c r="D257" s="102"/>
      <c r="E257" s="102"/>
      <c r="F257" s="102"/>
    </row>
    <row r="258" spans="1:6" ht="20.100000000000001" customHeight="1" thickBot="1" x14ac:dyDescent="0.3">
      <c r="A258" s="103" t="s">
        <v>3</v>
      </c>
      <c r="B258" s="103"/>
      <c r="C258" s="103"/>
      <c r="D258" s="103"/>
      <c r="E258" s="103"/>
      <c r="F258" s="103"/>
    </row>
    <row r="259" spans="1:6" ht="30" customHeight="1" x14ac:dyDescent="0.25">
      <c r="A259" s="126" t="s">
        <v>4</v>
      </c>
      <c r="B259" s="127" t="s">
        <v>5</v>
      </c>
      <c r="C259" s="128" t="s">
        <v>6</v>
      </c>
      <c r="D259" s="129" t="s">
        <v>7</v>
      </c>
      <c r="E259" s="129" t="s">
        <v>8</v>
      </c>
      <c r="F259" s="131" t="s">
        <v>9</v>
      </c>
    </row>
    <row r="260" spans="1:6" ht="30" customHeight="1" x14ac:dyDescent="0.25">
      <c r="A260" s="121" t="str">
        <f>$A$22</f>
        <v>BALANCE INICIAL</v>
      </c>
      <c r="B260" s="122"/>
      <c r="C260" s="122"/>
      <c r="D260" s="122"/>
      <c r="E260" s="123"/>
      <c r="F260" s="81">
        <v>294549.24</v>
      </c>
    </row>
    <row r="261" spans="1:6" ht="30" customHeight="1" x14ac:dyDescent="0.25">
      <c r="A261" s="32"/>
      <c r="B261" s="27"/>
      <c r="C261" s="26"/>
      <c r="D261" s="3">
        <v>0</v>
      </c>
      <c r="E261" s="3">
        <v>0</v>
      </c>
      <c r="F261" s="74">
        <f>F260-D261+E261</f>
        <v>294549.24</v>
      </c>
    </row>
    <row r="262" spans="1:6" ht="30" customHeight="1" thickBot="1" x14ac:dyDescent="0.3">
      <c r="A262" s="104" t="str">
        <f>$A$24</f>
        <v>BALANCE AL 31/07/2023</v>
      </c>
      <c r="B262" s="105"/>
      <c r="C262" s="105"/>
      <c r="D262" s="105"/>
      <c r="E262" s="116"/>
      <c r="F262" s="75">
        <f>F261</f>
        <v>294549.24</v>
      </c>
    </row>
    <row r="263" spans="1:6" ht="17.25" customHeight="1" x14ac:dyDescent="0.25">
      <c r="A263" s="36"/>
      <c r="C263" s="41"/>
      <c r="D263" s="6"/>
      <c r="E263" s="6"/>
      <c r="F263" s="63"/>
    </row>
    <row r="264" spans="1:6" ht="17.25" customHeight="1" x14ac:dyDescent="0.25">
      <c r="A264" s="36"/>
      <c r="C264" s="41"/>
      <c r="D264" s="6"/>
      <c r="E264" s="6"/>
      <c r="F264" s="63"/>
    </row>
    <row r="265" spans="1:6" ht="17.25" customHeight="1" x14ac:dyDescent="0.25">
      <c r="C265" s="41"/>
      <c r="D265" s="6"/>
      <c r="E265" s="6"/>
      <c r="F265" s="6"/>
    </row>
    <row r="266" spans="1:6" ht="17.25" customHeight="1" x14ac:dyDescent="0.25">
      <c r="A266" s="115" t="s">
        <v>10</v>
      </c>
      <c r="B266" s="115"/>
      <c r="D266" s="112" t="s">
        <v>11</v>
      </c>
      <c r="E266" s="112"/>
      <c r="F266" s="112"/>
    </row>
    <row r="267" spans="1:6" ht="17.25" customHeight="1" x14ac:dyDescent="0.25">
      <c r="A267" s="101" t="s">
        <v>12</v>
      </c>
      <c r="B267" s="101"/>
      <c r="D267" s="124" t="s">
        <v>33</v>
      </c>
      <c r="E267" s="124"/>
      <c r="F267" s="124"/>
    </row>
    <row r="268" spans="1:6" ht="18" customHeight="1" x14ac:dyDescent="0.25">
      <c r="A268" s="107" t="s">
        <v>13</v>
      </c>
      <c r="B268" s="107"/>
      <c r="C268" s="47"/>
      <c r="D268" s="114" t="s">
        <v>14</v>
      </c>
      <c r="E268" s="114"/>
      <c r="F268" s="114"/>
    </row>
    <row r="269" spans="1:6" ht="18" customHeight="1" x14ac:dyDescent="0.25">
      <c r="A269" s="107"/>
      <c r="B269" s="107"/>
    </row>
    <row r="270" spans="1:6" ht="18" customHeight="1" x14ac:dyDescent="0.25">
      <c r="A270" s="34"/>
      <c r="B270" s="1"/>
      <c r="C270" s="42"/>
    </row>
    <row r="271" spans="1:6" ht="18" customHeight="1" x14ac:dyDescent="0.25">
      <c r="C271" s="112" t="s">
        <v>11</v>
      </c>
      <c r="D271" s="112"/>
    </row>
    <row r="272" spans="1:6" ht="18" customHeight="1" x14ac:dyDescent="0.25">
      <c r="C272" s="113" t="s">
        <v>15</v>
      </c>
      <c r="D272" s="113"/>
    </row>
    <row r="273" spans="3:4" ht="18" customHeight="1" x14ac:dyDescent="0.25">
      <c r="C273" s="114" t="s">
        <v>16</v>
      </c>
      <c r="D273" s="114"/>
    </row>
    <row r="274" spans="3:4" ht="19.899999999999999" customHeight="1" x14ac:dyDescent="0.25">
      <c r="C274" s="42"/>
    </row>
    <row r="275" spans="3:4" ht="19.899999999999999" customHeight="1" x14ac:dyDescent="0.25">
      <c r="C275" s="42"/>
    </row>
    <row r="276" spans="3:4" ht="20.100000000000001" customHeight="1" x14ac:dyDescent="0.25">
      <c r="C276" s="42"/>
    </row>
    <row r="277" spans="3:4" ht="20.100000000000001" customHeight="1" x14ac:dyDescent="0.25">
      <c r="C277" s="42"/>
    </row>
    <row r="278" spans="3:4" ht="20.100000000000001" customHeight="1" x14ac:dyDescent="0.25">
      <c r="C278" s="42"/>
    </row>
    <row r="279" spans="3:4" ht="20.100000000000001" customHeight="1" x14ac:dyDescent="0.25">
      <c r="C279" s="42"/>
    </row>
    <row r="280" spans="3:4" ht="20.100000000000001" customHeight="1" x14ac:dyDescent="0.25">
      <c r="C280" s="42"/>
    </row>
    <row r="281" spans="3:4" ht="20.100000000000001" customHeight="1" x14ac:dyDescent="0.25">
      <c r="C281" s="42"/>
    </row>
    <row r="282" spans="3:4" ht="20.100000000000001" customHeight="1" x14ac:dyDescent="0.25">
      <c r="C282" s="42"/>
    </row>
    <row r="283" spans="3:4" ht="20.100000000000001" customHeight="1" x14ac:dyDescent="0.25">
      <c r="C283" s="42"/>
    </row>
    <row r="284" spans="3:4" ht="20.100000000000001" customHeight="1" x14ac:dyDescent="0.25">
      <c r="C284" s="42"/>
    </row>
    <row r="285" spans="3:4" ht="19.899999999999999" customHeight="1" x14ac:dyDescent="0.25">
      <c r="C285" s="42"/>
    </row>
    <row r="286" spans="3:4" ht="19.899999999999999" customHeight="1" x14ac:dyDescent="0.25">
      <c r="C286" s="42"/>
    </row>
    <row r="287" spans="3:4" ht="19.899999999999999" customHeight="1" x14ac:dyDescent="0.25">
      <c r="C287" s="42"/>
    </row>
    <row r="288" spans="3:4" ht="19.899999999999999" customHeight="1" x14ac:dyDescent="0.25">
      <c r="C288" s="42"/>
    </row>
    <row r="289" spans="1:6" ht="19.899999999999999" customHeight="1" x14ac:dyDescent="0.25">
      <c r="C289" s="42"/>
    </row>
    <row r="290" spans="1:6" ht="19.899999999999999" customHeight="1" x14ac:dyDescent="0.25">
      <c r="C290" s="42"/>
    </row>
    <row r="291" spans="1:6" ht="19.899999999999999" customHeight="1" x14ac:dyDescent="0.25">
      <c r="F291" s="56"/>
    </row>
    <row r="292" spans="1:6" ht="19.899999999999999" customHeight="1" x14ac:dyDescent="0.25">
      <c r="C292" s="50"/>
      <c r="F292" s="56"/>
    </row>
    <row r="293" spans="1:6" ht="19.899999999999999" customHeight="1" x14ac:dyDescent="0.25">
      <c r="C293" s="50"/>
      <c r="F293" s="56"/>
    </row>
    <row r="294" spans="1:6" ht="19.899999999999999" customHeight="1" x14ac:dyDescent="0.25">
      <c r="C294" s="50"/>
      <c r="F294" s="56"/>
    </row>
    <row r="295" spans="1:6" ht="19.899999999999999" customHeight="1" x14ac:dyDescent="0.25">
      <c r="C295" s="50"/>
      <c r="F295" s="56"/>
    </row>
    <row r="296" spans="1:6" ht="19.899999999999999" customHeight="1" x14ac:dyDescent="0.25">
      <c r="C296" s="50"/>
      <c r="F296" s="56"/>
    </row>
    <row r="297" spans="1:6" ht="19.899999999999999" customHeight="1" x14ac:dyDescent="0.25">
      <c r="C297" s="50"/>
      <c r="F297" s="56"/>
    </row>
    <row r="298" spans="1:6" ht="19.899999999999999" customHeight="1" x14ac:dyDescent="0.25">
      <c r="C298" s="50"/>
      <c r="F298" s="56"/>
    </row>
    <row r="299" spans="1:6" ht="19.899999999999999" customHeight="1" x14ac:dyDescent="0.25">
      <c r="C299" s="50"/>
      <c r="F299" s="56"/>
    </row>
    <row r="300" spans="1:6" ht="19.899999999999999" customHeight="1" x14ac:dyDescent="0.25">
      <c r="A300" s="101" t="s">
        <v>0</v>
      </c>
      <c r="B300" s="101"/>
      <c r="C300" s="101"/>
      <c r="D300" s="101"/>
      <c r="E300" s="101"/>
      <c r="F300" s="101"/>
    </row>
    <row r="301" spans="1:6" ht="19.899999999999999" customHeight="1" x14ac:dyDescent="0.25">
      <c r="A301" s="102" t="s">
        <v>17</v>
      </c>
      <c r="B301" s="102"/>
      <c r="C301" s="102"/>
      <c r="D301" s="102"/>
      <c r="E301" s="102"/>
      <c r="F301" s="102"/>
    </row>
    <row r="302" spans="1:6" ht="19.899999999999999" customHeight="1" x14ac:dyDescent="0.25">
      <c r="A302" s="102" t="s">
        <v>24</v>
      </c>
      <c r="B302" s="102"/>
      <c r="C302" s="102"/>
      <c r="D302" s="102"/>
      <c r="E302" s="102"/>
      <c r="F302" s="102"/>
    </row>
    <row r="303" spans="1:6" ht="19.899999999999999" customHeight="1" x14ac:dyDescent="0.25">
      <c r="A303" s="102" t="str">
        <f>$A$19</f>
        <v>DEL 01 AL 31 DE JULIO DE 2023</v>
      </c>
      <c r="B303" s="102"/>
      <c r="C303" s="102"/>
      <c r="D303" s="102"/>
      <c r="E303" s="102"/>
      <c r="F303" s="102"/>
    </row>
    <row r="304" spans="1:6" ht="19.899999999999999" customHeight="1" thickBot="1" x14ac:dyDescent="0.3">
      <c r="A304" s="102" t="s">
        <v>3</v>
      </c>
      <c r="B304" s="102"/>
      <c r="C304" s="102"/>
      <c r="D304" s="102"/>
      <c r="E304" s="102"/>
      <c r="F304" s="102"/>
    </row>
    <row r="305" spans="1:6" ht="30" customHeight="1" x14ac:dyDescent="0.25">
      <c r="A305" s="126" t="s">
        <v>4</v>
      </c>
      <c r="B305" s="127" t="s">
        <v>5</v>
      </c>
      <c r="C305" s="128" t="s">
        <v>6</v>
      </c>
      <c r="D305" s="129" t="s">
        <v>7</v>
      </c>
      <c r="E305" s="129" t="s">
        <v>8</v>
      </c>
      <c r="F305" s="131" t="s">
        <v>9</v>
      </c>
    </row>
    <row r="306" spans="1:6" ht="30" customHeight="1" x14ac:dyDescent="0.25">
      <c r="A306" s="121" t="str">
        <f>$A$22</f>
        <v>BALANCE INICIAL</v>
      </c>
      <c r="B306" s="122"/>
      <c r="C306" s="122"/>
      <c r="D306" s="122"/>
      <c r="E306" s="123"/>
      <c r="F306" s="72">
        <v>0</v>
      </c>
    </row>
    <row r="307" spans="1:6" ht="30" customHeight="1" x14ac:dyDescent="0.25">
      <c r="A307" s="37"/>
      <c r="B307" s="27"/>
      <c r="C307" s="26"/>
      <c r="D307" s="3">
        <v>0</v>
      </c>
      <c r="E307" s="3">
        <v>0</v>
      </c>
      <c r="F307" s="74">
        <f>+F306-D307+E307</f>
        <v>0</v>
      </c>
    </row>
    <row r="308" spans="1:6" ht="30" customHeight="1" thickBot="1" x14ac:dyDescent="0.3">
      <c r="A308" s="104" t="str">
        <f>$A$24</f>
        <v>BALANCE AL 31/07/2023</v>
      </c>
      <c r="B308" s="105"/>
      <c r="C308" s="105"/>
      <c r="D308" s="105"/>
      <c r="E308" s="116"/>
      <c r="F308" s="75">
        <f>F307</f>
        <v>0</v>
      </c>
    </row>
    <row r="309" spans="1:6" ht="18" customHeight="1" x14ac:dyDescent="0.25">
      <c r="A309" s="36"/>
      <c r="C309" s="41"/>
      <c r="D309" s="6"/>
      <c r="E309" s="6"/>
      <c r="F309" s="62"/>
    </row>
    <row r="310" spans="1:6" ht="18" customHeight="1" x14ac:dyDescent="0.25">
      <c r="A310" s="36"/>
      <c r="C310" s="41"/>
      <c r="D310" s="6"/>
      <c r="E310" s="6"/>
      <c r="F310" s="62"/>
    </row>
    <row r="311" spans="1:6" ht="18" customHeight="1" x14ac:dyDescent="0.25"/>
    <row r="312" spans="1:6" ht="20.100000000000001" customHeight="1" x14ac:dyDescent="0.25">
      <c r="D312" s="6"/>
      <c r="E312" s="6"/>
      <c r="F312" s="6"/>
    </row>
    <row r="313" spans="1:6" ht="20.100000000000001" customHeight="1" x14ac:dyDescent="0.25">
      <c r="A313" s="115" t="s">
        <v>10</v>
      </c>
      <c r="B313" s="115"/>
      <c r="D313" s="112" t="s">
        <v>11</v>
      </c>
      <c r="E313" s="112"/>
      <c r="F313" s="112"/>
    </row>
    <row r="314" spans="1:6" ht="20.100000000000001" customHeight="1" x14ac:dyDescent="0.25">
      <c r="A314" s="101" t="s">
        <v>12</v>
      </c>
      <c r="B314" s="101"/>
      <c r="D314" s="113" t="s">
        <v>33</v>
      </c>
      <c r="E314" s="113"/>
      <c r="F314" s="113"/>
    </row>
    <row r="315" spans="1:6" ht="20.100000000000001" customHeight="1" x14ac:dyDescent="0.25">
      <c r="A315" s="107" t="s">
        <v>13</v>
      </c>
      <c r="B315" s="107"/>
      <c r="D315" s="114" t="s">
        <v>14</v>
      </c>
      <c r="E315" s="114"/>
      <c r="F315" s="114"/>
    </row>
    <row r="316" spans="1:6" ht="20.100000000000001" customHeight="1" x14ac:dyDescent="0.25">
      <c r="A316" s="34"/>
      <c r="B316" s="1"/>
    </row>
    <row r="317" spans="1:6" ht="20.100000000000001" customHeight="1" x14ac:dyDescent="0.25">
      <c r="A317" s="34"/>
      <c r="B317" s="1"/>
    </row>
    <row r="318" spans="1:6" ht="20.100000000000001" customHeight="1" x14ac:dyDescent="0.25">
      <c r="A318" s="34"/>
      <c r="B318" s="1"/>
      <c r="C318" s="42"/>
    </row>
    <row r="319" spans="1:6" ht="20.100000000000001" customHeight="1" x14ac:dyDescent="0.25">
      <c r="C319" s="112" t="s">
        <v>11</v>
      </c>
      <c r="D319" s="112"/>
    </row>
    <row r="320" spans="1:6" ht="20.100000000000001" customHeight="1" x14ac:dyDescent="0.25">
      <c r="C320" s="113" t="s">
        <v>15</v>
      </c>
      <c r="D320" s="113"/>
    </row>
    <row r="321" spans="3:4" ht="20.100000000000001" customHeight="1" x14ac:dyDescent="0.25">
      <c r="C321" s="114" t="s">
        <v>16</v>
      </c>
      <c r="D321" s="114"/>
    </row>
    <row r="322" spans="3:4" ht="20.100000000000001" customHeight="1" x14ac:dyDescent="0.25">
      <c r="C322" s="10"/>
      <c r="D322" s="10"/>
    </row>
    <row r="323" spans="3:4" ht="20.100000000000001" customHeight="1" x14ac:dyDescent="0.25">
      <c r="C323" s="10"/>
      <c r="D323" s="10"/>
    </row>
    <row r="324" spans="3:4" ht="20.100000000000001" customHeight="1" x14ac:dyDescent="0.25">
      <c r="C324" s="10"/>
      <c r="D324" s="10"/>
    </row>
    <row r="325" spans="3:4" ht="20.100000000000001" customHeight="1" x14ac:dyDescent="0.25">
      <c r="C325" s="10"/>
      <c r="D325" s="10"/>
    </row>
    <row r="326" spans="3:4" ht="20.100000000000001" customHeight="1" x14ac:dyDescent="0.25">
      <c r="C326" s="10"/>
      <c r="D326" s="10"/>
    </row>
    <row r="327" spans="3:4" ht="19.5" customHeight="1" x14ac:dyDescent="0.25">
      <c r="C327" s="10"/>
      <c r="D327" s="10"/>
    </row>
    <row r="328" spans="3:4" ht="19.5" customHeight="1" x14ac:dyDescent="0.25">
      <c r="C328" s="10"/>
      <c r="D328" s="10"/>
    </row>
    <row r="329" spans="3:4" ht="19.5" customHeight="1" x14ac:dyDescent="0.25">
      <c r="C329" s="10"/>
      <c r="D329" s="10"/>
    </row>
    <row r="330" spans="3:4" ht="19.5" customHeight="1" x14ac:dyDescent="0.25">
      <c r="C330" s="10"/>
      <c r="D330" s="10"/>
    </row>
    <row r="331" spans="3:4" ht="19.5" customHeight="1" x14ac:dyDescent="0.25">
      <c r="C331" s="10"/>
      <c r="D331" s="10"/>
    </row>
    <row r="332" spans="3:4" ht="19.5" customHeight="1" x14ac:dyDescent="0.25">
      <c r="C332" s="10"/>
      <c r="D332" s="10"/>
    </row>
    <row r="333" spans="3:4" ht="19.5" customHeight="1" x14ac:dyDescent="0.25">
      <c r="C333" s="10"/>
      <c r="D333" s="10"/>
    </row>
    <row r="334" spans="3:4" ht="19.5" customHeight="1" x14ac:dyDescent="0.25">
      <c r="C334" s="10"/>
      <c r="D334" s="10"/>
    </row>
    <row r="335" spans="3:4" ht="20.100000000000001" customHeight="1" x14ac:dyDescent="0.25">
      <c r="C335" s="10"/>
      <c r="D335" s="10"/>
    </row>
    <row r="336" spans="3:4" ht="20.100000000000001" customHeight="1" x14ac:dyDescent="0.25">
      <c r="C336" s="10"/>
      <c r="D336" s="10"/>
    </row>
    <row r="337" spans="3:6" ht="20.100000000000001" customHeight="1" x14ac:dyDescent="0.25">
      <c r="C337" s="10"/>
      <c r="D337" s="10"/>
    </row>
    <row r="338" spans="3:6" ht="20.100000000000001" customHeight="1" x14ac:dyDescent="0.25">
      <c r="C338" s="10"/>
      <c r="D338" s="10"/>
    </row>
    <row r="339" spans="3:6" ht="20.100000000000001" customHeight="1" x14ac:dyDescent="0.25">
      <c r="C339" s="10"/>
      <c r="D339" s="10"/>
    </row>
    <row r="340" spans="3:6" ht="19.5" customHeight="1" x14ac:dyDescent="0.25">
      <c r="C340" s="10"/>
      <c r="D340" s="10"/>
    </row>
    <row r="341" spans="3:6" ht="19.5" customHeight="1" x14ac:dyDescent="0.25">
      <c r="C341" s="10"/>
      <c r="D341" s="10"/>
    </row>
    <row r="342" spans="3:6" ht="19.5" customHeight="1" x14ac:dyDescent="0.25">
      <c r="C342" s="10"/>
      <c r="D342" s="10"/>
    </row>
    <row r="343" spans="3:6" ht="20.100000000000001" customHeight="1" x14ac:dyDescent="0.25">
      <c r="C343" s="10"/>
      <c r="D343" s="10"/>
    </row>
    <row r="344" spans="3:6" ht="20.100000000000001" customHeight="1" x14ac:dyDescent="0.25">
      <c r="C344" s="10"/>
      <c r="D344" s="10"/>
    </row>
    <row r="345" spans="3:6" ht="20.100000000000001" customHeight="1" x14ac:dyDescent="0.25">
      <c r="C345" s="10"/>
      <c r="D345" s="10"/>
    </row>
    <row r="346" spans="3:6" ht="19.899999999999999" customHeight="1" x14ac:dyDescent="0.25">
      <c r="C346" s="42"/>
    </row>
    <row r="347" spans="3:6" ht="19.899999999999999" customHeight="1" x14ac:dyDescent="0.25">
      <c r="C347" s="42"/>
    </row>
    <row r="348" spans="3:6" ht="19.899999999999999" customHeight="1" x14ac:dyDescent="0.25">
      <c r="C348" s="42"/>
    </row>
    <row r="349" spans="3:6" ht="19.899999999999999" customHeight="1" x14ac:dyDescent="0.25">
      <c r="C349" s="42"/>
    </row>
    <row r="350" spans="3:6" ht="19.899999999999999" customHeight="1" x14ac:dyDescent="0.25">
      <c r="C350" s="42"/>
    </row>
    <row r="351" spans="3:6" ht="19.899999999999999" customHeight="1" x14ac:dyDescent="0.25">
      <c r="C351" s="50"/>
      <c r="F351" s="56"/>
    </row>
    <row r="352" spans="3:6" ht="19.899999999999999" customHeight="1" x14ac:dyDescent="0.25">
      <c r="C352" s="50"/>
      <c r="F352" s="56"/>
    </row>
    <row r="353" spans="1:6" ht="19.899999999999999" customHeight="1" x14ac:dyDescent="0.25">
      <c r="C353" s="50"/>
      <c r="F353" s="56"/>
    </row>
    <row r="354" spans="1:6" ht="19.899999999999999" customHeight="1" x14ac:dyDescent="0.25">
      <c r="C354" s="50"/>
      <c r="F354" s="56"/>
    </row>
    <row r="355" spans="1:6" ht="19.899999999999999" customHeight="1" x14ac:dyDescent="0.25">
      <c r="C355" s="50"/>
      <c r="F355" s="56"/>
    </row>
    <row r="356" spans="1:6" ht="19.899999999999999" customHeight="1" x14ac:dyDescent="0.25">
      <c r="C356" s="50"/>
      <c r="F356" s="56"/>
    </row>
    <row r="357" spans="1:6" x14ac:dyDescent="0.25">
      <c r="C357" s="50"/>
      <c r="F357" s="56"/>
    </row>
    <row r="358" spans="1:6" ht="17.25" customHeight="1" x14ac:dyDescent="0.25">
      <c r="C358" s="50"/>
      <c r="F358" s="65"/>
    </row>
    <row r="359" spans="1:6" x14ac:dyDescent="0.25">
      <c r="C359" s="50"/>
      <c r="D359" s="61"/>
      <c r="E359" s="61"/>
      <c r="F359" s="65"/>
    </row>
    <row r="360" spans="1:6" ht="20.100000000000001" customHeight="1" x14ac:dyDescent="0.25">
      <c r="A360" s="101" t="s">
        <v>20</v>
      </c>
      <c r="B360" s="101"/>
      <c r="C360" s="101"/>
      <c r="D360" s="101"/>
      <c r="E360" s="101"/>
      <c r="F360" s="101"/>
    </row>
    <row r="361" spans="1:6" ht="20.100000000000001" customHeight="1" x14ac:dyDescent="0.25">
      <c r="A361" s="102" t="s">
        <v>17</v>
      </c>
      <c r="B361" s="102"/>
      <c r="C361" s="102"/>
      <c r="D361" s="102"/>
      <c r="E361" s="102"/>
      <c r="F361" s="102"/>
    </row>
    <row r="362" spans="1:6" ht="20.100000000000001" customHeight="1" x14ac:dyDescent="0.25">
      <c r="A362" s="102" t="s">
        <v>25</v>
      </c>
      <c r="B362" s="102"/>
      <c r="C362" s="102"/>
      <c r="D362" s="102"/>
      <c r="E362" s="102"/>
      <c r="F362" s="102"/>
    </row>
    <row r="363" spans="1:6" ht="20.100000000000001" customHeight="1" x14ac:dyDescent="0.25">
      <c r="A363" s="102" t="str">
        <f>$A$19</f>
        <v>DEL 01 AL 31 DE JULIO DE 2023</v>
      </c>
      <c r="B363" s="102"/>
      <c r="C363" s="102"/>
      <c r="D363" s="102"/>
      <c r="E363" s="102"/>
      <c r="F363" s="102"/>
    </row>
    <row r="364" spans="1:6" ht="20.100000000000001" customHeight="1" thickBot="1" x14ac:dyDescent="0.3">
      <c r="A364" s="103" t="s">
        <v>3</v>
      </c>
      <c r="B364" s="103"/>
      <c r="C364" s="103"/>
      <c r="D364" s="103"/>
      <c r="E364" s="103"/>
      <c r="F364" s="103"/>
    </row>
    <row r="365" spans="1:6" ht="30" customHeight="1" x14ac:dyDescent="0.25">
      <c r="A365" s="126" t="s">
        <v>4</v>
      </c>
      <c r="B365" s="127" t="s">
        <v>5</v>
      </c>
      <c r="C365" s="128" t="s">
        <v>6</v>
      </c>
      <c r="D365" s="129" t="s">
        <v>7</v>
      </c>
      <c r="E365" s="129" t="s">
        <v>8</v>
      </c>
      <c r="F365" s="131" t="s">
        <v>9</v>
      </c>
    </row>
    <row r="366" spans="1:6" ht="30" customHeight="1" x14ac:dyDescent="0.25">
      <c r="A366" s="117" t="str">
        <f>$A$22</f>
        <v>BALANCE INICIAL</v>
      </c>
      <c r="B366" s="118"/>
      <c r="C366" s="118"/>
      <c r="D366" s="118"/>
      <c r="E366" s="119"/>
      <c r="F366" s="72">
        <v>120593.29</v>
      </c>
    </row>
    <row r="367" spans="1:6" ht="30" customHeight="1" x14ac:dyDescent="0.25">
      <c r="A367" s="32"/>
      <c r="B367" s="27"/>
      <c r="C367" s="12"/>
      <c r="D367" s="3">
        <v>0</v>
      </c>
      <c r="E367" s="3">
        <v>0</v>
      </c>
      <c r="F367" s="74">
        <f>+F366-D367+E367</f>
        <v>120593.29</v>
      </c>
    </row>
    <row r="368" spans="1:6" ht="30" customHeight="1" thickBot="1" x14ac:dyDescent="0.3">
      <c r="A368" s="104" t="str">
        <f>$A$24</f>
        <v>BALANCE AL 31/07/2023</v>
      </c>
      <c r="B368" s="105"/>
      <c r="C368" s="105"/>
      <c r="D368" s="105"/>
      <c r="E368" s="116"/>
      <c r="F368" s="75">
        <f>F367</f>
        <v>120593.29</v>
      </c>
    </row>
    <row r="369" spans="1:6" ht="20.100000000000001" customHeight="1" x14ac:dyDescent="0.25">
      <c r="C369" s="41"/>
      <c r="D369" s="6"/>
      <c r="E369" s="6"/>
      <c r="F369" s="63"/>
    </row>
    <row r="370" spans="1:6" ht="20.100000000000001" customHeight="1" x14ac:dyDescent="0.25">
      <c r="C370" s="41"/>
      <c r="D370" s="6"/>
      <c r="E370" s="6"/>
      <c r="F370" s="63"/>
    </row>
    <row r="371" spans="1:6" ht="20.100000000000001" customHeight="1" x14ac:dyDescent="0.25">
      <c r="A371" s="115" t="s">
        <v>10</v>
      </c>
      <c r="B371" s="115"/>
      <c r="D371" s="112" t="s">
        <v>11</v>
      </c>
      <c r="E371" s="112"/>
      <c r="F371" s="112"/>
    </row>
    <row r="372" spans="1:6" ht="20.100000000000001" customHeight="1" x14ac:dyDescent="0.25">
      <c r="A372" s="101" t="s">
        <v>12</v>
      </c>
      <c r="B372" s="101"/>
      <c r="D372" s="113" t="s">
        <v>33</v>
      </c>
      <c r="E372" s="113"/>
      <c r="F372" s="113"/>
    </row>
    <row r="373" spans="1:6" ht="20.100000000000001" customHeight="1" x14ac:dyDescent="0.25">
      <c r="A373" s="107" t="s">
        <v>13</v>
      </c>
      <c r="B373" s="107"/>
      <c r="D373" s="114" t="s">
        <v>14</v>
      </c>
      <c r="E373" s="114"/>
      <c r="F373" s="114"/>
    </row>
    <row r="374" spans="1:6" ht="20.100000000000001" customHeight="1" x14ac:dyDescent="0.25"/>
    <row r="375" spans="1:6" ht="20.100000000000001" customHeight="1" x14ac:dyDescent="0.25">
      <c r="C375" s="50"/>
    </row>
    <row r="376" spans="1:6" ht="20.100000000000001" customHeight="1" x14ac:dyDescent="0.25">
      <c r="C376" s="51" t="s">
        <v>11</v>
      </c>
      <c r="D376" s="6"/>
      <c r="E376" s="8"/>
    </row>
    <row r="377" spans="1:6" ht="20.100000000000001" customHeight="1" x14ac:dyDescent="0.25">
      <c r="C377" s="49" t="s">
        <v>15</v>
      </c>
      <c r="D377" s="8"/>
      <c r="E377" s="8"/>
    </row>
    <row r="378" spans="1:6" x14ac:dyDescent="0.25">
      <c r="C378" s="43" t="s">
        <v>16</v>
      </c>
    </row>
    <row r="395" spans="3:6" x14ac:dyDescent="0.25">
      <c r="C395" s="50"/>
      <c r="F395" s="56"/>
    </row>
    <row r="396" spans="3:6" x14ac:dyDescent="0.25">
      <c r="C396" s="50"/>
      <c r="F396" s="56"/>
    </row>
    <row r="397" spans="3:6" x14ac:dyDescent="0.25">
      <c r="C397" s="50"/>
      <c r="F397" s="56"/>
    </row>
    <row r="398" spans="3:6" x14ac:dyDescent="0.25">
      <c r="C398" s="50"/>
      <c r="F398" s="56"/>
    </row>
    <row r="399" spans="3:6" x14ac:dyDescent="0.25">
      <c r="C399" s="50"/>
      <c r="F399" s="56"/>
    </row>
    <row r="400" spans="3:6" x14ac:dyDescent="0.25">
      <c r="C400" s="50"/>
      <c r="F400" s="56"/>
    </row>
    <row r="401" spans="1:6" x14ac:dyDescent="0.25">
      <c r="C401" s="50"/>
      <c r="F401" s="56"/>
    </row>
    <row r="402" spans="1:6" x14ac:dyDescent="0.25">
      <c r="C402" s="50"/>
      <c r="F402" s="56"/>
    </row>
    <row r="403" spans="1:6" x14ac:dyDescent="0.25">
      <c r="C403" s="50"/>
      <c r="F403" s="56"/>
    </row>
    <row r="404" spans="1:6" ht="20.100000000000001" customHeight="1" x14ac:dyDescent="0.25">
      <c r="A404" s="101" t="s">
        <v>20</v>
      </c>
      <c r="B404" s="101"/>
      <c r="C404" s="101"/>
      <c r="D404" s="101"/>
      <c r="E404" s="101"/>
      <c r="F404" s="101"/>
    </row>
    <row r="405" spans="1:6" ht="20.100000000000001" customHeight="1" x14ac:dyDescent="0.25">
      <c r="A405" s="102" t="s">
        <v>17</v>
      </c>
      <c r="B405" s="102"/>
      <c r="C405" s="102"/>
      <c r="D405" s="102"/>
      <c r="E405" s="102"/>
      <c r="F405" s="102"/>
    </row>
    <row r="406" spans="1:6" ht="20.100000000000001" customHeight="1" x14ac:dyDescent="0.25">
      <c r="A406" s="101" t="s">
        <v>26</v>
      </c>
      <c r="B406" s="101"/>
      <c r="C406" s="101"/>
      <c r="D406" s="101"/>
      <c r="E406" s="101"/>
      <c r="F406" s="101"/>
    </row>
    <row r="407" spans="1:6" ht="20.100000000000001" customHeight="1" x14ac:dyDescent="0.25">
      <c r="A407" s="102" t="str">
        <f>$A$19</f>
        <v>DEL 01 AL 31 DE JULIO DE 2023</v>
      </c>
      <c r="B407" s="102"/>
      <c r="C407" s="102"/>
      <c r="D407" s="102"/>
      <c r="E407" s="102"/>
      <c r="F407" s="102"/>
    </row>
    <row r="408" spans="1:6" ht="20.100000000000001" customHeight="1" thickBot="1" x14ac:dyDescent="0.3">
      <c r="A408" s="103" t="s">
        <v>3</v>
      </c>
      <c r="B408" s="103"/>
      <c r="C408" s="103"/>
      <c r="D408" s="103"/>
      <c r="E408" s="103"/>
      <c r="F408" s="103"/>
    </row>
    <row r="409" spans="1:6" ht="30" customHeight="1" x14ac:dyDescent="0.25">
      <c r="A409" s="126" t="s">
        <v>4</v>
      </c>
      <c r="B409" s="128" t="s">
        <v>5</v>
      </c>
      <c r="C409" s="128" t="s">
        <v>6</v>
      </c>
      <c r="D409" s="132" t="s">
        <v>7</v>
      </c>
      <c r="E409" s="129" t="s">
        <v>8</v>
      </c>
      <c r="F409" s="130" t="s">
        <v>9</v>
      </c>
    </row>
    <row r="410" spans="1:6" ht="30" customHeight="1" x14ac:dyDescent="0.25">
      <c r="A410" s="117" t="str">
        <f>$A$22</f>
        <v>BALANCE INICIAL</v>
      </c>
      <c r="B410" s="118"/>
      <c r="C410" s="118"/>
      <c r="D410" s="118"/>
      <c r="E410" s="119"/>
      <c r="F410" s="76">
        <v>32633.39</v>
      </c>
    </row>
    <row r="411" spans="1:6" ht="30" customHeight="1" x14ac:dyDescent="0.25">
      <c r="A411" s="37">
        <v>45120</v>
      </c>
      <c r="B411" s="27"/>
      <c r="C411" s="12" t="s">
        <v>177</v>
      </c>
      <c r="D411" s="58"/>
      <c r="E411" s="3">
        <v>1203066</v>
      </c>
      <c r="F411" s="77">
        <f>+F410-D411+E411</f>
        <v>1235699.3899999999</v>
      </c>
    </row>
    <row r="412" spans="1:6" ht="56.25" customHeight="1" x14ac:dyDescent="0.25">
      <c r="A412" s="37">
        <v>45128</v>
      </c>
      <c r="B412" s="27"/>
      <c r="C412" s="26" t="s">
        <v>176</v>
      </c>
      <c r="D412" s="3">
        <v>1203066</v>
      </c>
      <c r="E412" s="3"/>
      <c r="F412" s="77">
        <f>+F411-D412+E412</f>
        <v>32633.389999999898</v>
      </c>
    </row>
    <row r="413" spans="1:6" ht="30" customHeight="1" x14ac:dyDescent="0.25">
      <c r="A413" s="37">
        <v>45138</v>
      </c>
      <c r="B413" s="27"/>
      <c r="C413" s="12" t="s">
        <v>27</v>
      </c>
      <c r="D413" s="3">
        <v>175</v>
      </c>
      <c r="E413" s="3"/>
      <c r="F413" s="77">
        <f t="shared" ref="F413:F414" si="3">+F412-D413+E413</f>
        <v>32458.389999999898</v>
      </c>
    </row>
    <row r="414" spans="1:6" ht="30" customHeight="1" x14ac:dyDescent="0.25">
      <c r="A414" s="37">
        <v>45138</v>
      </c>
      <c r="B414" s="27"/>
      <c r="C414" s="12" t="s">
        <v>211</v>
      </c>
      <c r="D414" s="33">
        <v>1804.6</v>
      </c>
      <c r="E414" s="3"/>
      <c r="F414" s="77">
        <f t="shared" si="3"/>
        <v>30653.789999999899</v>
      </c>
    </row>
    <row r="415" spans="1:6" ht="30" customHeight="1" thickBot="1" x14ac:dyDescent="0.3">
      <c r="A415" s="104" t="str">
        <f>$A$24</f>
        <v>BALANCE AL 31/07/2023</v>
      </c>
      <c r="B415" s="105"/>
      <c r="C415" s="105"/>
      <c r="D415" s="105"/>
      <c r="E415" s="116"/>
      <c r="F415" s="78">
        <f>+F414</f>
        <v>30653.789999999899</v>
      </c>
    </row>
    <row r="416" spans="1:6" ht="20.100000000000001" customHeight="1" x14ac:dyDescent="0.25">
      <c r="A416" s="34"/>
      <c r="B416" s="1"/>
      <c r="C416" s="50"/>
      <c r="D416" s="6"/>
      <c r="E416" s="6"/>
      <c r="F416" s="63"/>
    </row>
    <row r="417" spans="1:6 16384:16384" ht="20.100000000000001" customHeight="1" x14ac:dyDescent="0.25">
      <c r="A417" s="38"/>
      <c r="B417" s="22"/>
      <c r="F417" s="56"/>
    </row>
    <row r="418" spans="1:6 16384:16384" ht="20.100000000000001" customHeight="1" x14ac:dyDescent="0.25">
      <c r="D418" s="6"/>
      <c r="E418" s="6"/>
      <c r="F418" s="6"/>
    </row>
    <row r="419" spans="1:6 16384:16384" ht="20.100000000000001" customHeight="1" x14ac:dyDescent="0.25">
      <c r="A419" s="115" t="s">
        <v>10</v>
      </c>
      <c r="B419" s="115"/>
      <c r="D419" s="112" t="s">
        <v>11</v>
      </c>
      <c r="E419" s="112"/>
      <c r="F419" s="112"/>
    </row>
    <row r="420" spans="1:6 16384:16384" ht="20.100000000000001" customHeight="1" x14ac:dyDescent="0.25">
      <c r="A420" s="101" t="s">
        <v>12</v>
      </c>
      <c r="B420" s="101"/>
      <c r="D420" s="113" t="s">
        <v>33</v>
      </c>
      <c r="E420" s="113"/>
      <c r="F420" s="113"/>
    </row>
    <row r="421" spans="1:6 16384:16384" ht="20.100000000000001" customHeight="1" x14ac:dyDescent="0.25">
      <c r="A421" s="107" t="s">
        <v>13</v>
      </c>
      <c r="B421" s="107"/>
      <c r="D421" s="114" t="s">
        <v>14</v>
      </c>
      <c r="E421" s="114"/>
      <c r="F421" s="114"/>
    </row>
    <row r="422" spans="1:6 16384:16384" ht="20.100000000000001" customHeight="1" x14ac:dyDescent="0.25">
      <c r="A422" s="34"/>
      <c r="B422" s="1"/>
    </row>
    <row r="423" spans="1:6 16384:16384" ht="20.100000000000001" customHeight="1" x14ac:dyDescent="0.25">
      <c r="A423" s="34"/>
      <c r="B423" s="1"/>
      <c r="C423" s="50"/>
    </row>
    <row r="424" spans="1:6 16384:16384" ht="20.100000000000001" customHeight="1" x14ac:dyDescent="0.25">
      <c r="A424" s="34"/>
      <c r="B424" s="1"/>
      <c r="C424" s="51" t="s">
        <v>11</v>
      </c>
      <c r="XFD424" s="23">
        <f>SUM(A424:XFC424)</f>
        <v>0</v>
      </c>
    </row>
    <row r="425" spans="1:6 16384:16384" ht="20.100000000000001" customHeight="1" x14ac:dyDescent="0.25">
      <c r="A425" s="34"/>
      <c r="B425" s="1"/>
      <c r="C425" s="49" t="s">
        <v>15</v>
      </c>
    </row>
    <row r="426" spans="1:6 16384:16384" ht="20.100000000000001" customHeight="1" x14ac:dyDescent="0.25">
      <c r="A426" s="34"/>
      <c r="B426" s="1"/>
      <c r="C426" s="43" t="s">
        <v>16</v>
      </c>
    </row>
    <row r="427" spans="1:6 16384:16384" ht="30" customHeight="1" x14ac:dyDescent="0.25">
      <c r="A427" s="34"/>
      <c r="B427" s="1"/>
    </row>
    <row r="428" spans="1:6 16384:16384" ht="30" customHeight="1" x14ac:dyDescent="0.25">
      <c r="A428" s="34"/>
      <c r="B428" s="1"/>
    </row>
    <row r="429" spans="1:6 16384:16384" ht="30" customHeight="1" x14ac:dyDescent="0.25">
      <c r="A429" s="34"/>
      <c r="B429" s="1"/>
    </row>
    <row r="430" spans="1:6 16384:16384" ht="30" customHeight="1" x14ac:dyDescent="0.25">
      <c r="A430" s="34"/>
      <c r="B430" s="1"/>
    </row>
    <row r="431" spans="1:6 16384:16384" ht="30" customHeight="1" x14ac:dyDescent="0.25">
      <c r="A431" s="34"/>
      <c r="B431" s="1"/>
    </row>
    <row r="432" spans="1:6 16384:16384" ht="30" customHeight="1" x14ac:dyDescent="0.25">
      <c r="A432" s="34"/>
      <c r="B432" s="1"/>
    </row>
    <row r="433" spans="1:7" ht="30" customHeight="1" x14ac:dyDescent="0.25"/>
    <row r="434" spans="1:7" ht="30" customHeight="1" x14ac:dyDescent="0.25">
      <c r="F434" s="56"/>
    </row>
    <row r="435" spans="1:7" ht="30" customHeight="1" x14ac:dyDescent="0.25">
      <c r="C435" s="50"/>
      <c r="F435" s="56"/>
    </row>
    <row r="436" spans="1:7" ht="20.100000000000001" customHeight="1" x14ac:dyDescent="0.25">
      <c r="A436" s="101" t="s">
        <v>20</v>
      </c>
      <c r="B436" s="101"/>
      <c r="C436" s="101"/>
      <c r="D436" s="101"/>
      <c r="E436" s="101"/>
      <c r="F436" s="101"/>
    </row>
    <row r="437" spans="1:7" ht="20.100000000000001" customHeight="1" x14ac:dyDescent="0.25">
      <c r="A437" s="101" t="s">
        <v>28</v>
      </c>
      <c r="B437" s="101"/>
      <c r="C437" s="101"/>
      <c r="D437" s="101"/>
      <c r="E437" s="101"/>
      <c r="F437" s="101"/>
      <c r="G437" s="6"/>
    </row>
    <row r="438" spans="1:7" ht="20.100000000000001" customHeight="1" x14ac:dyDescent="0.25">
      <c r="A438" s="102" t="s">
        <v>29</v>
      </c>
      <c r="B438" s="102"/>
      <c r="C438" s="102"/>
      <c r="D438" s="102"/>
      <c r="E438" s="102"/>
      <c r="F438" s="102"/>
      <c r="G438" s="6"/>
    </row>
    <row r="439" spans="1:7" ht="20.100000000000001" customHeight="1" x14ac:dyDescent="0.25">
      <c r="A439" s="102" t="str">
        <f>$A$19</f>
        <v>DEL 01 AL 31 DE JULIO DE 2023</v>
      </c>
      <c r="B439" s="102"/>
      <c r="C439" s="102"/>
      <c r="D439" s="102"/>
      <c r="E439" s="102"/>
      <c r="F439" s="102"/>
      <c r="G439" s="6"/>
    </row>
    <row r="440" spans="1:7" ht="20.100000000000001" customHeight="1" thickBot="1" x14ac:dyDescent="0.3">
      <c r="A440" s="103" t="s">
        <v>3</v>
      </c>
      <c r="B440" s="103"/>
      <c r="C440" s="103"/>
      <c r="D440" s="103"/>
      <c r="E440" s="103"/>
      <c r="F440" s="103"/>
      <c r="G440" s="6"/>
    </row>
    <row r="441" spans="1:7" ht="30" customHeight="1" x14ac:dyDescent="0.25">
      <c r="A441" s="126" t="s">
        <v>4</v>
      </c>
      <c r="B441" s="127" t="s">
        <v>30</v>
      </c>
      <c r="C441" s="128" t="s">
        <v>6</v>
      </c>
      <c r="D441" s="129" t="s">
        <v>7</v>
      </c>
      <c r="E441" s="129" t="s">
        <v>8</v>
      </c>
      <c r="F441" s="130" t="s">
        <v>9</v>
      </c>
      <c r="G441" s="6"/>
    </row>
    <row r="442" spans="1:7" ht="30" customHeight="1" x14ac:dyDescent="0.25">
      <c r="A442" s="117" t="str">
        <f>$A$22</f>
        <v>BALANCE INICIAL</v>
      </c>
      <c r="B442" s="118"/>
      <c r="C442" s="118"/>
      <c r="D442" s="118"/>
      <c r="E442" s="119"/>
      <c r="F442" s="85">
        <v>25756446.069999997</v>
      </c>
      <c r="G442" s="6"/>
    </row>
    <row r="443" spans="1:7" ht="30" customHeight="1" x14ac:dyDescent="0.25">
      <c r="A443" s="98">
        <v>45110</v>
      </c>
      <c r="B443" s="27"/>
      <c r="C443" s="14" t="s">
        <v>178</v>
      </c>
      <c r="D443" s="55"/>
      <c r="E443" s="89">
        <v>39897.19</v>
      </c>
      <c r="F443" s="55">
        <f>F442+E443</f>
        <v>25796343.259999998</v>
      </c>
      <c r="G443" s="6"/>
    </row>
    <row r="444" spans="1:7" ht="30" customHeight="1" x14ac:dyDescent="0.25">
      <c r="A444" s="98">
        <v>45111</v>
      </c>
      <c r="B444" s="27"/>
      <c r="C444" s="14" t="s">
        <v>179</v>
      </c>
      <c r="D444" s="67"/>
      <c r="E444" s="89">
        <v>31102.19</v>
      </c>
      <c r="F444" s="55">
        <f t="shared" ref="F444:F458" si="4">F443+E444</f>
        <v>25827445.449999999</v>
      </c>
      <c r="G444" s="6"/>
    </row>
    <row r="445" spans="1:7" ht="30" customHeight="1" x14ac:dyDescent="0.25">
      <c r="A445" s="98">
        <v>45111</v>
      </c>
      <c r="B445" s="27"/>
      <c r="C445" s="14" t="s">
        <v>180</v>
      </c>
      <c r="D445" s="55"/>
      <c r="E445" s="89">
        <v>27152.09</v>
      </c>
      <c r="F445" s="55">
        <f t="shared" si="4"/>
        <v>25854597.539999999</v>
      </c>
      <c r="G445" s="6"/>
    </row>
    <row r="446" spans="1:7" ht="30" customHeight="1" x14ac:dyDescent="0.25">
      <c r="A446" s="98">
        <v>45111</v>
      </c>
      <c r="B446" s="27"/>
      <c r="C446" s="14" t="s">
        <v>181</v>
      </c>
      <c r="D446" s="55"/>
      <c r="E446" s="89">
        <v>28911.39</v>
      </c>
      <c r="F446" s="55">
        <f t="shared" si="4"/>
        <v>25883508.93</v>
      </c>
      <c r="G446" s="6"/>
    </row>
    <row r="447" spans="1:7" ht="30" customHeight="1" x14ac:dyDescent="0.25">
      <c r="A447" s="98">
        <v>45114</v>
      </c>
      <c r="B447" s="27"/>
      <c r="C447" s="14" t="s">
        <v>182</v>
      </c>
      <c r="D447" s="55"/>
      <c r="E447" s="89">
        <v>23962.5</v>
      </c>
      <c r="F447" s="55">
        <f t="shared" si="4"/>
        <v>25907471.43</v>
      </c>
      <c r="G447" s="6"/>
    </row>
    <row r="448" spans="1:7" ht="30" customHeight="1" x14ac:dyDescent="0.25">
      <c r="A448" s="98">
        <v>45118</v>
      </c>
      <c r="B448" s="27"/>
      <c r="C448" s="14" t="s">
        <v>183</v>
      </c>
      <c r="D448" s="55"/>
      <c r="E448" s="89">
        <v>3826.52</v>
      </c>
      <c r="F448" s="55">
        <f t="shared" si="4"/>
        <v>25911297.949999999</v>
      </c>
      <c r="G448" s="6"/>
    </row>
    <row r="449" spans="1:24" ht="30" customHeight="1" x14ac:dyDescent="0.25">
      <c r="A449" s="98">
        <v>45121</v>
      </c>
      <c r="B449" s="27"/>
      <c r="C449" s="14" t="s">
        <v>184</v>
      </c>
      <c r="D449" s="55"/>
      <c r="E449" s="89">
        <v>657.04</v>
      </c>
      <c r="F449" s="55">
        <f t="shared" si="4"/>
        <v>25911954.989999998</v>
      </c>
      <c r="G449" s="6"/>
    </row>
    <row r="450" spans="1:24" ht="30" customHeight="1" x14ac:dyDescent="0.25">
      <c r="A450" s="98">
        <v>45124</v>
      </c>
      <c r="B450" s="27"/>
      <c r="C450" s="14" t="s">
        <v>185</v>
      </c>
      <c r="D450" s="55"/>
      <c r="E450" s="89">
        <v>24603.18</v>
      </c>
      <c r="F450" s="55">
        <f t="shared" si="4"/>
        <v>25936558.169999998</v>
      </c>
      <c r="G450" s="6"/>
    </row>
    <row r="451" spans="1:24" ht="30" customHeight="1" x14ac:dyDescent="0.25">
      <c r="A451" s="98">
        <v>45125</v>
      </c>
      <c r="B451" s="27"/>
      <c r="C451" s="14" t="s">
        <v>186</v>
      </c>
      <c r="D451" s="55"/>
      <c r="E451" s="89">
        <v>1180</v>
      </c>
      <c r="F451" s="55">
        <f t="shared" si="4"/>
        <v>25937738.169999998</v>
      </c>
      <c r="G451" s="6"/>
    </row>
    <row r="452" spans="1:24" ht="30" customHeight="1" x14ac:dyDescent="0.25">
      <c r="A452" s="98">
        <v>45125</v>
      </c>
      <c r="B452" s="27"/>
      <c r="C452" s="14" t="s">
        <v>186</v>
      </c>
      <c r="D452" s="55"/>
      <c r="E452" s="89">
        <v>3850</v>
      </c>
      <c r="F452" s="55">
        <f t="shared" si="4"/>
        <v>25941588.169999998</v>
      </c>
      <c r="G452" s="6"/>
    </row>
    <row r="453" spans="1:24" s="9" customFormat="1" ht="30" customHeight="1" x14ac:dyDescent="0.25">
      <c r="A453" s="98">
        <v>45127</v>
      </c>
      <c r="B453" s="27"/>
      <c r="C453" s="14" t="s">
        <v>187</v>
      </c>
      <c r="D453" s="55"/>
      <c r="E453" s="89">
        <v>49010</v>
      </c>
      <c r="F453" s="55">
        <f t="shared" si="4"/>
        <v>25990598.169999998</v>
      </c>
      <c r="G453" s="6"/>
      <c r="H453" s="6"/>
      <c r="I453" s="6"/>
      <c r="J453" s="6"/>
      <c r="K453" s="6"/>
      <c r="L453" s="6"/>
      <c r="M453" s="6"/>
      <c r="N453" s="6"/>
      <c r="O453" s="6"/>
      <c r="P453" s="6"/>
      <c r="Q453" s="6"/>
      <c r="R453" s="6"/>
      <c r="S453" s="6"/>
      <c r="T453" s="6"/>
      <c r="U453" s="6"/>
      <c r="V453" s="6"/>
      <c r="W453" s="6"/>
      <c r="X453" s="6"/>
    </row>
    <row r="454" spans="1:24" s="9" customFormat="1" ht="30" customHeight="1" x14ac:dyDescent="0.25">
      <c r="A454" s="98">
        <v>45131</v>
      </c>
      <c r="B454" s="27"/>
      <c r="C454" s="14" t="s">
        <v>188</v>
      </c>
      <c r="D454" s="55"/>
      <c r="E454" s="89">
        <v>360</v>
      </c>
      <c r="F454" s="55">
        <f t="shared" si="4"/>
        <v>25990958.169999998</v>
      </c>
      <c r="G454" s="6"/>
      <c r="H454" s="6"/>
      <c r="I454" s="6"/>
      <c r="J454" s="6"/>
      <c r="K454" s="6"/>
      <c r="L454" s="6"/>
      <c r="M454" s="6"/>
      <c r="N454" s="6"/>
      <c r="O454" s="6"/>
      <c r="P454" s="6"/>
      <c r="Q454" s="6"/>
      <c r="R454" s="6"/>
      <c r="S454" s="6"/>
      <c r="T454" s="6"/>
      <c r="U454" s="6"/>
      <c r="V454" s="6"/>
      <c r="W454" s="6"/>
      <c r="X454" s="6"/>
    </row>
    <row r="455" spans="1:24" s="9" customFormat="1" ht="30" customHeight="1" x14ac:dyDescent="0.25">
      <c r="A455" s="98">
        <v>45135</v>
      </c>
      <c r="B455" s="27"/>
      <c r="C455" s="14" t="s">
        <v>189</v>
      </c>
      <c r="D455" s="55"/>
      <c r="E455" s="89">
        <v>279780</v>
      </c>
      <c r="F455" s="55">
        <f t="shared" si="4"/>
        <v>26270738.169999998</v>
      </c>
      <c r="G455" s="6"/>
      <c r="H455" s="6"/>
      <c r="I455" s="6"/>
      <c r="J455" s="6"/>
      <c r="K455" s="6"/>
      <c r="L455" s="6"/>
      <c r="M455" s="6"/>
      <c r="N455" s="6"/>
      <c r="O455" s="6"/>
      <c r="P455" s="6"/>
      <c r="Q455" s="6"/>
      <c r="R455" s="6"/>
      <c r="S455" s="6"/>
      <c r="T455" s="6"/>
      <c r="U455" s="6"/>
      <c r="V455" s="6"/>
      <c r="W455" s="6"/>
      <c r="X455" s="6"/>
    </row>
    <row r="456" spans="1:24" s="9" customFormat="1" ht="30" customHeight="1" x14ac:dyDescent="0.25">
      <c r="A456" s="98">
        <v>45135</v>
      </c>
      <c r="B456" s="27"/>
      <c r="C456" s="12" t="s">
        <v>190</v>
      </c>
      <c r="D456" s="55"/>
      <c r="E456" s="89">
        <v>79600</v>
      </c>
      <c r="F456" s="55">
        <f t="shared" si="4"/>
        <v>26350338.169999998</v>
      </c>
      <c r="G456" s="6"/>
      <c r="H456" s="6"/>
      <c r="I456" s="6"/>
      <c r="J456" s="6"/>
      <c r="K456" s="6"/>
      <c r="L456" s="6"/>
      <c r="M456" s="6"/>
      <c r="N456" s="6"/>
      <c r="O456" s="6"/>
      <c r="P456" s="6"/>
      <c r="Q456" s="6"/>
      <c r="R456" s="6"/>
      <c r="S456" s="6"/>
      <c r="T456" s="6"/>
      <c r="U456" s="6"/>
      <c r="V456" s="6"/>
      <c r="W456" s="6"/>
      <c r="X456" s="6"/>
    </row>
    <row r="457" spans="1:24" s="9" customFormat="1" ht="30" customHeight="1" x14ac:dyDescent="0.25">
      <c r="A457" s="98">
        <v>45138</v>
      </c>
      <c r="B457" s="29"/>
      <c r="C457" s="12" t="s">
        <v>191</v>
      </c>
      <c r="D457" s="55"/>
      <c r="E457" s="89">
        <v>95200</v>
      </c>
      <c r="F457" s="55">
        <f t="shared" si="4"/>
        <v>26445538.169999998</v>
      </c>
      <c r="G457" s="6"/>
      <c r="H457" s="6"/>
      <c r="I457" s="6"/>
      <c r="J457" s="6"/>
      <c r="K457" s="6"/>
      <c r="L457" s="6"/>
      <c r="M457" s="6"/>
      <c r="N457" s="6"/>
      <c r="O457" s="6"/>
      <c r="P457" s="6"/>
      <c r="Q457" s="6"/>
      <c r="R457" s="6"/>
      <c r="S457" s="6"/>
      <c r="T457" s="6"/>
      <c r="U457" s="6"/>
      <c r="V457" s="6"/>
      <c r="W457" s="6"/>
      <c r="X457" s="6"/>
    </row>
    <row r="458" spans="1:24" s="9" customFormat="1" ht="30" customHeight="1" x14ac:dyDescent="0.25">
      <c r="A458" s="98">
        <v>45134</v>
      </c>
      <c r="B458" s="29"/>
      <c r="C458" s="12" t="s">
        <v>192</v>
      </c>
      <c r="D458" s="55"/>
      <c r="E458" s="89">
        <v>15541</v>
      </c>
      <c r="F458" s="55">
        <f t="shared" si="4"/>
        <v>26461079.169999998</v>
      </c>
      <c r="G458" s="6"/>
      <c r="H458" s="6"/>
      <c r="I458" s="6"/>
      <c r="J458" s="6"/>
      <c r="K458" s="6"/>
      <c r="L458" s="6"/>
      <c r="M458" s="6"/>
      <c r="N458" s="6"/>
      <c r="O458" s="6"/>
      <c r="P458" s="6"/>
      <c r="Q458" s="6"/>
      <c r="R458" s="6"/>
      <c r="S458" s="6"/>
      <c r="T458" s="6"/>
      <c r="U458" s="6"/>
      <c r="V458" s="6"/>
      <c r="W458" s="6"/>
      <c r="X458" s="6"/>
    </row>
    <row r="459" spans="1:24" s="9" customFormat="1" ht="30" customHeight="1" x14ac:dyDescent="0.25">
      <c r="A459" s="99">
        <v>45110</v>
      </c>
      <c r="B459" s="27">
        <v>3499</v>
      </c>
      <c r="C459" s="14" t="s">
        <v>193</v>
      </c>
      <c r="D459" s="55">
        <v>370593.39</v>
      </c>
      <c r="E459" s="89"/>
      <c r="F459" s="79">
        <f>F458-D459</f>
        <v>26090485.779999997</v>
      </c>
      <c r="G459" s="6"/>
      <c r="H459" s="6"/>
      <c r="I459" s="6"/>
      <c r="J459" s="6"/>
      <c r="K459" s="6"/>
      <c r="L459" s="6"/>
      <c r="M459" s="6"/>
      <c r="N459" s="6"/>
      <c r="O459" s="6"/>
      <c r="P459" s="6"/>
      <c r="Q459" s="6"/>
      <c r="R459" s="6"/>
      <c r="S459" s="6"/>
      <c r="T459" s="6"/>
      <c r="U459" s="6"/>
      <c r="V459" s="6"/>
      <c r="W459" s="6"/>
      <c r="X459" s="6"/>
    </row>
    <row r="460" spans="1:24" s="9" customFormat="1" ht="30" customHeight="1" x14ac:dyDescent="0.25">
      <c r="A460" s="99">
        <v>45110</v>
      </c>
      <c r="B460" s="27">
        <v>3500</v>
      </c>
      <c r="C460" s="14" t="s">
        <v>194</v>
      </c>
      <c r="D460" s="55">
        <v>30452.51</v>
      </c>
      <c r="E460" s="89"/>
      <c r="F460" s="79">
        <f t="shared" ref="F460:F489" si="5">F459-D460</f>
        <v>26060033.269999996</v>
      </c>
      <c r="G460" s="6"/>
      <c r="H460" s="6"/>
      <c r="I460" s="6"/>
      <c r="J460" s="6"/>
      <c r="K460" s="6"/>
      <c r="L460" s="6"/>
      <c r="M460" s="6"/>
      <c r="N460" s="6"/>
      <c r="O460" s="6"/>
      <c r="P460" s="6"/>
      <c r="Q460" s="6"/>
      <c r="R460" s="6"/>
      <c r="S460" s="6"/>
      <c r="T460" s="6"/>
      <c r="U460" s="6"/>
      <c r="V460" s="6"/>
      <c r="W460" s="6"/>
      <c r="X460" s="6"/>
    </row>
    <row r="461" spans="1:24" s="9" customFormat="1" ht="30" customHeight="1" x14ac:dyDescent="0.25">
      <c r="A461" s="99">
        <v>45110</v>
      </c>
      <c r="B461" s="27">
        <v>3501</v>
      </c>
      <c r="C461" s="14" t="s">
        <v>43</v>
      </c>
      <c r="D461" s="55">
        <v>13966.88</v>
      </c>
      <c r="E461" s="89"/>
      <c r="F461" s="79">
        <f t="shared" si="5"/>
        <v>26046066.389999997</v>
      </c>
      <c r="G461" s="6"/>
      <c r="H461" s="6"/>
      <c r="I461" s="6"/>
      <c r="J461" s="6"/>
      <c r="K461" s="6"/>
      <c r="L461" s="6"/>
      <c r="M461" s="6"/>
      <c r="N461" s="6"/>
      <c r="O461" s="6"/>
      <c r="P461" s="6"/>
      <c r="Q461" s="6"/>
      <c r="R461" s="6"/>
      <c r="S461" s="6"/>
      <c r="T461" s="6"/>
      <c r="U461" s="6"/>
      <c r="V461" s="6"/>
      <c r="W461" s="6"/>
      <c r="X461" s="6"/>
    </row>
    <row r="462" spans="1:24" s="9" customFormat="1" ht="30" customHeight="1" x14ac:dyDescent="0.25">
      <c r="A462" s="99">
        <v>45113</v>
      </c>
      <c r="B462" s="27">
        <v>3502</v>
      </c>
      <c r="C462" s="14" t="s">
        <v>195</v>
      </c>
      <c r="D462" s="55">
        <v>35741.74</v>
      </c>
      <c r="E462" s="89"/>
      <c r="F462" s="79">
        <f t="shared" si="5"/>
        <v>26010324.649999999</v>
      </c>
      <c r="G462" s="6"/>
      <c r="H462" s="6"/>
      <c r="I462" s="6"/>
      <c r="J462" s="6"/>
      <c r="K462" s="6"/>
      <c r="L462" s="6"/>
      <c r="M462" s="6"/>
      <c r="N462" s="6"/>
      <c r="O462" s="6"/>
      <c r="P462" s="6"/>
      <c r="Q462" s="6"/>
      <c r="R462" s="6"/>
      <c r="S462" s="6"/>
      <c r="T462" s="6"/>
      <c r="U462" s="6"/>
      <c r="V462" s="6"/>
      <c r="W462" s="6"/>
      <c r="X462" s="6"/>
    </row>
    <row r="463" spans="1:24" s="9" customFormat="1" ht="30" customHeight="1" x14ac:dyDescent="0.25">
      <c r="A463" s="99">
        <v>45113</v>
      </c>
      <c r="B463" s="27">
        <v>3503</v>
      </c>
      <c r="C463" s="14" t="s">
        <v>196</v>
      </c>
      <c r="D463" s="55">
        <v>24743.4</v>
      </c>
      <c r="E463" s="89"/>
      <c r="F463" s="79">
        <f t="shared" si="5"/>
        <v>25985581.25</v>
      </c>
      <c r="G463" s="6"/>
      <c r="H463" s="6"/>
      <c r="I463" s="6"/>
      <c r="J463" s="6"/>
      <c r="K463" s="6"/>
      <c r="L463" s="6"/>
      <c r="M463" s="6"/>
      <c r="N463" s="6"/>
      <c r="O463" s="6"/>
      <c r="P463" s="6"/>
      <c r="Q463" s="6"/>
      <c r="R463" s="6"/>
      <c r="S463" s="6"/>
      <c r="T463" s="6"/>
      <c r="U463" s="6"/>
      <c r="V463" s="6"/>
      <c r="W463" s="6"/>
      <c r="X463" s="6"/>
    </row>
    <row r="464" spans="1:24" s="9" customFormat="1" ht="30" customHeight="1" x14ac:dyDescent="0.25">
      <c r="A464" s="99">
        <v>45113</v>
      </c>
      <c r="B464" s="29">
        <v>3504</v>
      </c>
      <c r="C464" s="14" t="s">
        <v>197</v>
      </c>
      <c r="D464" s="55">
        <v>0</v>
      </c>
      <c r="E464" s="89"/>
      <c r="F464" s="79">
        <f t="shared" si="5"/>
        <v>25985581.25</v>
      </c>
      <c r="G464" s="6"/>
      <c r="H464" s="6"/>
      <c r="I464" s="6"/>
      <c r="J464" s="6"/>
      <c r="K464" s="6"/>
      <c r="L464" s="6"/>
      <c r="M464" s="6"/>
      <c r="N464" s="6"/>
      <c r="O464" s="6"/>
      <c r="P464" s="6"/>
      <c r="Q464" s="6"/>
      <c r="R464" s="6"/>
      <c r="S464" s="6"/>
      <c r="T464" s="6"/>
      <c r="U464" s="6"/>
      <c r="V464" s="6"/>
      <c r="W464" s="6"/>
      <c r="X464" s="6"/>
    </row>
    <row r="465" spans="1:24" s="9" customFormat="1" ht="30" customHeight="1" x14ac:dyDescent="0.25">
      <c r="A465" s="99">
        <v>45117</v>
      </c>
      <c r="B465" s="27">
        <v>3505</v>
      </c>
      <c r="C465" s="14" t="s">
        <v>198</v>
      </c>
      <c r="D465" s="55">
        <v>33791.08</v>
      </c>
      <c r="E465" s="89"/>
      <c r="F465" s="79">
        <f t="shared" si="5"/>
        <v>25951790.170000002</v>
      </c>
      <c r="G465" s="6"/>
      <c r="H465" s="6"/>
      <c r="I465" s="6"/>
      <c r="J465" s="6"/>
      <c r="K465" s="6"/>
      <c r="L465" s="6"/>
      <c r="M465" s="6"/>
      <c r="N465" s="6"/>
      <c r="O465" s="6"/>
      <c r="P465" s="6"/>
      <c r="Q465" s="6"/>
      <c r="R465" s="6"/>
      <c r="S465" s="6"/>
      <c r="T465" s="6"/>
      <c r="U465" s="6"/>
      <c r="V465" s="6"/>
      <c r="W465" s="6"/>
      <c r="X465" s="6"/>
    </row>
    <row r="466" spans="1:24" s="9" customFormat="1" ht="30" customHeight="1" x14ac:dyDescent="0.25">
      <c r="A466" s="99">
        <v>45117</v>
      </c>
      <c r="B466" s="27">
        <v>3506</v>
      </c>
      <c r="C466" s="14" t="s">
        <v>44</v>
      </c>
      <c r="D466" s="55">
        <v>70022.67</v>
      </c>
      <c r="E466" s="89"/>
      <c r="F466" s="79">
        <f t="shared" si="5"/>
        <v>25881767.5</v>
      </c>
      <c r="G466" s="6"/>
      <c r="H466" s="6"/>
      <c r="I466" s="6"/>
      <c r="J466" s="6"/>
      <c r="K466" s="6"/>
      <c r="L466" s="6"/>
      <c r="M466" s="6"/>
      <c r="N466" s="6"/>
      <c r="O466" s="6"/>
      <c r="P466" s="6"/>
      <c r="Q466" s="6"/>
      <c r="R466" s="6"/>
      <c r="S466" s="6"/>
      <c r="T466" s="6"/>
      <c r="U466" s="6"/>
      <c r="V466" s="6"/>
      <c r="W466" s="6"/>
      <c r="X466" s="6"/>
    </row>
    <row r="467" spans="1:24" s="9" customFormat="1" ht="30" customHeight="1" x14ac:dyDescent="0.25">
      <c r="A467" s="99">
        <v>45119</v>
      </c>
      <c r="B467" s="27">
        <v>3507</v>
      </c>
      <c r="C467" s="14" t="s">
        <v>42</v>
      </c>
      <c r="D467" s="55">
        <v>29092</v>
      </c>
      <c r="E467" s="89"/>
      <c r="F467" s="79">
        <f t="shared" si="5"/>
        <v>25852675.5</v>
      </c>
      <c r="G467" s="6"/>
      <c r="H467" s="6"/>
      <c r="I467" s="6"/>
      <c r="J467" s="6"/>
      <c r="K467" s="6"/>
      <c r="L467" s="6"/>
      <c r="M467" s="6"/>
      <c r="N467" s="6"/>
      <c r="O467" s="6"/>
      <c r="P467" s="6"/>
      <c r="Q467" s="6"/>
      <c r="R467" s="6"/>
      <c r="S467" s="6"/>
      <c r="T467" s="6"/>
      <c r="U467" s="6"/>
      <c r="V467" s="6"/>
      <c r="W467" s="6"/>
      <c r="X467" s="6"/>
    </row>
    <row r="468" spans="1:24" s="9" customFormat="1" ht="30" customHeight="1" x14ac:dyDescent="0.25">
      <c r="A468" s="99">
        <v>45121</v>
      </c>
      <c r="B468" s="27">
        <v>3508</v>
      </c>
      <c r="C468" s="14" t="s">
        <v>199</v>
      </c>
      <c r="D468" s="55">
        <v>1988812.5</v>
      </c>
      <c r="E468" s="89"/>
      <c r="F468" s="79">
        <f t="shared" si="5"/>
        <v>23863863</v>
      </c>
      <c r="G468" s="6"/>
      <c r="H468" s="6"/>
      <c r="I468" s="6"/>
      <c r="J468" s="6"/>
      <c r="K468" s="6"/>
      <c r="L468" s="6"/>
      <c r="M468" s="6"/>
      <c r="N468" s="6"/>
      <c r="O468" s="6"/>
      <c r="P468" s="6"/>
      <c r="Q468" s="6"/>
      <c r="R468" s="6"/>
      <c r="S468" s="6"/>
      <c r="T468" s="6"/>
      <c r="U468" s="6"/>
      <c r="V468" s="6"/>
      <c r="W468" s="6"/>
      <c r="X468" s="6"/>
    </row>
    <row r="469" spans="1:24" s="9" customFormat="1" ht="30" customHeight="1" x14ac:dyDescent="0.25">
      <c r="A469" s="99">
        <v>45121</v>
      </c>
      <c r="B469" s="27">
        <v>3509</v>
      </c>
      <c r="C469" s="14" t="s">
        <v>41</v>
      </c>
      <c r="D469" s="55">
        <v>1201303.6399999999</v>
      </c>
      <c r="E469" s="89"/>
      <c r="F469" s="79">
        <f t="shared" si="5"/>
        <v>22662559.359999999</v>
      </c>
      <c r="G469" s="6"/>
      <c r="H469" s="6"/>
      <c r="I469" s="6"/>
      <c r="J469" s="6"/>
      <c r="K469" s="6"/>
      <c r="L469" s="6"/>
      <c r="M469" s="6"/>
      <c r="N469" s="6"/>
      <c r="O469" s="6"/>
      <c r="P469" s="6"/>
      <c r="Q469" s="6"/>
      <c r="R469" s="6"/>
      <c r="S469" s="6"/>
      <c r="T469" s="6"/>
      <c r="U469" s="6"/>
      <c r="V469" s="6"/>
      <c r="W469" s="6"/>
      <c r="X469" s="6"/>
    </row>
    <row r="470" spans="1:24" s="9" customFormat="1" ht="30" customHeight="1" x14ac:dyDescent="0.25">
      <c r="A470" s="99">
        <v>45121</v>
      </c>
      <c r="B470" s="27">
        <v>3510</v>
      </c>
      <c r="C470" s="14" t="s">
        <v>200</v>
      </c>
      <c r="D470" s="55">
        <v>19817.97</v>
      </c>
      <c r="E470" s="89"/>
      <c r="F470" s="79">
        <f t="shared" si="5"/>
        <v>22642741.390000001</v>
      </c>
      <c r="G470" s="6"/>
      <c r="H470" s="6"/>
      <c r="I470" s="6"/>
      <c r="J470" s="6"/>
      <c r="K470" s="6"/>
      <c r="L470" s="6"/>
      <c r="M470" s="6"/>
      <c r="N470" s="6"/>
      <c r="O470" s="6"/>
      <c r="P470" s="6"/>
      <c r="Q470" s="6"/>
      <c r="R470" s="6"/>
      <c r="S470" s="6"/>
      <c r="T470" s="6"/>
      <c r="U470" s="6"/>
      <c r="V470" s="6"/>
      <c r="W470" s="6"/>
      <c r="X470" s="6"/>
    </row>
    <row r="471" spans="1:24" s="9" customFormat="1" ht="30" customHeight="1" x14ac:dyDescent="0.25">
      <c r="A471" s="99">
        <v>45127</v>
      </c>
      <c r="B471" s="27">
        <v>3511</v>
      </c>
      <c r="C471" s="14" t="s">
        <v>201</v>
      </c>
      <c r="D471" s="55">
        <v>12867.58</v>
      </c>
      <c r="E471" s="89"/>
      <c r="F471" s="79">
        <f t="shared" si="5"/>
        <v>22629873.810000002</v>
      </c>
      <c r="G471" s="6"/>
      <c r="H471" s="6"/>
      <c r="I471" s="6"/>
      <c r="J471" s="6"/>
      <c r="K471" s="6"/>
      <c r="L471" s="6"/>
      <c r="M471" s="6"/>
      <c r="N471" s="6"/>
      <c r="O471" s="6"/>
      <c r="P471" s="6"/>
      <c r="Q471" s="6"/>
      <c r="R471" s="6"/>
      <c r="S471" s="6"/>
      <c r="T471" s="6"/>
      <c r="U471" s="6"/>
      <c r="V471" s="6"/>
      <c r="W471" s="6"/>
      <c r="X471" s="6"/>
    </row>
    <row r="472" spans="1:24" s="9" customFormat="1" ht="30" customHeight="1" x14ac:dyDescent="0.25">
      <c r="A472" s="99">
        <v>45127</v>
      </c>
      <c r="B472" s="27">
        <v>3512</v>
      </c>
      <c r="C472" s="14" t="s">
        <v>46</v>
      </c>
      <c r="D472" s="55">
        <v>20838.25</v>
      </c>
      <c r="E472" s="89"/>
      <c r="F472" s="79">
        <f t="shared" si="5"/>
        <v>22609035.560000002</v>
      </c>
      <c r="G472" s="6"/>
      <c r="H472" s="6"/>
      <c r="I472" s="6"/>
      <c r="J472" s="6"/>
      <c r="K472" s="6"/>
      <c r="L472" s="6"/>
      <c r="M472" s="6"/>
      <c r="N472" s="6"/>
      <c r="O472" s="6"/>
      <c r="P472" s="6"/>
      <c r="Q472" s="6"/>
      <c r="R472" s="6"/>
      <c r="S472" s="6"/>
      <c r="T472" s="6"/>
      <c r="U472" s="6"/>
      <c r="V472" s="6"/>
      <c r="W472" s="6"/>
      <c r="X472" s="6"/>
    </row>
    <row r="473" spans="1:24" s="9" customFormat="1" ht="30" customHeight="1" x14ac:dyDescent="0.25">
      <c r="A473" s="99">
        <v>45127</v>
      </c>
      <c r="B473" s="27">
        <v>3513</v>
      </c>
      <c r="C473" s="14" t="s">
        <v>40</v>
      </c>
      <c r="D473" s="55">
        <v>527732.21</v>
      </c>
      <c r="E473" s="89"/>
      <c r="F473" s="79">
        <f t="shared" si="5"/>
        <v>22081303.350000001</v>
      </c>
      <c r="G473" s="6"/>
      <c r="H473" s="6"/>
      <c r="I473" s="6"/>
      <c r="J473" s="6"/>
      <c r="K473" s="6"/>
      <c r="L473" s="6"/>
      <c r="M473" s="6"/>
      <c r="N473" s="6"/>
      <c r="O473" s="6"/>
      <c r="P473" s="6"/>
      <c r="Q473" s="6"/>
      <c r="R473" s="6"/>
      <c r="S473" s="6"/>
      <c r="T473" s="6"/>
      <c r="U473" s="6"/>
      <c r="V473" s="6"/>
      <c r="W473" s="6"/>
      <c r="X473" s="6"/>
    </row>
    <row r="474" spans="1:24" s="9" customFormat="1" ht="30" customHeight="1" x14ac:dyDescent="0.25">
      <c r="A474" s="99">
        <v>45127</v>
      </c>
      <c r="B474" s="27">
        <v>3514</v>
      </c>
      <c r="C474" s="14" t="s">
        <v>51</v>
      </c>
      <c r="D474" s="55">
        <v>14996.45</v>
      </c>
      <c r="E474" s="89"/>
      <c r="F474" s="79">
        <f t="shared" si="5"/>
        <v>22066306.900000002</v>
      </c>
      <c r="G474" s="6"/>
      <c r="H474" s="6"/>
      <c r="I474" s="6"/>
      <c r="J474" s="6"/>
      <c r="K474" s="6"/>
      <c r="L474" s="6"/>
      <c r="M474" s="6"/>
      <c r="N474" s="6"/>
      <c r="O474" s="6"/>
      <c r="P474" s="6"/>
      <c r="Q474" s="6"/>
      <c r="R474" s="6"/>
      <c r="S474" s="6"/>
      <c r="T474" s="6"/>
      <c r="U474" s="6"/>
      <c r="V474" s="6"/>
      <c r="W474" s="6"/>
      <c r="X474" s="6"/>
    </row>
    <row r="475" spans="1:24" s="9" customFormat="1" ht="30" customHeight="1" x14ac:dyDescent="0.25">
      <c r="A475" s="99">
        <v>45128</v>
      </c>
      <c r="B475" s="27">
        <v>3515</v>
      </c>
      <c r="C475" s="14" t="s">
        <v>202</v>
      </c>
      <c r="D475" s="55">
        <v>716072.1</v>
      </c>
      <c r="E475" s="89"/>
      <c r="F475" s="79">
        <f t="shared" si="5"/>
        <v>21350234.800000001</v>
      </c>
      <c r="G475" s="6"/>
      <c r="H475" s="6"/>
      <c r="I475" s="6"/>
      <c r="J475" s="6"/>
      <c r="K475" s="6"/>
      <c r="L475" s="6"/>
      <c r="M475" s="6"/>
      <c r="N475" s="6"/>
      <c r="O475" s="6"/>
      <c r="P475" s="6"/>
      <c r="Q475" s="6"/>
      <c r="R475" s="6"/>
      <c r="S475" s="6"/>
      <c r="T475" s="6"/>
      <c r="U475" s="6"/>
      <c r="V475" s="6"/>
      <c r="W475" s="6"/>
      <c r="X475" s="6"/>
    </row>
    <row r="476" spans="1:24" s="9" customFormat="1" ht="30" customHeight="1" x14ac:dyDescent="0.25">
      <c r="A476" s="99">
        <v>45128</v>
      </c>
      <c r="B476" s="27">
        <v>3516</v>
      </c>
      <c r="C476" s="14" t="s">
        <v>203</v>
      </c>
      <c r="D476" s="55">
        <v>4050</v>
      </c>
      <c r="E476" s="89"/>
      <c r="F476" s="79">
        <f t="shared" si="5"/>
        <v>21346184.800000001</v>
      </c>
      <c r="G476" s="6"/>
      <c r="H476" s="6"/>
      <c r="I476" s="6"/>
      <c r="J476" s="6"/>
      <c r="K476" s="6"/>
      <c r="L476" s="6"/>
      <c r="M476" s="6"/>
      <c r="N476" s="6"/>
      <c r="O476" s="6"/>
      <c r="P476" s="6"/>
      <c r="Q476" s="6"/>
      <c r="R476" s="6"/>
      <c r="S476" s="6"/>
      <c r="T476" s="6"/>
      <c r="U476" s="6"/>
      <c r="V476" s="6"/>
      <c r="W476" s="6"/>
      <c r="X476" s="6"/>
    </row>
    <row r="477" spans="1:24" s="9" customFormat="1" ht="30" customHeight="1" x14ac:dyDescent="0.25">
      <c r="A477" s="99">
        <v>45128</v>
      </c>
      <c r="B477" s="27">
        <v>3517</v>
      </c>
      <c r="C477" s="14" t="s">
        <v>48</v>
      </c>
      <c r="D477" s="55">
        <v>52310.89</v>
      </c>
      <c r="E477" s="89"/>
      <c r="F477" s="79">
        <f t="shared" si="5"/>
        <v>21293873.91</v>
      </c>
      <c r="G477" s="6"/>
      <c r="H477" s="6"/>
      <c r="I477" s="6"/>
      <c r="J477" s="6"/>
      <c r="K477" s="6"/>
      <c r="L477" s="6"/>
      <c r="M477" s="6"/>
      <c r="N477" s="6"/>
      <c r="O477" s="6"/>
      <c r="P477" s="6"/>
      <c r="Q477" s="6"/>
      <c r="R477" s="6"/>
      <c r="S477" s="6"/>
      <c r="T477" s="6"/>
      <c r="U477" s="6"/>
      <c r="V477" s="6"/>
      <c r="W477" s="6"/>
      <c r="X477" s="6"/>
    </row>
    <row r="478" spans="1:24" s="9" customFormat="1" ht="30" customHeight="1" x14ac:dyDescent="0.25">
      <c r="A478" s="99">
        <v>45128</v>
      </c>
      <c r="B478" s="27">
        <v>3518</v>
      </c>
      <c r="C478" s="14" t="s">
        <v>204</v>
      </c>
      <c r="D478" s="55">
        <v>165980</v>
      </c>
      <c r="E478" s="89"/>
      <c r="F478" s="79">
        <f t="shared" si="5"/>
        <v>21127893.91</v>
      </c>
      <c r="G478" s="6"/>
      <c r="H478" s="6"/>
      <c r="I478" s="6"/>
      <c r="J478" s="6"/>
      <c r="K478" s="6"/>
      <c r="L478" s="6"/>
      <c r="M478" s="6"/>
      <c r="N478" s="6"/>
      <c r="O478" s="6"/>
      <c r="P478" s="6"/>
      <c r="Q478" s="6"/>
      <c r="R478" s="6"/>
      <c r="S478" s="6"/>
      <c r="T478" s="6"/>
      <c r="U478" s="6"/>
      <c r="V478" s="6"/>
      <c r="W478" s="6"/>
      <c r="X478" s="6"/>
    </row>
    <row r="479" spans="1:24" s="9" customFormat="1" ht="30" customHeight="1" x14ac:dyDescent="0.25">
      <c r="A479" s="99">
        <v>45131</v>
      </c>
      <c r="B479" s="27">
        <v>3519</v>
      </c>
      <c r="C479" s="14" t="s">
        <v>205</v>
      </c>
      <c r="D479" s="55">
        <v>292980</v>
      </c>
      <c r="E479" s="89"/>
      <c r="F479" s="79">
        <f t="shared" si="5"/>
        <v>20834913.91</v>
      </c>
      <c r="G479" s="6"/>
      <c r="H479" s="6"/>
      <c r="I479" s="6"/>
      <c r="J479" s="6"/>
      <c r="K479" s="6"/>
      <c r="L479" s="6"/>
      <c r="M479" s="6"/>
      <c r="N479" s="6"/>
      <c r="O479" s="6"/>
      <c r="P479" s="6"/>
      <c r="Q479" s="6"/>
      <c r="R479" s="6"/>
      <c r="S479" s="6"/>
      <c r="T479" s="6"/>
      <c r="U479" s="6"/>
      <c r="V479" s="6"/>
      <c r="W479" s="6"/>
      <c r="X479" s="6"/>
    </row>
    <row r="480" spans="1:24" s="9" customFormat="1" ht="30" customHeight="1" x14ac:dyDescent="0.25">
      <c r="A480" s="99">
        <v>45131</v>
      </c>
      <c r="B480" s="27">
        <v>3520</v>
      </c>
      <c r="C480" s="14" t="s">
        <v>206</v>
      </c>
      <c r="D480" s="55">
        <v>12159.25</v>
      </c>
      <c r="E480" s="89"/>
      <c r="F480" s="79">
        <f t="shared" si="5"/>
        <v>20822754.66</v>
      </c>
      <c r="G480" s="6"/>
      <c r="H480" s="6"/>
      <c r="I480" s="6"/>
      <c r="J480" s="6"/>
      <c r="K480" s="6"/>
      <c r="L480" s="6"/>
      <c r="M480" s="6"/>
      <c r="N480" s="6"/>
      <c r="O480" s="6"/>
      <c r="P480" s="6"/>
      <c r="Q480" s="6"/>
      <c r="R480" s="6"/>
      <c r="S480" s="6"/>
      <c r="T480" s="6"/>
      <c r="U480" s="6"/>
      <c r="V480" s="6"/>
      <c r="W480" s="6"/>
      <c r="X480" s="6"/>
    </row>
    <row r="481" spans="1:24" s="9" customFormat="1" ht="30" customHeight="1" x14ac:dyDescent="0.25">
      <c r="A481" s="99">
        <v>45132</v>
      </c>
      <c r="B481" s="27">
        <v>3521</v>
      </c>
      <c r="C481" s="14" t="s">
        <v>54</v>
      </c>
      <c r="D481" s="55">
        <v>901353.41</v>
      </c>
      <c r="E481" s="89"/>
      <c r="F481" s="79">
        <f t="shared" si="5"/>
        <v>19921401.25</v>
      </c>
      <c r="G481" s="6"/>
      <c r="H481" s="6"/>
      <c r="I481" s="6"/>
      <c r="J481" s="6"/>
      <c r="K481" s="6"/>
      <c r="L481" s="6"/>
      <c r="M481" s="6"/>
      <c r="N481" s="6"/>
      <c r="O481" s="6"/>
      <c r="P481" s="6"/>
      <c r="Q481" s="6"/>
      <c r="R481" s="6"/>
      <c r="S481" s="6"/>
      <c r="T481" s="6"/>
      <c r="U481" s="6"/>
      <c r="V481" s="6"/>
      <c r="W481" s="6"/>
      <c r="X481" s="6"/>
    </row>
    <row r="482" spans="1:24" s="9" customFormat="1" ht="30" customHeight="1" x14ac:dyDescent="0.25">
      <c r="A482" s="99">
        <v>45132</v>
      </c>
      <c r="B482" s="27">
        <v>3522</v>
      </c>
      <c r="C482" s="14" t="s">
        <v>207</v>
      </c>
      <c r="D482" s="55">
        <v>193002.64</v>
      </c>
      <c r="E482" s="89"/>
      <c r="F482" s="79">
        <f t="shared" si="5"/>
        <v>19728398.609999999</v>
      </c>
      <c r="G482" s="6"/>
      <c r="H482" s="6"/>
      <c r="I482" s="6"/>
      <c r="J482" s="6"/>
      <c r="K482" s="6"/>
      <c r="L482" s="6"/>
      <c r="M482" s="6"/>
      <c r="N482" s="6"/>
      <c r="O482" s="6"/>
      <c r="P482" s="6"/>
      <c r="Q482" s="6"/>
      <c r="R482" s="6"/>
      <c r="S482" s="6"/>
      <c r="T482" s="6"/>
      <c r="U482" s="6"/>
      <c r="V482" s="6"/>
      <c r="W482" s="6"/>
      <c r="X482" s="6"/>
    </row>
    <row r="483" spans="1:24" s="9" customFormat="1" ht="30" customHeight="1" x14ac:dyDescent="0.25">
      <c r="A483" s="99">
        <v>45132</v>
      </c>
      <c r="B483" s="27">
        <v>3523</v>
      </c>
      <c r="C483" s="14" t="s">
        <v>45</v>
      </c>
      <c r="D483" s="55">
        <v>71274.53</v>
      </c>
      <c r="E483" s="89"/>
      <c r="F483" s="79">
        <f t="shared" si="5"/>
        <v>19657124.079999998</v>
      </c>
      <c r="G483" s="6"/>
      <c r="H483" s="6"/>
      <c r="I483" s="6"/>
      <c r="J483" s="6"/>
      <c r="K483" s="6"/>
      <c r="L483" s="6"/>
      <c r="M483" s="6"/>
      <c r="N483" s="6"/>
      <c r="O483" s="6"/>
      <c r="P483" s="6"/>
      <c r="Q483" s="6"/>
      <c r="R483" s="6"/>
      <c r="S483" s="6"/>
      <c r="T483" s="6"/>
      <c r="U483" s="6"/>
      <c r="V483" s="6"/>
      <c r="W483" s="6"/>
      <c r="X483" s="6"/>
    </row>
    <row r="484" spans="1:24" s="9" customFormat="1" ht="30" customHeight="1" x14ac:dyDescent="0.25">
      <c r="A484" s="99">
        <v>45134</v>
      </c>
      <c r="B484" s="27">
        <v>3524</v>
      </c>
      <c r="C484" s="14" t="s">
        <v>208</v>
      </c>
      <c r="D484" s="55">
        <v>367518.67</v>
      </c>
      <c r="E484" s="89"/>
      <c r="F484" s="79">
        <f t="shared" si="5"/>
        <v>19289605.409999996</v>
      </c>
      <c r="G484" s="6"/>
      <c r="H484" s="6"/>
      <c r="I484" s="6"/>
      <c r="J484" s="6"/>
      <c r="K484" s="6"/>
      <c r="L484" s="6"/>
      <c r="M484" s="6"/>
      <c r="N484" s="6"/>
      <c r="O484" s="6"/>
      <c r="P484" s="6"/>
      <c r="Q484" s="6"/>
      <c r="R484" s="6"/>
      <c r="S484" s="6"/>
      <c r="T484" s="6"/>
      <c r="U484" s="6"/>
      <c r="V484" s="6"/>
      <c r="W484" s="6"/>
      <c r="X484" s="6"/>
    </row>
    <row r="485" spans="1:24" s="9" customFormat="1" ht="30" customHeight="1" x14ac:dyDescent="0.25">
      <c r="A485" s="99">
        <v>45134</v>
      </c>
      <c r="B485" s="27">
        <v>3525</v>
      </c>
      <c r="C485" s="14" t="s">
        <v>41</v>
      </c>
      <c r="D485" s="55">
        <v>1215464.8</v>
      </c>
      <c r="E485" s="89"/>
      <c r="F485" s="79">
        <f t="shared" si="5"/>
        <v>18074140.609999996</v>
      </c>
      <c r="G485" s="6"/>
      <c r="H485" s="6"/>
      <c r="I485" s="6"/>
      <c r="J485" s="6"/>
      <c r="K485" s="6"/>
      <c r="L485" s="6"/>
      <c r="M485" s="6"/>
      <c r="N485" s="6"/>
      <c r="O485" s="6"/>
      <c r="P485" s="6"/>
      <c r="Q485" s="6"/>
      <c r="R485" s="6"/>
      <c r="S485" s="6"/>
      <c r="T485" s="6"/>
      <c r="U485" s="6"/>
      <c r="V485" s="6"/>
      <c r="W485" s="6"/>
      <c r="X485" s="6"/>
    </row>
    <row r="486" spans="1:24" s="9" customFormat="1" ht="30" customHeight="1" x14ac:dyDescent="0.25">
      <c r="A486" s="99">
        <v>45134</v>
      </c>
      <c r="B486" s="27">
        <v>3526</v>
      </c>
      <c r="C486" s="14" t="s">
        <v>53</v>
      </c>
      <c r="D486" s="55">
        <v>14629.85</v>
      </c>
      <c r="E486" s="89"/>
      <c r="F486" s="79">
        <f t="shared" si="5"/>
        <v>18059510.759999994</v>
      </c>
      <c r="G486" s="6"/>
      <c r="H486" s="6"/>
      <c r="I486" s="6"/>
      <c r="J486" s="6"/>
      <c r="K486" s="6"/>
      <c r="L486" s="6"/>
      <c r="M486" s="6"/>
      <c r="N486" s="6"/>
      <c r="O486" s="6"/>
      <c r="P486" s="6"/>
      <c r="Q486" s="6"/>
      <c r="R486" s="6"/>
      <c r="S486" s="6"/>
      <c r="T486" s="6"/>
      <c r="U486" s="6"/>
      <c r="V486" s="6"/>
      <c r="W486" s="6"/>
      <c r="X486" s="6"/>
    </row>
    <row r="487" spans="1:24" s="9" customFormat="1" ht="30" customHeight="1" x14ac:dyDescent="0.25">
      <c r="A487" s="99">
        <v>45134</v>
      </c>
      <c r="B487" s="27">
        <v>3527</v>
      </c>
      <c r="C487" s="14" t="s">
        <v>47</v>
      </c>
      <c r="D487" s="55">
        <v>71888.36</v>
      </c>
      <c r="E487" s="89"/>
      <c r="F487" s="79">
        <f t="shared" si="5"/>
        <v>17987622.399999995</v>
      </c>
      <c r="G487" s="6"/>
      <c r="H487" s="6"/>
      <c r="I487" s="6"/>
      <c r="J487" s="6"/>
      <c r="K487" s="6"/>
      <c r="L487" s="6"/>
      <c r="M487" s="6"/>
      <c r="N487" s="6"/>
      <c r="O487" s="6"/>
      <c r="P487" s="6"/>
      <c r="Q487" s="6"/>
      <c r="R487" s="6"/>
      <c r="S487" s="6"/>
      <c r="T487" s="6"/>
      <c r="U487" s="6"/>
      <c r="V487" s="6"/>
      <c r="W487" s="6"/>
      <c r="X487" s="6"/>
    </row>
    <row r="488" spans="1:24" s="9" customFormat="1" ht="30" customHeight="1" x14ac:dyDescent="0.25">
      <c r="A488" s="99">
        <v>45135</v>
      </c>
      <c r="B488" s="27">
        <v>3528</v>
      </c>
      <c r="C488" s="26" t="s">
        <v>52</v>
      </c>
      <c r="D488" s="55">
        <v>99576.42</v>
      </c>
      <c r="E488" s="89"/>
      <c r="F488" s="79">
        <f t="shared" si="5"/>
        <v>17888045.979999993</v>
      </c>
      <c r="G488" s="6"/>
      <c r="H488" s="6"/>
      <c r="I488" s="6"/>
      <c r="J488" s="6"/>
      <c r="K488" s="6"/>
      <c r="L488" s="6"/>
      <c r="M488" s="6"/>
      <c r="N488" s="6"/>
      <c r="O488" s="6"/>
      <c r="P488" s="6"/>
      <c r="Q488" s="6"/>
      <c r="R488" s="6"/>
      <c r="S488" s="6"/>
      <c r="T488" s="6"/>
      <c r="U488" s="6"/>
      <c r="V488" s="6"/>
      <c r="W488" s="6"/>
      <c r="X488" s="6"/>
    </row>
    <row r="489" spans="1:24" s="9" customFormat="1" ht="30" customHeight="1" x14ac:dyDescent="0.25">
      <c r="A489" s="99">
        <v>45135</v>
      </c>
      <c r="B489" s="27">
        <v>3529</v>
      </c>
      <c r="C489" s="26" t="s">
        <v>55</v>
      </c>
      <c r="D489" s="55">
        <v>36550.28</v>
      </c>
      <c r="E489" s="89"/>
      <c r="F489" s="79">
        <f t="shared" si="5"/>
        <v>17851495.699999992</v>
      </c>
      <c r="G489" s="6"/>
      <c r="H489" s="6"/>
      <c r="I489" s="6"/>
      <c r="J489" s="6"/>
      <c r="K489" s="6"/>
      <c r="L489" s="6"/>
      <c r="M489" s="6"/>
      <c r="N489" s="6"/>
      <c r="O489" s="6"/>
      <c r="P489" s="6"/>
      <c r="Q489" s="6"/>
      <c r="R489" s="6"/>
      <c r="S489" s="6"/>
      <c r="T489" s="6"/>
      <c r="U489" s="6"/>
      <c r="V489" s="6"/>
      <c r="W489" s="6"/>
      <c r="X489" s="6"/>
    </row>
    <row r="490" spans="1:24" s="9" customFormat="1" ht="76.5" x14ac:dyDescent="0.25">
      <c r="A490" s="99">
        <f>'[2]Transferencia OrdenES '!A11</f>
        <v>45112</v>
      </c>
      <c r="B490" s="29" t="str">
        <f>'[2]Transferencia OrdenES '!C11</f>
        <v>PAG00383642</v>
      </c>
      <c r="C490" s="26" t="str">
        <f>'[2]Transferencia OrdenES '!B11</f>
        <v>PAGO DE VIATICOS AL PERSONAL DE LA DIRECCION DE RADIO TELEVISION EDUCATIVA QUE VIAJO PARA JARABACOA  DESDE EL  11/4/2023  AL 13/4/2023, PARA LA CONTINUACION DE LAS GRABACIONES DE DOCUMENTALES EDUCATIVOS. SEGUN OFICIO DR/RTVE N° 9-2023.</v>
      </c>
      <c r="D490" s="55">
        <f>'[2]Transferencia OrdenES '!D11</f>
        <v>100150</v>
      </c>
      <c r="E490" s="89"/>
      <c r="F490" s="79">
        <f>F489-D490</f>
        <v>17751345.699999992</v>
      </c>
      <c r="G490" s="6"/>
      <c r="H490" s="6"/>
      <c r="I490" s="6"/>
      <c r="J490" s="6"/>
      <c r="K490" s="6"/>
      <c r="L490" s="6"/>
      <c r="M490" s="6"/>
      <c r="N490" s="6"/>
      <c r="O490" s="6"/>
      <c r="P490" s="6"/>
      <c r="Q490" s="6"/>
      <c r="R490" s="6"/>
      <c r="S490" s="6"/>
      <c r="T490" s="6"/>
      <c r="U490" s="6"/>
      <c r="V490" s="6"/>
      <c r="W490" s="6"/>
      <c r="X490" s="6"/>
    </row>
    <row r="491" spans="1:24" s="9" customFormat="1" ht="89.25" x14ac:dyDescent="0.25">
      <c r="A491" s="99">
        <f>'[2]Transferencia OrdenES '!A12</f>
        <v>45117</v>
      </c>
      <c r="B491" s="29" t="str">
        <f>'[2]Transferencia OrdenES '!C12</f>
        <v>PAG00385702</v>
      </c>
      <c r="C491" s="26" t="str">
        <f>'[2]Transferencia OrdenES '!B12</f>
        <v>PAGO DE VIATICOS A LA OFICINA DE GESTION INMOBILIARIA, POR TRABAJOS REALIZADOS EN SANTIAGO, DIRIGIDO AL PERSONAL DE LA DIRECCION LEGAL, CON LA FINALIDAD DE VALUAR TERRENOS Y MEJORAS OBJETO DE COMPRA POR EL MINERD, PARA DAR CUMPLIMIENTO AL (PNEE), SEGUN OFICIO OGI#301/2023.</v>
      </c>
      <c r="D491" s="55">
        <f>'[2]Transferencia OrdenES '!D12</f>
        <v>1700</v>
      </c>
      <c r="E491" s="89"/>
      <c r="F491" s="79">
        <f t="shared" ref="F491:F535" si="6">F490-D491</f>
        <v>17749645.699999992</v>
      </c>
      <c r="G491" s="6"/>
      <c r="H491" s="6"/>
      <c r="I491" s="6"/>
      <c r="J491" s="6"/>
      <c r="K491" s="6"/>
      <c r="L491" s="6"/>
      <c r="M491" s="6"/>
      <c r="N491" s="6"/>
      <c r="O491" s="6"/>
      <c r="P491" s="6"/>
      <c r="Q491" s="6"/>
      <c r="R491" s="6"/>
      <c r="S491" s="6"/>
      <c r="T491" s="6"/>
      <c r="U491" s="6"/>
      <c r="V491" s="6"/>
      <c r="W491" s="6"/>
      <c r="X491" s="6"/>
    </row>
    <row r="492" spans="1:24" s="9" customFormat="1" ht="89.25" x14ac:dyDescent="0.25">
      <c r="A492" s="99">
        <f>'[2]Transferencia OrdenES '!A13</f>
        <v>45138</v>
      </c>
      <c r="B492" s="29" t="str">
        <f>'[2]Transferencia OrdenES '!C13</f>
        <v>PAG00387278</v>
      </c>
      <c r="C492" s="26" t="str">
        <f>'[2]Transferencia OrdenES '!B13</f>
        <v>PAGO DE VIATICOS Y PEAJE, A LA DIRECCION DE GESTION HUMANA, DIVISION DE RESOLUCION DE CONFLICTOS LABORALES, PARA REALIZAR UN LEVANTAMIENTO DE INFORMACION AMPUTACION MANO DE ESTUDIANTE A REALIZARSE EN LA REGIONAL 5 SAN PEDRO DE MACORIS EN FECHA 16 DE JUNIO DEL 2023. SEGUN OFICIO DRRHH#11889/2023.</v>
      </c>
      <c r="D492" s="55">
        <f>'[2]Transferencia OrdenES '!D13</f>
        <v>2610</v>
      </c>
      <c r="E492" s="89"/>
      <c r="F492" s="79">
        <f t="shared" si="6"/>
        <v>17747035.699999992</v>
      </c>
      <c r="G492" s="6"/>
      <c r="H492" s="6"/>
      <c r="I492" s="6"/>
      <c r="J492" s="6"/>
      <c r="K492" s="6"/>
      <c r="L492" s="6"/>
      <c r="M492" s="6"/>
      <c r="N492" s="6"/>
      <c r="O492" s="6"/>
      <c r="P492" s="6"/>
      <c r="Q492" s="6"/>
      <c r="R492" s="6"/>
      <c r="S492" s="6"/>
      <c r="T492" s="6"/>
      <c r="U492" s="6"/>
      <c r="V492" s="6"/>
      <c r="W492" s="6"/>
      <c r="X492" s="6"/>
    </row>
    <row r="493" spans="1:24" s="9" customFormat="1" ht="127.5" x14ac:dyDescent="0.25">
      <c r="A493" s="99">
        <f>'[2]Transferencia OrdenES '!A14</f>
        <v>45117</v>
      </c>
      <c r="B493" s="29" t="str">
        <f>'[2]Transferencia OrdenES '!C14</f>
        <v>PAG00385604</v>
      </c>
      <c r="C493" s="26" t="str">
        <f>'[2]Transferencia OrdenES '!B14</f>
        <v>PAGO DE VIÁTICOS Y PEAJE AL PERSONAL DE LA DIRECCIÓN GENERAL DE RELACIONES INTERINSTITUCIONALES (DGRI) PARA EL VIAJE REALIZADO A LA CIUDAD CORAZÓN SANTIAGO INVITACIÓN REALIZADA POR EL CENTRO EDUCATIVO INTEGRAL COMETAS DE ESPERANZA, POR MOTIVO DE LA CELEBRACIÓN POR LA OBTENCIÓN DEL GALARDÓN INTERNACIONAL ORO A LA MEJOR PRACTICA DESARROLLO SOSTENIBLE (ODS), OFICIO N°DGRI-170-2023.</v>
      </c>
      <c r="D493" s="55">
        <f>'[2]Transferencia OrdenES '!D14</f>
        <v>3110</v>
      </c>
      <c r="E493" s="89"/>
      <c r="F493" s="79">
        <f t="shared" si="6"/>
        <v>17743925.699999992</v>
      </c>
      <c r="G493" s="6"/>
      <c r="H493" s="6"/>
      <c r="I493" s="6"/>
      <c r="J493" s="6"/>
      <c r="K493" s="6"/>
      <c r="L493" s="6"/>
      <c r="M493" s="6"/>
      <c r="N493" s="6"/>
      <c r="O493" s="6"/>
      <c r="P493" s="6"/>
      <c r="Q493" s="6"/>
      <c r="R493" s="6"/>
      <c r="S493" s="6"/>
      <c r="T493" s="6"/>
      <c r="U493" s="6"/>
      <c r="V493" s="6"/>
      <c r="W493" s="6"/>
      <c r="X493" s="6"/>
    </row>
    <row r="494" spans="1:24" s="9" customFormat="1" ht="63.75" x14ac:dyDescent="0.25">
      <c r="A494" s="99">
        <f>'[2]Transferencia OrdenES '!A15</f>
        <v>45118</v>
      </c>
      <c r="B494" s="29" t="str">
        <f>'[2]Transferencia OrdenES '!C15</f>
        <v>PAG00385495</v>
      </c>
      <c r="C494" s="26" t="str">
        <f>'[2]Transferencia OrdenES '!B15</f>
        <v>PAGO DE VIATICOS AL PERSONAL DEL DEPTO DIVISIÓN DE RESOLUCIÓN DE CONFLICTOS LABORALES POR TRASLADARSE A INVESTIGAR CASO DE ACOSO A REGIONAL 3 DE BANI, DISTRITO 03-04 EN FECHA 24 DE MAYO 2023. SEGÚN OFICIO DRRHH NO.10889-2023.</v>
      </c>
      <c r="D494" s="55">
        <f>'[2]Transferencia OrdenES '!D15</f>
        <v>4750</v>
      </c>
      <c r="E494" s="89"/>
      <c r="F494" s="79">
        <f t="shared" si="6"/>
        <v>17739175.699999992</v>
      </c>
      <c r="G494" s="6"/>
      <c r="H494" s="6"/>
      <c r="I494" s="6"/>
      <c r="J494" s="6"/>
      <c r="K494" s="6"/>
      <c r="L494" s="6"/>
      <c r="M494" s="6"/>
      <c r="N494" s="6"/>
      <c r="O494" s="6"/>
      <c r="P494" s="6"/>
      <c r="Q494" s="6"/>
      <c r="R494" s="6"/>
      <c r="S494" s="6"/>
      <c r="T494" s="6"/>
      <c r="U494" s="6"/>
      <c r="V494" s="6"/>
      <c r="W494" s="6"/>
      <c r="X494" s="6"/>
    </row>
    <row r="495" spans="1:24" s="9" customFormat="1" ht="127.5" x14ac:dyDescent="0.25">
      <c r="A495" s="99">
        <f>'[2]Transferencia OrdenES '!A16</f>
        <v>45126</v>
      </c>
      <c r="B495" s="29" t="str">
        <f>'[2]Transferencia OrdenES '!C16</f>
        <v>PAG00386680</v>
      </c>
      <c r="C495" s="26" t="str">
        <f>'[2]Transferencia OrdenES '!B16</f>
        <v>PAGO DE VIATICOS Y PEAJE AL PERSONAL DE LA DIRECCION DE LIQUIDACION Y CONCILIACION DE FONDOS EN LA SUPERVISION REALIZADA A LOS EQUIPOS DE ANALISTAS QUE SE ENCUENTRAN REALIZANDO LABORES DE VALIDACION Y LIQUIDACION DE LOS FONDOS TRANSFERIDOS HACIA LAS JUNTAS DESCENTRALIZADAS; LOS CUALES INICIALMENTE ESTAN SIENDO EJECUTADOS EN LOS DISTRITOS EDUCATIVOS 06-04, 06-05 LA VEGA Y 06-06 MOCA, SEGUN ANEXOS AL OFICIO DLCF-0273-2023.</v>
      </c>
      <c r="D495" s="55">
        <f>'[2]Transferencia OrdenES '!D16</f>
        <v>4810</v>
      </c>
      <c r="E495" s="89"/>
      <c r="F495" s="79">
        <f t="shared" si="6"/>
        <v>17734365.699999992</v>
      </c>
      <c r="G495" s="6"/>
      <c r="H495" s="6"/>
      <c r="I495" s="6"/>
      <c r="J495" s="6"/>
      <c r="K495" s="6"/>
      <c r="L495" s="6"/>
      <c r="M495" s="6"/>
      <c r="N495" s="6"/>
      <c r="O495" s="6"/>
      <c r="P495" s="6"/>
      <c r="Q495" s="6"/>
      <c r="R495" s="6"/>
      <c r="S495" s="6"/>
      <c r="T495" s="6"/>
      <c r="U495" s="6"/>
      <c r="V495" s="6"/>
      <c r="W495" s="6"/>
      <c r="X495" s="6"/>
    </row>
    <row r="496" spans="1:24" s="9" customFormat="1" ht="89.25" x14ac:dyDescent="0.25">
      <c r="A496" s="99">
        <f>'[2]Transferencia OrdenES '!A17</f>
        <v>45117</v>
      </c>
      <c r="B496" s="29" t="str">
        <f>'[2]Transferencia OrdenES '!C17</f>
        <v>PAG00385598</v>
      </c>
      <c r="C496" s="26" t="str">
        <f>'[2]Transferencia OrdenES '!B17</f>
        <v>PAGO DE VIÁTICOS Y PEAJE AL PERSONAL DE LA DIRECCIÓN GENERAL DE RELACIONES INTERINSTITUCIONALES (DGRI) PARA VIAJE A BARAHONA A LA FUNDACIÓN AMANECER INFANTIL, PARA EVALUAR LA POSIBILIDAD DE UN CONVENIO A LA DONACIÓN DEL INMUEBLE EN COORDINACIÓN CON CONANI, OFICIO N°DGRI-171-2023.</v>
      </c>
      <c r="D496" s="55">
        <f>'[2]Transferencia OrdenES '!D17</f>
        <v>4860</v>
      </c>
      <c r="E496" s="89"/>
      <c r="F496" s="79">
        <f t="shared" si="6"/>
        <v>17729505.699999992</v>
      </c>
      <c r="G496" s="6"/>
      <c r="H496" s="6"/>
      <c r="I496" s="6"/>
      <c r="J496" s="6"/>
      <c r="K496" s="6"/>
      <c r="L496" s="6"/>
      <c r="M496" s="6"/>
      <c r="N496" s="6"/>
      <c r="O496" s="6"/>
      <c r="P496" s="6"/>
      <c r="Q496" s="6"/>
      <c r="R496" s="6"/>
      <c r="S496" s="6"/>
      <c r="T496" s="6"/>
      <c r="U496" s="6"/>
      <c r="V496" s="6"/>
      <c r="W496" s="6"/>
      <c r="X496" s="6"/>
    </row>
    <row r="497" spans="1:24" s="9" customFormat="1" ht="76.5" x14ac:dyDescent="0.25">
      <c r="A497" s="99">
        <f>'[2]Transferencia OrdenES '!A18</f>
        <v>45117</v>
      </c>
      <c r="B497" s="29" t="str">
        <f>'[2]Transferencia OrdenES '!C18</f>
        <v>PAG00385721</v>
      </c>
      <c r="C497" s="26" t="str">
        <f>'[2]Transferencia OrdenES '!B18</f>
        <v>PAGO DE VIATICOS, DE LA DIRECCION DE GESTION HUMANA, POR TRASLADARSE A REALIZAR UN LEVANTAMIENTO DE INFORMACION DE CASOS DE ACOSO DEL DISTRITO 02-06, A REALIZARSE EN LA REGIONAL DE SAN JUAN EN FECHA 01 DE JUNIO 2023, SEGUN OFIC.#DRRHH-10955/2023.</v>
      </c>
      <c r="D497" s="55">
        <f>'[2]Transferencia OrdenES '!D18</f>
        <v>6000</v>
      </c>
      <c r="E497" s="89"/>
      <c r="F497" s="79">
        <f t="shared" si="6"/>
        <v>17723505.699999992</v>
      </c>
      <c r="G497" s="6"/>
      <c r="H497" s="6"/>
      <c r="I497" s="6"/>
      <c r="J497" s="6"/>
      <c r="K497" s="6"/>
      <c r="L497" s="6"/>
      <c r="M497" s="6"/>
      <c r="N497" s="6"/>
      <c r="O497" s="6"/>
      <c r="P497" s="6"/>
      <c r="Q497" s="6"/>
      <c r="R497" s="6"/>
      <c r="S497" s="6"/>
      <c r="T497" s="6"/>
      <c r="U497" s="6"/>
      <c r="V497" s="6"/>
      <c r="W497" s="6"/>
      <c r="X497" s="6"/>
    </row>
    <row r="498" spans="1:24" s="9" customFormat="1" ht="76.5" x14ac:dyDescent="0.25">
      <c r="A498" s="99">
        <f>'[2]Transferencia OrdenES '!A19</f>
        <v>45138</v>
      </c>
      <c r="B498" s="29" t="str">
        <f>'[2]Transferencia OrdenES '!C19</f>
        <v>PAG00387351</v>
      </c>
      <c r="C498" s="26" t="str">
        <f>'[2]Transferencia OrdenES '!B19</f>
        <v>PAGO DE VIATICOS Y PEAJE AL PERSONAL DE LA DIRECCION DE GESTION HUMANA, POR TRASLADARSE A REALIZAR UN LEVANTAMIENTO DE INFORMACION A REALIZARSE EN LA REGIONAL 12 DE HIGUEY EN FECHA 22 JUNIO 2023, EL PROCESO AFECTA EL POA 2023. SEGÚN OFICIO DRRHH-2023-AL 11731.</v>
      </c>
      <c r="D498" s="55">
        <f>'[2]Transferencia OrdenES '!D19</f>
        <v>6920</v>
      </c>
      <c r="E498" s="89"/>
      <c r="F498" s="79">
        <f t="shared" si="6"/>
        <v>17716585.699999992</v>
      </c>
      <c r="G498" s="6"/>
      <c r="H498" s="6"/>
      <c r="I498" s="6"/>
      <c r="J498" s="6"/>
      <c r="K498" s="6"/>
      <c r="L498" s="6"/>
      <c r="M498" s="6"/>
      <c r="N498" s="6"/>
      <c r="O498" s="6"/>
      <c r="P498" s="6"/>
      <c r="Q498" s="6"/>
      <c r="R498" s="6"/>
      <c r="S498" s="6"/>
      <c r="T498" s="6"/>
      <c r="U498" s="6"/>
      <c r="V498" s="6"/>
      <c r="W498" s="6"/>
      <c r="X498" s="6"/>
    </row>
    <row r="499" spans="1:24" s="9" customFormat="1" ht="102" x14ac:dyDescent="0.25">
      <c r="A499" s="99">
        <f>'[2]Transferencia OrdenES '!A20</f>
        <v>45117</v>
      </c>
      <c r="B499" s="29" t="str">
        <f>'[2]Transferencia OrdenES '!C20</f>
        <v>PAG00385728</v>
      </c>
      <c r="C499" s="26" t="str">
        <f>'[2]Transferencia OrdenES '!B20</f>
        <v>PAGO VIATICOS PARA EL PERSONAL DE LA DIRECCION DE GESTION HUMANA, QUE ESTARAN PARTICIPANDO EN EL TALLER SOBRE REGIMEN DICIPLINARIO EN LA REGIONAL 4 DE SAN CRISTOBAL LA MISMA SE REALIZO EL 7 DE JUNIO 2023, SOLICITADO POR LA DIRECCION GESTION HUMANA, DIVISION DE RESOLUCION DE CONFLITOS LABORALES, SEGUN OFICIO DRRHH -2023 AL 11369.</v>
      </c>
      <c r="D499" s="55">
        <f>'[2]Transferencia OrdenES '!D20</f>
        <v>7450</v>
      </c>
      <c r="E499" s="89"/>
      <c r="F499" s="79">
        <f t="shared" si="6"/>
        <v>17709135.699999992</v>
      </c>
      <c r="G499" s="6"/>
      <c r="H499" s="6"/>
      <c r="I499" s="6"/>
      <c r="J499" s="6"/>
      <c r="K499" s="6"/>
      <c r="L499" s="6"/>
      <c r="M499" s="6"/>
      <c r="N499" s="6"/>
      <c r="O499" s="6"/>
      <c r="P499" s="6"/>
      <c r="Q499" s="6"/>
      <c r="R499" s="6"/>
      <c r="S499" s="6"/>
      <c r="T499" s="6"/>
      <c r="U499" s="6"/>
      <c r="V499" s="6"/>
      <c r="W499" s="6"/>
      <c r="X499" s="6"/>
    </row>
    <row r="500" spans="1:24" s="9" customFormat="1" ht="63.75" x14ac:dyDescent="0.25">
      <c r="A500" s="99">
        <f>'[2]Transferencia OrdenES '!A21</f>
        <v>45128</v>
      </c>
      <c r="B500" s="29" t="str">
        <f>'[2]Transferencia OrdenES '!C21</f>
        <v>PAG00386426</v>
      </c>
      <c r="C500" s="26" t="str">
        <f>'[2]Transferencia OrdenES '!B21</f>
        <v>PAGO VIATICOS AL PERSONAL DE LA DIRECCION DE GESTION HUMANA, QUE ESTUVIERON REALIZANDO UN TALLER SOBRE REGIMEN DISCIPLINARIO, QUE TUVO LUGAR EN LA REGIONAL 2 DE SAN JUAN EN FECHA 15 DE JUNIO 2023, SEGUN OFICIO DRRHH-2023 AL 11372.</v>
      </c>
      <c r="D500" s="55">
        <f>'[2]Transferencia OrdenES '!D21</f>
        <v>7610</v>
      </c>
      <c r="E500" s="89"/>
      <c r="F500" s="79">
        <f t="shared" si="6"/>
        <v>17701525.699999992</v>
      </c>
      <c r="G500" s="6"/>
      <c r="H500" s="6"/>
      <c r="I500" s="6"/>
      <c r="J500" s="6"/>
      <c r="K500" s="6"/>
      <c r="L500" s="6"/>
      <c r="M500" s="6"/>
      <c r="N500" s="6"/>
      <c r="O500" s="6"/>
      <c r="P500" s="6"/>
      <c r="Q500" s="6"/>
      <c r="R500" s="6"/>
      <c r="S500" s="6"/>
      <c r="T500" s="6"/>
      <c r="U500" s="6"/>
      <c r="V500" s="6"/>
      <c r="W500" s="6"/>
      <c r="X500" s="6"/>
    </row>
    <row r="501" spans="1:24" s="9" customFormat="1" ht="76.5" x14ac:dyDescent="0.25">
      <c r="A501" s="99">
        <f>'[2]Transferencia OrdenES '!A22</f>
        <v>45138</v>
      </c>
      <c r="B501" s="29" t="str">
        <f>'[2]Transferencia OrdenES '!C22</f>
        <v>PAG00387360</v>
      </c>
      <c r="C501" s="26" t="str">
        <f>'[2]Transferencia OrdenES '!B22</f>
        <v>PAGO VIATICO Y PEAJE, AL PERSONAL DE LA DIRECCION DE GESTION HUMANA, POR TRASLADARSE A TOMAR UN TALLER SOBRE REGIMEN DISCIPLINARIO PREVISTO EN LA LEY 48-01, REALIZADO EN LA REGIONAL 12 DE HIGÜEY, EL 27 DE JUNIO DEL 2023, SEGUN OFICIO DRRHH-2023-AL-11789.</v>
      </c>
      <c r="D501" s="55">
        <f>'[2]Transferencia OrdenES '!D22</f>
        <v>7830</v>
      </c>
      <c r="E501" s="89"/>
      <c r="F501" s="79">
        <f t="shared" si="6"/>
        <v>17693695.699999992</v>
      </c>
      <c r="G501" s="6"/>
      <c r="H501" s="6"/>
      <c r="I501" s="6"/>
      <c r="J501" s="6"/>
      <c r="K501" s="6"/>
      <c r="L501" s="6"/>
      <c r="M501" s="6"/>
      <c r="N501" s="6"/>
      <c r="O501" s="6"/>
      <c r="P501" s="6"/>
      <c r="Q501" s="6"/>
      <c r="R501" s="6"/>
      <c r="S501" s="6"/>
      <c r="T501" s="6"/>
      <c r="U501" s="6"/>
      <c r="V501" s="6"/>
      <c r="W501" s="6"/>
      <c r="X501" s="6"/>
    </row>
    <row r="502" spans="1:24" s="9" customFormat="1" ht="76.5" x14ac:dyDescent="0.25">
      <c r="A502" s="99">
        <f>'[2]Transferencia OrdenES '!A23</f>
        <v>45117</v>
      </c>
      <c r="B502" s="29" t="str">
        <f>'[2]Transferencia OrdenES '!C23</f>
        <v>PAG00385798</v>
      </c>
      <c r="C502" s="26" t="str">
        <f>'[2]Transferencia OrdenES '!B23</f>
        <v>PAGO VIATICOSPOR LEVANTAMIENTO DE INFORMACION EN CENTRO EDUCATIVO SAN GERMAN,DISTRITO EDUCATIVO 12-02, EN REGIONAL DE HIGUEY EL 30 DE MAYO 2023 , SOLICITADO POR LA DIRECCION DE GESTION HUMANA SEGUN OFICIO DRRHH-2023-10810</v>
      </c>
      <c r="D502" s="55">
        <f>'[2]Transferencia OrdenES '!D23</f>
        <v>8750</v>
      </c>
      <c r="E502" s="89"/>
      <c r="F502" s="79">
        <f t="shared" si="6"/>
        <v>17684945.699999992</v>
      </c>
      <c r="G502" s="6"/>
      <c r="H502" s="6"/>
      <c r="I502" s="6"/>
      <c r="J502" s="6"/>
      <c r="K502" s="6"/>
      <c r="L502" s="6"/>
      <c r="M502" s="6"/>
      <c r="N502" s="6"/>
      <c r="O502" s="6"/>
      <c r="P502" s="6"/>
      <c r="Q502" s="6"/>
      <c r="R502" s="6"/>
      <c r="S502" s="6"/>
      <c r="T502" s="6"/>
      <c r="U502" s="6"/>
      <c r="V502" s="6"/>
      <c r="W502" s="6"/>
      <c r="X502" s="6"/>
    </row>
    <row r="503" spans="1:24" s="9" customFormat="1" ht="102" x14ac:dyDescent="0.25">
      <c r="A503" s="99">
        <f>'[2]Transferencia OrdenES '!A24</f>
        <v>45126</v>
      </c>
      <c r="B503" s="29" t="str">
        <f>'[2]Transferencia OrdenES '!C24</f>
        <v>PAG00386554</v>
      </c>
      <c r="C503" s="26" t="str">
        <f>'[2]Transferencia OrdenES '!B24</f>
        <v>PAGO DE VIATICOS, LEVANTAMIENTO DE INFORMACION EN EL CENTRO EDUCATIVO QUE SOLICITAN SUSCRIBIR CONVENIO DE CONGESTION CON EL MINERD, REALIZADO EN SAN PEDRO DE MACORIS Y MICHES, DURANTE LOS DIAS DEL 13 AL 15 DE JUNIO DE 2023, SEGUN OFICIO SOLICITADO POR EL VICEMINISTERIO D EPLANIFICACION Y DESARROLLO EDUCATIVO, OPDE-340-2023.</v>
      </c>
      <c r="D503" s="55">
        <f>'[2]Transferencia OrdenES '!D24</f>
        <v>9050</v>
      </c>
      <c r="E503" s="89"/>
      <c r="F503" s="79">
        <f t="shared" si="6"/>
        <v>17675895.699999992</v>
      </c>
      <c r="G503" s="6"/>
      <c r="H503" s="6"/>
      <c r="I503" s="6"/>
      <c r="J503" s="6"/>
      <c r="K503" s="6"/>
      <c r="L503" s="6"/>
      <c r="M503" s="6"/>
      <c r="N503" s="6"/>
      <c r="O503" s="6"/>
      <c r="P503" s="6"/>
      <c r="Q503" s="6"/>
      <c r="R503" s="6"/>
      <c r="S503" s="6"/>
      <c r="T503" s="6"/>
      <c r="U503" s="6"/>
      <c r="V503" s="6"/>
      <c r="W503" s="6"/>
      <c r="X503" s="6"/>
    </row>
    <row r="504" spans="1:24" s="9" customFormat="1" ht="76.5" x14ac:dyDescent="0.25">
      <c r="A504" s="99">
        <f>'[2]Transferencia OrdenES '!A25</f>
        <v>45135</v>
      </c>
      <c r="B504" s="29" t="str">
        <f>'[2]Transferencia OrdenES '!C25</f>
        <v>PAG00387317</v>
      </c>
      <c r="C504" s="26" t="str">
        <f>'[2]Transferencia OrdenES '!B25</f>
        <v>PAGO DE VIATICOS SOLICITADO POR LA DIRECCION DE GESTION HUMANA, POR TRABAJOS REALIZADOS EN LA REGIONAL 07 - SAN FRANCISCO, EN EL LEVANTAMIENTO DE INFORMACION DEL PERSONAL DOCENTE. EL PROCESO AFECTA LA ACTIVIDAD 3.3 DEL POA. SEGUN OFICIO DRRHH-2023-00161.</v>
      </c>
      <c r="D504" s="55">
        <f>'[2]Transferencia OrdenES '!D25</f>
        <v>12400</v>
      </c>
      <c r="E504" s="89"/>
      <c r="F504" s="79">
        <f t="shared" si="6"/>
        <v>17663495.699999992</v>
      </c>
      <c r="G504" s="6"/>
      <c r="H504" s="6"/>
      <c r="I504" s="6"/>
      <c r="J504" s="6"/>
      <c r="K504" s="6"/>
      <c r="L504" s="6"/>
      <c r="M504" s="6"/>
      <c r="N504" s="6"/>
      <c r="O504" s="6"/>
      <c r="P504" s="6"/>
      <c r="Q504" s="6"/>
      <c r="R504" s="6"/>
      <c r="S504" s="6"/>
      <c r="T504" s="6"/>
      <c r="U504" s="6"/>
      <c r="V504" s="6"/>
      <c r="W504" s="6"/>
      <c r="X504" s="6"/>
    </row>
    <row r="505" spans="1:24" s="9" customFormat="1" ht="102" x14ac:dyDescent="0.25">
      <c r="A505" s="99">
        <f>'[2]Transferencia OrdenES '!A26</f>
        <v>45117</v>
      </c>
      <c r="B505" s="29" t="str">
        <f>'[2]Transferencia OrdenES '!C26</f>
        <v>PAG00386031</v>
      </c>
      <c r="C505" s="26" t="str">
        <f>'[2]Transferencia OrdenES '!B26</f>
        <v>PAGO DE VIATICOS Y PEAJES, DE LA DIRECCION GENERAL DE RELACIONES INTERINSTITUCIONALES(DGRI) REALIZADO A LA CIUDAD DE SANTIAGO RODRIGUEZ, PARA EVALUAR UN CENTRO EDUCATIVO QUE OPERA DENTRO DE LA PROPIEDAD DEL CLUB RECREATIVO Y CULTURAL "FRANCISCO BUENO INC", SEGUN OFIC.#DGRI-222/2023.</v>
      </c>
      <c r="D505" s="55">
        <f>'[2]Transferencia OrdenES '!D26</f>
        <v>12960</v>
      </c>
      <c r="E505" s="89"/>
      <c r="F505" s="79">
        <f t="shared" si="6"/>
        <v>17650535.699999992</v>
      </c>
      <c r="G505" s="6"/>
      <c r="H505" s="6"/>
      <c r="I505" s="6"/>
      <c r="J505" s="6"/>
      <c r="K505" s="6"/>
      <c r="L505" s="6"/>
      <c r="M505" s="6"/>
      <c r="N505" s="6"/>
      <c r="O505" s="6"/>
      <c r="P505" s="6"/>
      <c r="Q505" s="6"/>
      <c r="R505" s="6"/>
      <c r="S505" s="6"/>
      <c r="T505" s="6"/>
      <c r="U505" s="6"/>
      <c r="V505" s="6"/>
      <c r="W505" s="6"/>
      <c r="X505" s="6"/>
    </row>
    <row r="506" spans="1:24" s="9" customFormat="1" ht="119.25" customHeight="1" x14ac:dyDescent="0.25">
      <c r="A506" s="99">
        <f>'[2]Transferencia OrdenES '!A27</f>
        <v>45117</v>
      </c>
      <c r="B506" s="29" t="str">
        <f>'[2]Transferencia OrdenES '!C27</f>
        <v>PAG00385915</v>
      </c>
      <c r="C506" s="26" t="str">
        <f>'[2]Transferencia OrdenES '!B27</f>
        <v>PAGO DE VIATICOS AL PERSONAL DE LA DIRECCIÓN GENERAL ADMINISTRATIVA QUE PARTICIPARÓN EN LAS RUTAS DE EVALUACIÓN Y FORMALIZACIÓN DE CONTRATOS DE ALQUILER EDUCATIVOS, EN LA REGIONAL 05 (DISTRITOS 05-03) LOS DIAS 22 DE MAYO 2023.SEGÚN OFICIO DGA.GDA.NO.1212-2023.</v>
      </c>
      <c r="D506" s="55">
        <f>'[2]Transferencia OrdenES '!D27</f>
        <v>13750</v>
      </c>
      <c r="E506" s="89"/>
      <c r="F506" s="79">
        <f t="shared" si="6"/>
        <v>17636785.699999992</v>
      </c>
      <c r="G506" s="6"/>
      <c r="H506" s="6"/>
      <c r="I506" s="6"/>
      <c r="J506" s="6"/>
      <c r="K506" s="6"/>
      <c r="L506" s="6"/>
      <c r="M506" s="6"/>
      <c r="N506" s="6"/>
      <c r="O506" s="6"/>
      <c r="P506" s="6"/>
      <c r="Q506" s="6"/>
      <c r="R506" s="6"/>
      <c r="S506" s="6"/>
      <c r="T506" s="6"/>
      <c r="U506" s="6"/>
      <c r="V506" s="6"/>
      <c r="W506" s="6"/>
      <c r="X506" s="6"/>
    </row>
    <row r="507" spans="1:24" s="9" customFormat="1" ht="69.75" customHeight="1" x14ac:dyDescent="0.25">
      <c r="A507" s="99">
        <f>'[2]Transferencia OrdenES '!A28</f>
        <v>45121</v>
      </c>
      <c r="B507" s="29" t="str">
        <f>'[2]Transferencia OrdenES '!C28</f>
        <v>PAG00385961</v>
      </c>
      <c r="C507" s="26" t="str">
        <f>'[2]Transferencia OrdenES '!B28</f>
        <v>PAGO VIATICOS  PARA , EL PERSONAL DE LA DIRECCION DE LIQUIDADCION Y CONCILIACION DE FONDOS, QUE ESTARAN LLEVANDO  A CABO LA INDUCCION SOBRE EL  MANEJO, USO Y LIQUIDACION DE LOS FONDOS DESCENTRALIZADOS Y OTROS FONDOS TRANSFERIDOS, EL CUAL SE REALIZO EL MIERCOLES 7 DE JUNIO 2023, ESTA ACTIVIDAD SE DESARROLLO JUNTO A LOS DIRECTORES DISTRITALES, CONTADORES Y AUXILIARES DE CONTABILIDAD DE CADA DEPENDENCIA INCLUYENDO LA REGIONAL ,SEGUN OFICIO DLCF-0262-2023-1, ESTE OFICIO FUE DIVIDIDO EN DOS PARA SEPARAR LO QUE ES LA ALIMENTACION Y EL VIATICO , POR EL CUAL HAY UNO EN COPIA Y OTRO EN ORIGINAL.</v>
      </c>
      <c r="D507" s="55">
        <f>'[2]Transferencia OrdenES '!D28</f>
        <v>16610</v>
      </c>
      <c r="E507" s="89"/>
      <c r="F507" s="79">
        <f t="shared" si="6"/>
        <v>17620175.699999992</v>
      </c>
      <c r="G507" s="6"/>
      <c r="H507" s="6"/>
      <c r="I507" s="6"/>
      <c r="J507" s="6"/>
      <c r="K507" s="6"/>
      <c r="L507" s="6"/>
      <c r="M507" s="6"/>
      <c r="N507" s="6"/>
      <c r="O507" s="6"/>
      <c r="P507" s="6"/>
      <c r="Q507" s="6"/>
      <c r="R507" s="6"/>
      <c r="S507" s="6"/>
      <c r="T507" s="6"/>
      <c r="U507" s="6"/>
      <c r="V507" s="6"/>
      <c r="W507" s="6"/>
      <c r="X507" s="6"/>
    </row>
    <row r="508" spans="1:24" s="9" customFormat="1" ht="76.5" x14ac:dyDescent="0.25">
      <c r="A508" s="99">
        <f>'[2]Transferencia OrdenES '!A29</f>
        <v>45138</v>
      </c>
      <c r="B508" s="29" t="str">
        <f>'[2]Transferencia OrdenES '!C29</f>
        <v>PAG00387328</v>
      </c>
      <c r="C508" s="26" t="str">
        <f>'[2]Transferencia OrdenES '!B29</f>
        <v>PAGO DE VIATICO SOLICITADO POR LA DIRECCION DE GESTION HUMANA, AL PERSONAL QUE SE TRASLADO A REALIZAR UNA INVESTIGACION DE LOS TECNICOS DEL DISTRITO 14-02 DE LA REGIONAL 14-00, NAGUA, EN FECHA 28 DE JUNIO DEL 2023. EL PROCESO AFECTA EL POA 2023. SEGUN OFICIO DRRHH-2023-12034.</v>
      </c>
      <c r="D508" s="55">
        <f>'[2]Transferencia OrdenES '!D29</f>
        <v>18550</v>
      </c>
      <c r="E508" s="89"/>
      <c r="F508" s="79">
        <f t="shared" si="6"/>
        <v>17601625.699999992</v>
      </c>
      <c r="G508" s="6"/>
      <c r="H508" s="6"/>
      <c r="I508" s="6"/>
      <c r="J508" s="6"/>
      <c r="K508" s="6"/>
      <c r="L508" s="6"/>
      <c r="M508" s="6"/>
      <c r="N508" s="6"/>
      <c r="O508" s="6"/>
      <c r="P508" s="6"/>
      <c r="Q508" s="6"/>
      <c r="R508" s="6"/>
      <c r="S508" s="6"/>
      <c r="T508" s="6"/>
      <c r="U508" s="6"/>
      <c r="V508" s="6"/>
      <c r="W508" s="6"/>
      <c r="X508" s="6"/>
    </row>
    <row r="509" spans="1:24" s="9" customFormat="1" ht="76.5" x14ac:dyDescent="0.25">
      <c r="A509" s="99">
        <f>'[2]Transferencia OrdenES '!A30</f>
        <v>45117</v>
      </c>
      <c r="B509" s="29" t="str">
        <f>'[2]Transferencia OrdenES '!C30</f>
        <v>PAG00385705</v>
      </c>
      <c r="C509" s="26" t="str">
        <f>'[2]Transferencia OrdenES '!B30</f>
        <v>PAGO DE VIATICOS, DE LA DIRECCION DE INFORMATICA EDUCATIVA, PARA EL PERSONAL QUE PARTICIPO EN LA RUTA DE TRASLADO DE ESTUDIANTES DE LA REG.05, PARTICIPANTES DE LA COMPETENCIA DE ROBOTICA EDUCATIVA FLL LOS DIAS 13 Y 14 DE MAYO 2023, SEGUN OFIC.#DIE-172/2023.</v>
      </c>
      <c r="D509" s="55">
        <f>'[2]Transferencia OrdenES '!D30</f>
        <v>21600</v>
      </c>
      <c r="E509" s="89"/>
      <c r="F509" s="79">
        <f t="shared" si="6"/>
        <v>17580025.699999992</v>
      </c>
      <c r="G509" s="6"/>
      <c r="H509" s="6"/>
      <c r="I509" s="6"/>
      <c r="J509" s="6"/>
      <c r="K509" s="6"/>
      <c r="L509" s="6"/>
      <c r="M509" s="6"/>
      <c r="N509" s="6"/>
      <c r="O509" s="6"/>
      <c r="P509" s="6"/>
      <c r="Q509" s="6"/>
      <c r="R509" s="6"/>
      <c r="S509" s="6"/>
      <c r="T509" s="6"/>
      <c r="U509" s="6"/>
      <c r="V509" s="6"/>
      <c r="W509" s="6"/>
      <c r="X509" s="6"/>
    </row>
    <row r="510" spans="1:24" s="9" customFormat="1" ht="89.25" x14ac:dyDescent="0.25">
      <c r="A510" s="99">
        <f>'[2]Transferencia OrdenES '!A31</f>
        <v>45128</v>
      </c>
      <c r="B510" s="29" t="str">
        <f>'[2]Transferencia OrdenES '!C31</f>
        <v>PAG00386603</v>
      </c>
      <c r="C510" s="26" t="str">
        <f>'[2]Transferencia OrdenES '!B31</f>
        <v>PAGO VIATICOS, COMBUSTIBLE Y PEAJE AL PERSONAL DE LA DIRECCION DE GESTION HUMANA, QUE ESTUVIERON REALIZANDO UN LEVANTAMIENTO DE INFORMACION ACOSO DE ESTUDIANTES A REALIZARSE EN LA REGIONAL 14, DISTRITO EDUCATIVO 14-07 LAS TERRENAS ( SAMANA ) EN FECHA 13 DE JUNIO 2023, SEGUN OFICIO DRRHH-2023- AL 11096.</v>
      </c>
      <c r="D510" s="55">
        <f>'[2]Transferencia OrdenES '!D31</f>
        <v>21645</v>
      </c>
      <c r="E510" s="89"/>
      <c r="F510" s="79">
        <f t="shared" si="6"/>
        <v>17558380.699999992</v>
      </c>
      <c r="G510" s="6"/>
      <c r="H510" s="6"/>
      <c r="I510" s="6"/>
      <c r="J510" s="6"/>
      <c r="K510" s="6"/>
      <c r="L510" s="6"/>
      <c r="M510" s="6"/>
      <c r="N510" s="6"/>
      <c r="O510" s="6"/>
      <c r="P510" s="6"/>
      <c r="Q510" s="6"/>
      <c r="R510" s="6"/>
      <c r="S510" s="6"/>
      <c r="T510" s="6"/>
      <c r="U510" s="6"/>
      <c r="V510" s="6"/>
      <c r="W510" s="6"/>
      <c r="X510" s="6"/>
    </row>
    <row r="511" spans="1:24" s="9" customFormat="1" ht="63.75" x14ac:dyDescent="0.25">
      <c r="A511" s="99">
        <f>'[2]Transferencia OrdenES '!A32</f>
        <v>45135</v>
      </c>
      <c r="B511" s="29" t="str">
        <f>'[2]Transferencia OrdenES '!C32</f>
        <v>PAG00386803</v>
      </c>
      <c r="C511" s="26" t="str">
        <f>'[2]Transferencia OrdenES '!B32</f>
        <v>VIATICOS POR CONCEPTO DE LOS VIAJES REALIZADOS A AUDIENCIAS POR ANTES LOS DISTINTOS TRIBUNALES DEL PAIS, CORRESPONDIENTE A LOS AÑOS 2021 Y 2022, SEGUN ANEXOS AL OFICIO CJ-1805-2023***SOLICITADO POR LA CONSULTORIA JURIDICA**</v>
      </c>
      <c r="D511" s="55">
        <f>'[2]Transferencia OrdenES '!D32</f>
        <v>29250</v>
      </c>
      <c r="E511" s="89"/>
      <c r="F511" s="79">
        <f t="shared" si="6"/>
        <v>17529130.699999992</v>
      </c>
      <c r="G511" s="2"/>
      <c r="H511" s="6"/>
      <c r="I511" s="6"/>
      <c r="J511" s="6"/>
      <c r="K511" s="6"/>
      <c r="L511" s="6"/>
      <c r="M511" s="6"/>
      <c r="N511" s="6"/>
      <c r="O511" s="6"/>
      <c r="P511" s="6"/>
      <c r="Q511" s="6"/>
      <c r="R511" s="6"/>
      <c r="S511" s="24"/>
      <c r="T511" s="6"/>
      <c r="U511" s="25"/>
      <c r="V511" s="15"/>
      <c r="W511" s="15"/>
      <c r="X511" s="15"/>
    </row>
    <row r="512" spans="1:24" s="9" customFormat="1" ht="76.5" x14ac:dyDescent="0.25">
      <c r="A512" s="99">
        <f>'[2]Transferencia OrdenES '!A33</f>
        <v>45135</v>
      </c>
      <c r="B512" s="29" t="str">
        <f>'[2]Transferencia OrdenES '!C33</f>
        <v>PAG00387370</v>
      </c>
      <c r="C512" s="26" t="str">
        <f>'[2]Transferencia OrdenES '!B33</f>
        <v>PAGO DE VIATICOS, AL PERSONAL DE LA DIRECCION DE FISCALIZACION Y CONTROL, POR FISCALIZACIONES DE EQUIPAMIENTO E INSTALACION DE TALLERES EN DIFERENTES CENTROS EDUCATIVOS A NIVEL NACIONAL, DESDE EL 07/06/2023 AL 30/06/2023. SEGÚN OFICIO DFC-0200-2023</v>
      </c>
      <c r="D512" s="55">
        <f>'[2]Transferencia OrdenES '!D33</f>
        <v>38700</v>
      </c>
      <c r="E512" s="89"/>
      <c r="F512" s="79">
        <f t="shared" si="6"/>
        <v>17490430.699999992</v>
      </c>
      <c r="G512" s="2"/>
      <c r="H512" s="6"/>
      <c r="I512" s="6"/>
      <c r="J512" s="6"/>
      <c r="K512" s="6"/>
      <c r="L512" s="6"/>
      <c r="M512" s="6"/>
      <c r="N512" s="6"/>
      <c r="O512" s="6"/>
      <c r="P512" s="6"/>
      <c r="Q512" s="6"/>
      <c r="R512" s="6"/>
      <c r="S512" s="24"/>
      <c r="T512" s="6"/>
      <c r="U512" s="25"/>
      <c r="V512" s="15"/>
      <c r="W512" s="15"/>
      <c r="X512" s="15"/>
    </row>
    <row r="513" spans="1:24" s="9" customFormat="1" ht="127.5" x14ac:dyDescent="0.25">
      <c r="A513" s="99">
        <f>'[2]Transferencia OrdenES '!A34</f>
        <v>45135</v>
      </c>
      <c r="B513" s="29" t="str">
        <f>'[2]Transferencia OrdenES '!C34</f>
        <v>PAG00385922</v>
      </c>
      <c r="C513" s="26" t="str">
        <f>'[2]Transferencia OrdenES '!B34</f>
        <v>PAGO DE VIATICOS EN LA ZONA INTERIOR, AL  PERSONAL DE LA DIRECCION GENERAL ADMINISTRATIVA QUE ESTA PARTICIPANDO EN LAS RUTAS DE EVALUACION Y FORMALIZACION DE CONTRATOS DE ALQUILER PARA AULAS DEL NIVEL INICIAL, EN LA REGIONAL 16 (DISTRITO 16-01 Y 16-03) Y LA REGIONAL 17 (DISTRITO 17-04), SEGUN OFIC.#DGA-GDA-1091/2023. (MONTO DE LA SOLICTUD MODIFICADO YA QUE EXISTE UNA PERSONA DESVINCULADA DENTRO DE LOS BENEFICIARIOS)</v>
      </c>
      <c r="D513" s="55">
        <f>'[2]Transferencia OrdenES '!D34</f>
        <v>59500</v>
      </c>
      <c r="E513" s="89"/>
      <c r="F513" s="79">
        <f t="shared" si="6"/>
        <v>17430930.699999992</v>
      </c>
      <c r="G513" s="2"/>
      <c r="H513" s="6"/>
      <c r="I513" s="6"/>
      <c r="J513" s="6"/>
      <c r="K513" s="6"/>
      <c r="L513" s="6"/>
      <c r="M513" s="6"/>
      <c r="N513" s="6"/>
      <c r="O513" s="6"/>
      <c r="P513" s="6"/>
      <c r="Q513" s="6"/>
      <c r="R513" s="6"/>
      <c r="S513" s="24"/>
      <c r="T513" s="6"/>
      <c r="U513" s="25"/>
      <c r="V513" s="15"/>
      <c r="W513" s="15"/>
      <c r="X513" s="15"/>
    </row>
    <row r="514" spans="1:24" s="9" customFormat="1" ht="89.25" x14ac:dyDescent="0.25">
      <c r="A514" s="99">
        <f>'[2]Transferencia OrdenES '!A35</f>
        <v>45135</v>
      </c>
      <c r="B514" s="29" t="str">
        <f>'[2]Transferencia OrdenES '!C35</f>
        <v>PAG00387357</v>
      </c>
      <c r="C514" s="26" t="str">
        <f>'[2]Transferencia OrdenES '!B35</f>
        <v>PAGO DE VIATICOS, AL PERSONAL DE LA DIRECCION DE FISCALIZACION Y CONTROL, POR FISCALIZACION ESPECIAL ADMINISTRATIVA Y FINANCIERA DE CUMPLIMIENTO AL INSTITUTO TECNOLOGICO SAN IGNACIO DE LOYOLA DEL DISTRITO 13-04 DAJABON, DESDE EL 26/06/2023 AL 30/06/2023. SEGÚN OFICIO DFC-0201-2023</v>
      </c>
      <c r="D514" s="55">
        <f>'[2]Transferencia OrdenES '!D35</f>
        <v>59600</v>
      </c>
      <c r="E514" s="89"/>
      <c r="F514" s="79">
        <f t="shared" si="6"/>
        <v>17371330.699999992</v>
      </c>
      <c r="G514" s="2"/>
      <c r="H514" s="6"/>
      <c r="I514" s="6"/>
      <c r="J514" s="6"/>
      <c r="K514" s="6"/>
      <c r="L514" s="6"/>
      <c r="M514" s="6"/>
      <c r="N514" s="6"/>
      <c r="O514" s="6"/>
      <c r="P514" s="6"/>
      <c r="Q514" s="6"/>
      <c r="R514" s="6"/>
      <c r="S514" s="24"/>
      <c r="T514" s="6"/>
      <c r="U514" s="25"/>
      <c r="V514" s="15"/>
      <c r="W514" s="15"/>
      <c r="X514" s="15"/>
    </row>
    <row r="515" spans="1:24" s="9" customFormat="1" ht="89.25" x14ac:dyDescent="0.25">
      <c r="A515" s="99">
        <f>'[2]Transferencia OrdenES '!A36</f>
        <v>45126</v>
      </c>
      <c r="B515" s="29" t="str">
        <f>'[2]Transferencia OrdenES '!C36</f>
        <v>PAG00386444</v>
      </c>
      <c r="C515" s="26" t="str">
        <f>'[2]Transferencia OrdenES '!B36</f>
        <v>PAGO DE VIATICOS Y PEAJE A LA DIRECCION GENERAL DE MANTENIMIENTO DE INFRAESTURCTURA ESCOLAR, POR REALIZACION DE TRABAJOS DE INSTALACION DE PUERTAS Y VENTANAS, EN EL CENTRO EDUCATIVO ANA ANTONIA GRULLON, REGIONAL 08 SANTIAGO, LOS DIAS 10 AL 13 DE JULIO DEL 2023, SEGUN OFICIO DGMIE#1789/2023.</v>
      </c>
      <c r="D515" s="55">
        <f>'[2]Transferencia OrdenES '!D36</f>
        <v>60240</v>
      </c>
      <c r="E515" s="89"/>
      <c r="F515" s="79">
        <f t="shared" si="6"/>
        <v>17311090.699999992</v>
      </c>
      <c r="G515" s="2"/>
      <c r="H515" s="6"/>
      <c r="I515" s="6"/>
      <c r="J515" s="6"/>
      <c r="K515" s="6"/>
      <c r="L515" s="6"/>
      <c r="M515" s="6"/>
      <c r="N515" s="6"/>
      <c r="O515" s="6"/>
      <c r="P515" s="6"/>
      <c r="Q515" s="6"/>
      <c r="R515" s="6"/>
      <c r="S515" s="24"/>
      <c r="T515" s="5"/>
      <c r="U515" s="25"/>
      <c r="V515" s="15"/>
      <c r="W515" s="15"/>
      <c r="X515" s="15"/>
    </row>
    <row r="516" spans="1:24" s="9" customFormat="1" ht="89.25" x14ac:dyDescent="0.25">
      <c r="A516" s="99">
        <f>'[2]Transferencia OrdenES '!A37</f>
        <v>45121</v>
      </c>
      <c r="B516" s="29" t="str">
        <f>'[2]Transferencia OrdenES '!C37</f>
        <v>PAG00386439</v>
      </c>
      <c r="C516" s="26" t="str">
        <f>'[2]Transferencia OrdenES '!B37</f>
        <v>PAGO VIÁTICO Y PEAJE, AL PERSONAL DE MANTENIMIENTO E INFRAESTRUCTURA ESCOLAR POR REALIZAR LOS TRABAJOS DE LEVANTAMIENTO TOPOGRÁFICO, EN VARIOS CENTROS EDUCATIVOS PERTENECIENTE A LA REGIONALES 09 MAO Y 13 MONTECRISTI, SEGÚN CRONOGRAMA DEL 04 AL 07 JULIO 2023, OFIC.DGMIE-1788/2023.</v>
      </c>
      <c r="D516" s="55">
        <f>'[2]Transferencia OrdenES '!D37</f>
        <v>60660</v>
      </c>
      <c r="E516" s="89"/>
      <c r="F516" s="79">
        <f t="shared" si="6"/>
        <v>17250430.699999992</v>
      </c>
      <c r="G516" s="2"/>
      <c r="H516" s="6"/>
      <c r="I516" s="6"/>
      <c r="J516" s="6"/>
      <c r="K516" s="6"/>
      <c r="L516" s="6"/>
      <c r="M516" s="6"/>
      <c r="N516" s="6"/>
      <c r="O516" s="6"/>
      <c r="P516" s="6"/>
      <c r="Q516" s="6"/>
      <c r="R516" s="6"/>
      <c r="S516" s="24"/>
      <c r="T516" s="5"/>
      <c r="U516" s="25"/>
      <c r="V516" s="15"/>
      <c r="W516" s="15"/>
      <c r="X516" s="15"/>
    </row>
    <row r="517" spans="1:24" s="9" customFormat="1" ht="76.5" x14ac:dyDescent="0.25">
      <c r="A517" s="99">
        <f>'[2]Transferencia OrdenES '!A38</f>
        <v>45118</v>
      </c>
      <c r="B517" s="29" t="str">
        <f>'[2]Transferencia OrdenES '!C38</f>
        <v>PAG00385929</v>
      </c>
      <c r="C517" s="26" t="str">
        <f>'[2]Transferencia OrdenES '!B38</f>
        <v>PAGO DE VIATICOS Y PEAJES PARA EL PERSONAL DE APOYO DE LA DIRECCIÓN GENERAL DE MANTENIMIENTO DE INFRAESTRUCTURA ESCOLAR POR SUPERVSIÓN Y AVANCE DE OBRAS, FISCALIZACIÓN PARA CUBICACIÓN DE CORTE, SEGÚN OFICIO DGMIE NO.1373-2023.</v>
      </c>
      <c r="D517" s="55">
        <f>'[2]Transferencia OrdenES '!D38</f>
        <v>68300</v>
      </c>
      <c r="E517" s="89"/>
      <c r="F517" s="79">
        <f t="shared" si="6"/>
        <v>17182130.699999992</v>
      </c>
      <c r="G517" s="2"/>
      <c r="H517" s="6"/>
      <c r="I517" s="6"/>
      <c r="J517" s="6"/>
      <c r="K517" s="6"/>
      <c r="L517" s="6"/>
      <c r="M517" s="6"/>
      <c r="N517" s="6"/>
      <c r="O517" s="6"/>
      <c r="P517" s="6"/>
      <c r="Q517" s="6"/>
      <c r="R517" s="6"/>
      <c r="S517" s="24"/>
      <c r="T517" s="5"/>
      <c r="U517" s="25"/>
      <c r="V517" s="15"/>
      <c r="W517" s="15"/>
      <c r="X517" s="15"/>
    </row>
    <row r="518" spans="1:24" s="9" customFormat="1" ht="76.5" x14ac:dyDescent="0.25">
      <c r="A518" s="99">
        <f>'[2]Transferencia OrdenES '!A39</f>
        <v>45117</v>
      </c>
      <c r="B518" s="29" t="str">
        <f>'[2]Transferencia OrdenES '!C39</f>
        <v>PAG00385809</v>
      </c>
      <c r="C518" s="26" t="str">
        <f>'[2]Transferencia OrdenES '!B39</f>
        <v>PAGO DE VIATICOS Y PEAJES PARA EL PERSONAL DE APOYO DE LA DIRECCIÓN GENERAL DE MANTENIMIENTO DE INFRAESTRUCTURA ESCOLAR POR FISCALIZACIÓN PARA CUBICACIÓN DE CORTE, RESCINCIÓN Y SUPERVSIÓN DE OBRAS, SEGÚN OFICIO DGMIE NO.1121-2023.</v>
      </c>
      <c r="D518" s="55">
        <f>'[2]Transferencia OrdenES '!D39</f>
        <v>74210</v>
      </c>
      <c r="E518" s="89"/>
      <c r="F518" s="79">
        <f t="shared" si="6"/>
        <v>17107920.699999992</v>
      </c>
      <c r="G518" s="2"/>
      <c r="H518" s="6"/>
      <c r="I518" s="6"/>
      <c r="J518" s="6"/>
      <c r="K518" s="6"/>
      <c r="L518" s="6"/>
      <c r="M518" s="6"/>
      <c r="N518" s="6"/>
      <c r="O518" s="6"/>
      <c r="P518" s="6"/>
      <c r="Q518" s="6"/>
      <c r="R518" s="6"/>
      <c r="S518" s="24"/>
      <c r="T518" s="5"/>
      <c r="U518" s="25"/>
      <c r="V518" s="15"/>
      <c r="W518" s="15"/>
      <c r="X518" s="15"/>
    </row>
    <row r="519" spans="1:24" ht="89.25" x14ac:dyDescent="0.25">
      <c r="A519" s="99">
        <f>'[2]Transferencia OrdenES '!A40</f>
        <v>45126</v>
      </c>
      <c r="B519" s="29" t="str">
        <f>'[2]Transferencia OrdenES '!C40</f>
        <v>PAG00386359</v>
      </c>
      <c r="C519" s="26" t="str">
        <f>'[2]Transferencia OrdenES '!B40</f>
        <v>PAGO VIÁTICO AL PERSONAL DE TRANSPORTACIÓN, POR REALIZAR TRASLADO DEL PERSONAL DEL MINITERIO DE ENERGÍA Y MINAS  Y EL CONSEJO NACIONAL DE CAMBIO CLIMÁTICO MECANISMOS DE DESARROLLO LIMPIO, PARA LA ELECTRIFICACIÓN DE CENTROS EDUCATIVOS, SEGÚN ACUERDO AL CONVENIO No.C-0110/2023, OFIC.DT-1464/2023.</v>
      </c>
      <c r="D519" s="55">
        <f>'[2]Transferencia OrdenES '!D40</f>
        <v>79700</v>
      </c>
      <c r="E519" s="89"/>
      <c r="F519" s="79">
        <f t="shared" si="6"/>
        <v>17028220.699999992</v>
      </c>
    </row>
    <row r="520" spans="1:24" ht="114.75" x14ac:dyDescent="0.25">
      <c r="A520" s="99">
        <f>'[2]Transferencia OrdenES '!A41</f>
        <v>45121</v>
      </c>
      <c r="B520" s="29" t="str">
        <f>'[2]Transferencia OrdenES '!C41</f>
        <v>PAG00386084</v>
      </c>
      <c r="C520" s="26" t="str">
        <f>'[2]Transferencia OrdenES '!B41</f>
        <v>PAGO VIATICOS Y PEAJE AL PERSONAL DE LA DIRECCION GENERAL DE MANTENIMIENTO DE INFRAESTRUCTURA ESCOLAR, QUE ESTARAN REALIZANDO TRABAJOS SANITARIOS, EN EL CENTRO EDUCATIVO FEDERICO GARCIA GODOY, EN LA REGIONAL 06-05 LA VEGA EN FECHA DEL 03 AL 07 DE JULIO 2023, SOLICITADO POR LA DIRECCION GENERAL DE MANTENIMIENTO DE INFRAESTRUCTURA ESCOLAR, SEGUN OFICIO DGMIE-1726-2023.</v>
      </c>
      <c r="D520" s="55">
        <f>'[2]Transferencia OrdenES '!D41</f>
        <v>88560</v>
      </c>
      <c r="E520" s="89"/>
      <c r="F520" s="79">
        <f t="shared" si="6"/>
        <v>16939660.699999992</v>
      </c>
    </row>
    <row r="521" spans="1:24" ht="63.75" x14ac:dyDescent="0.25">
      <c r="A521" s="99">
        <f>'[2]Transferencia OrdenES '!A42</f>
        <v>45121</v>
      </c>
      <c r="B521" s="29" t="str">
        <f>'[2]Transferencia OrdenES '!C42</f>
        <v>PAG00386377</v>
      </c>
      <c r="C521" s="26" t="str">
        <f>'[2]Transferencia OrdenES '!B42</f>
        <v>PAGO VIÁTICO Y PEAJE, AL PERSONAL DE MANTENIMIENTO E INFRAESTRUCTURA ESCOLAR POR REALIZAR LOS TRABAJOS SANITARIOS EN EL CENTRO EDUCATIVO FEDERICO GARCÍA GODOY, EN LA REGIONAL 06-05 LA VEGA, OFIC.DGMIE-1712/2023.</v>
      </c>
      <c r="D521" s="55">
        <f>'[2]Transferencia OrdenES '!D42</f>
        <v>105860</v>
      </c>
      <c r="E521" s="89"/>
      <c r="F521" s="79">
        <f t="shared" si="6"/>
        <v>16833800.699999992</v>
      </c>
    </row>
    <row r="522" spans="1:24" ht="102" x14ac:dyDescent="0.25">
      <c r="A522" s="99">
        <f>'[2]Transferencia OrdenES '!A43</f>
        <v>45135</v>
      </c>
      <c r="B522" s="29" t="str">
        <f>'[2]Transferencia OrdenES '!C43</f>
        <v>PAG00386983</v>
      </c>
      <c r="C522" s="26" t="str">
        <f>'[2]Transferencia OrdenES '!B43</f>
        <v>PAGO VIATICOS Y PEAJE AL PERSONAL DE LA DIRECCION GENERAL DE MANTENIMIENTO DE INFRAESTRUCTURA ESCOLAR, QUE ESTARAN REALIZANDO TRABAJOS DE LEVANTAMIENTOS Y SUPERVISION DE OBRAS DE LA DIRECCION DE INFRAESTRUCTURA ESCOLAR ( DIE ), EN LAS PROVINCIAS , LA ALTAGRACIA, ROMANA, PUERTO, PLATA, SAMANA, SEGUN OFICIO DGMIE-1634-2023.</v>
      </c>
      <c r="D522" s="55">
        <f>'[2]Transferencia OrdenES '!D43</f>
        <v>133612.5</v>
      </c>
      <c r="E522" s="89"/>
      <c r="F522" s="79">
        <f t="shared" si="6"/>
        <v>16700188.199999992</v>
      </c>
    </row>
    <row r="523" spans="1:24" ht="114.75" x14ac:dyDescent="0.25">
      <c r="A523" s="99">
        <f>'[2]Transferencia OrdenES '!A44</f>
        <v>45126</v>
      </c>
      <c r="B523" s="29" t="str">
        <f>'[2]Transferencia OrdenES '!C44</f>
        <v>PAG00386361</v>
      </c>
      <c r="C523" s="26" t="str">
        <f>'[2]Transferencia OrdenES '!B44</f>
        <v>PAGO DE VIATICOS Y PEAJES PARA EL PERSONAL DE APOYO DE LA DIRECCIÓN GENERAL DE MANTENIMIENTO DE INFRAESTRUCTURA ESCOLAR QUE ESTARA REALIZANDO TRABAJOS DE INSTALACIÓN DE SUSPENSIÓN Y PLAFONES DE ALAMBRES DE TRINCHERA, EN EL CENTRO EDUCATIVO CELESTINO CERDA, REGIONAL 08 SANTIAGO, SEGÚN CRONOGRAMA CORRESPONDIENTE DEL 17 AL 22 DE JULIO 2023. SEGÚN OFICIO DGMIE NO.1790-2023.</v>
      </c>
      <c r="D523" s="55">
        <f>'[2]Transferencia OrdenES '!D44</f>
        <v>134910</v>
      </c>
      <c r="E523" s="89"/>
      <c r="F523" s="79">
        <f t="shared" si="6"/>
        <v>16565278.199999992</v>
      </c>
    </row>
    <row r="524" spans="1:24" ht="140.25" x14ac:dyDescent="0.25">
      <c r="A524" s="99">
        <f>'[2]Transferencia OrdenES '!A45</f>
        <v>45117</v>
      </c>
      <c r="B524" s="29" t="str">
        <f>'[2]Transferencia OrdenES '!C45</f>
        <v>PAG00385506</v>
      </c>
      <c r="C524" s="26" t="str">
        <f>'[2]Transferencia OrdenES '!B45</f>
        <v>PAGO DE VIATICOS, COMBUSTIBLE Y PEAJE AL PERSONAL DE ESTA DIRECCIÓN GENERAL DE GESTIÓN Y DESCENTRALIZACIÓN EDUCATIVA, PARA REALIZAR LOS TRABAJOS DE “CREACIÓN, INSTALACIONES Y JURAMENTACIONES DE LAS MESAS DE DIALOGO REGIONALES Y DISTRITALES PARA LA GESTIÓN EDUCATIVA, QUE INSTRUYO EL MINISTRO ANGEL HERNANDEZ BAJO LA ORDENANZA 08-2023”, ESTA ACTIVIDAD SE DESARROLLARON EN 09 REGIONALES, DESDE EL 16 DE MARZO HASTA EL 12 DE MAYO 2023. SEGUN OFICIO DIGEDED NO.530-2023.</v>
      </c>
      <c r="D524" s="55">
        <f>'[2]Transferencia OrdenES '!D45</f>
        <v>162182.19</v>
      </c>
      <c r="E524" s="89"/>
      <c r="F524" s="79">
        <f t="shared" si="6"/>
        <v>16403096.009999992</v>
      </c>
    </row>
    <row r="525" spans="1:24" ht="63.75" x14ac:dyDescent="0.25">
      <c r="A525" s="99">
        <f>'[2]Transferencia OrdenES '!A46</f>
        <v>45117</v>
      </c>
      <c r="B525" s="29" t="str">
        <f>'[2]Transferencia OrdenES '!C46</f>
        <v>PAG00385737</v>
      </c>
      <c r="C525" s="26" t="str">
        <f>'[2]Transferencia OrdenES '!B46</f>
        <v>PAGO DE VIATICOS Y PEAJES, DE LA DIRECCION GENERAL DE MANTENIMIENTO DE INFRAESTRUCTURA ESCOLAR, POR REALIZAR TRABAJO EN LOS DIFERENTES CENTROS EDUCATIVOS, SEGUN OFIC.#DGMIE-1376/2023.</v>
      </c>
      <c r="D525" s="55">
        <f>'[2]Transferencia OrdenES '!D46</f>
        <v>162795</v>
      </c>
      <c r="E525" s="89"/>
      <c r="F525" s="79">
        <f t="shared" si="6"/>
        <v>16240301.009999992</v>
      </c>
    </row>
    <row r="526" spans="1:24" ht="165.75" x14ac:dyDescent="0.25">
      <c r="A526" s="99">
        <f>'[2]Transferencia OrdenES '!A47</f>
        <v>45118</v>
      </c>
      <c r="B526" s="29" t="str">
        <f>'[2]Transferencia OrdenES '!C47</f>
        <v>PAG00385356</v>
      </c>
      <c r="C526" s="26" t="str">
        <f>'[2]Transferencia OrdenES '!B47</f>
        <v xml:space="preserve">PAGO DE VIÁTICOS DEL PERSONAL DE APOYO DE LA DIRECCIÓN GENERAL MANTENIMIENTO INFRAESTRUCTURA  ESCOLAR, QUE ESTUVO REALIZANDO LOS TRABAJOS DE LEVANTAMIENTO, SUPERVISIÓN, EVALUACIÓN E INSTALACIÓN DE EQUIPOS DE COCINA, LEVANTAMIENTO TOPOGRÁFICO, EVALUACIÓN ELÉCTRICA, LIMPIEZA DE SÉPTICOS, SANEAMIENTO AMBIENTAL, FOTOGRAFÍAS Y VIDEOS,  QUE FUERON REALIZADOS EN LOS DÍAS DESDE EL 10 AL 28 DE FEBRERO DEL 2023, ESTA ACTIVIDAD SE ENCUENTRA ESTABLECIDA EN EL POA 23-03, SEGÚN OFICIO DGMIE 1509-2023.-
</v>
      </c>
      <c r="D526" s="55">
        <f>'[2]Transferencia OrdenES '!D47</f>
        <v>172507.5</v>
      </c>
      <c r="E526" s="89"/>
      <c r="F526" s="79">
        <f t="shared" si="6"/>
        <v>16067793.509999992</v>
      </c>
    </row>
    <row r="527" spans="1:24" ht="178.5" x14ac:dyDescent="0.25">
      <c r="A527" s="99">
        <f>'[2]Transferencia OrdenES '!A48</f>
        <v>45121</v>
      </c>
      <c r="B527" s="29" t="str">
        <f>'[2]Transferencia OrdenES '!C48</f>
        <v>PAG00385964</v>
      </c>
      <c r="C527" s="26" t="str">
        <f>'[2]Transferencia OrdenES '!B48</f>
        <v>PAGO DE VIATICOS, PEAJES, DEL PERSONAL DE APOYO DE LA DIRECCION GENERAL DE MANTENIMIENTO DE INFRAESTRUCTURA ESCOLAR, QUE ESTUVO REALIZANDO LOS TRABAJOS DE LEVANTAMIENTO PARA LA CONSTRUCCION DE VERJA PERIMETRAL, SUPERVISION, LEVANTAMIENTO DE CENTRO A DEMOLER, PUESTA EN POSESION TECHADO LOTE 12, LEVANTAMIENTO, LEVANTAMIENTO TOPOGRAFICO, EVALUACION DE CENTROS, PUESTA POSESION JORNADA, VISITA Y REUNION REGIONAL 16, PROGRAMA DE READECUACION Y TECHADO DE CANCHA, SEGUN LOS VIAJES CORRESPONDIENTE LOS DIAS 19 DE ENERO, 03,07,08,09,10,14,15,16,17,21,22,Y 27 DE FEBRERO 2023, SEGUN OFIC.#DGMIE-1695/2023.</v>
      </c>
      <c r="D527" s="55">
        <f>'[2]Transferencia OrdenES '!D48</f>
        <v>175320</v>
      </c>
      <c r="E527" s="89"/>
      <c r="F527" s="79">
        <f t="shared" si="6"/>
        <v>15892473.509999992</v>
      </c>
    </row>
    <row r="528" spans="1:24" ht="127.5" x14ac:dyDescent="0.25">
      <c r="A528" s="99">
        <f>'[2]Transferencia OrdenES '!A49</f>
        <v>45121</v>
      </c>
      <c r="B528" s="29" t="str">
        <f>'[2]Transferencia OrdenES '!C49</f>
        <v>PAG00386262</v>
      </c>
      <c r="C528" s="26" t="str">
        <f>'[2]Transferencia OrdenES '!B49</f>
        <v>PAGO VIATICOS Y PEAJE AL PERSONAL DE LA DIRECCION GENERAL DE MANTENIMIENTO DE INFRAESTRUCTURA ESCOLAR, QUE ESTARAN REALIZANDO TRABAJOS DE REPARACIONES DE ALBAÑILERIA HERRERIA Y CORRECION DE PINTURA, EN EL CENTRO EDUCATIVO FEDERICO GARCIA GODOY, EN LA REGIONAL 06-05 LA VEGA EN FECHA DEL 17 AL 21 DE JULIO 2023, SOLICITADO POR LA DIRECCION GENERAL DE MANTENIMIENTO DE INFRAESTRUCTURA ESCOLAR, SEGUN OFICIO DGMIE-1727-2023.</v>
      </c>
      <c r="D528" s="55">
        <f>'[2]Transferencia OrdenES '!D49</f>
        <v>279780</v>
      </c>
      <c r="E528" s="89"/>
      <c r="F528" s="79">
        <f t="shared" si="6"/>
        <v>15612693.509999992</v>
      </c>
    </row>
    <row r="529" spans="1:6" ht="140.25" x14ac:dyDescent="0.25">
      <c r="A529" s="99">
        <f>'[2]Transferencia OrdenES '!A50</f>
        <v>45126</v>
      </c>
      <c r="B529" s="29" t="str">
        <f>'[2]Transferencia OrdenES '!C50</f>
        <v>PAG00386451</v>
      </c>
      <c r="C529" s="26" t="str">
        <f>'[2]Transferencia OrdenES '!B50</f>
        <v>PAGO DE VIÁTICOS Y PEAJE AL PERSONAL DE LA DIRECCIÓN GENERAL DE MANTENIMIENTO DE INFRAESTRUCTURA ESCOLAR, QUE ESTUVO REALIZANDO LOS LEVANTAMIENTOS DE TERRENO, LEVANTAMIENTO TOPOGRÁFICO, LEVANTAMIENTO TECHADO LOTE 8, PUESTA POSESIÓN, ELIMINACIÓN DE ÁRBOL, PODA Y DE MALEZA, EVALUACIÓN ELÉCTRICA SEGÚN LOS VIAJES CORRESPONDIENTES DE LOS DÍAS 01,06,17,22,23,24,28 DE FEBRERO 01,02,03,06,07,08,09,16,17 Y 20 DE MARZO 2023, SEGÚN OFICIO N°DGMIE 1709-2023.</v>
      </c>
      <c r="D529" s="55">
        <f>'[2]Transferencia OrdenES '!D50</f>
        <v>299500</v>
      </c>
      <c r="E529" s="89"/>
      <c r="F529" s="79">
        <f t="shared" si="6"/>
        <v>15313193.509999992</v>
      </c>
    </row>
    <row r="530" spans="1:6" ht="140.25" x14ac:dyDescent="0.25">
      <c r="A530" s="99">
        <f>'[2]Transferencia OrdenES '!A51</f>
        <v>45128</v>
      </c>
      <c r="B530" s="29" t="str">
        <f>'[2]Transferencia OrdenES '!C51</f>
        <v>PAG00386504</v>
      </c>
      <c r="C530" s="26" t="str">
        <f>'[2]Transferencia OrdenES '!B51</f>
        <v>PAGO DE VIATICOS, COMBUSTIBLE, PASAJE, PEAJES, DE LA DIRECCION GENERAL DE GESTION Y DESCENTRALIZACION EDUCATIVA, POR CONCEPTO: DEL PERSONAL, POR TRABAJOS REALIZADOS DE "ENCUENTROS DE PLANIFICACION PARA COORDINAR LA PRESENTACION DE LAS BUENAS PRACTICAS DE LAS JUNTAS DESCENTRALIZADAS POR REGIONALES, DISTRITOS Y CENTROS EDUCATIVOS, ESTOS SE DESARROLLARON POR REGIONAL, DESDE EL 14 HASTA EL 31 DE MARZO 2023, SEGUN OFIC.#DIGEDED-543/2023.</v>
      </c>
      <c r="D530" s="55">
        <f>'[2]Transferencia OrdenES '!D51</f>
        <v>389358.17</v>
      </c>
      <c r="E530" s="89"/>
      <c r="F530" s="79">
        <f t="shared" si="6"/>
        <v>14923835.339999992</v>
      </c>
    </row>
    <row r="531" spans="1:6" ht="127.5" x14ac:dyDescent="0.25">
      <c r="A531" s="99">
        <f>'[2]Transferencia OrdenES '!A52</f>
        <v>45121</v>
      </c>
      <c r="B531" s="29" t="str">
        <f>'[2]Transferencia OrdenES '!C52</f>
        <v>PAG00386592</v>
      </c>
      <c r="C531" s="26" t="str">
        <f>'[2]Transferencia OrdenES '!B52</f>
        <v>PAGO VIATICOS Y PEAJE AL PERSONAL DE LA DIRECCION DE LIQUIDACION Y CONCILIACION DE FONDOS, QUE ESTUVIERON REALIZANDO TRABAJOS DE VALIDACION, CONCILIACION Y CARGA AL SISTEMA DE GESTION DE RECURSOS FINANCIEROS DE LOS FONDOS DESCENTRALIZADOS ASIGNADOS A LA REGIONAL 06 DE LA VEGA DE LOS CUALES SE VAN A TRABAJAR 9 DISTRITOS EDUCATIVOS EN LA FACE I, ESTOS TRABAJOS SE REALIZARON DEL 12 DE JUNIO AL 7 DE JULIO 2023, SEGUN OFICIO DLCF-0257-2023</v>
      </c>
      <c r="D531" s="55">
        <f>'[2]Transferencia OrdenES '!D52</f>
        <v>2167440</v>
      </c>
      <c r="E531" s="89"/>
      <c r="F531" s="79">
        <f t="shared" si="6"/>
        <v>12756395.339999992</v>
      </c>
    </row>
    <row r="532" spans="1:6" ht="30" customHeight="1" x14ac:dyDescent="0.25">
      <c r="A532" s="99">
        <f>'[2]Transferencia OrdenES '!A53</f>
        <v>45112</v>
      </c>
      <c r="C532" s="93" t="str">
        <f>'[2]Transferencia OrdenES '!B53</f>
        <v>RECLASIF. POR ERROR EN REGISTRO EN CUENTA CONTAB INCORRECTA/ED00013238</v>
      </c>
      <c r="D532" s="55">
        <f>'[2]Transferencia OrdenES '!D53</f>
        <v>33450</v>
      </c>
      <c r="E532" s="89"/>
      <c r="F532" s="79">
        <f t="shared" si="6"/>
        <v>12722945.339999992</v>
      </c>
    </row>
    <row r="533" spans="1:6" ht="30" customHeight="1" x14ac:dyDescent="0.25">
      <c r="A533" s="99">
        <v>45138</v>
      </c>
      <c r="B533" s="27"/>
      <c r="C533" s="12" t="s">
        <v>210</v>
      </c>
      <c r="D533" s="86">
        <v>16134.399999999998</v>
      </c>
      <c r="E533" s="83"/>
      <c r="F533" s="79">
        <f t="shared" si="6"/>
        <v>12706810.939999992</v>
      </c>
    </row>
    <row r="534" spans="1:6" ht="30" customHeight="1" x14ac:dyDescent="0.25">
      <c r="A534" s="100">
        <v>45138</v>
      </c>
      <c r="B534" s="29"/>
      <c r="C534" s="26" t="s">
        <v>32</v>
      </c>
      <c r="D534" s="55">
        <v>175</v>
      </c>
      <c r="E534" s="91"/>
      <c r="F534" s="79">
        <f t="shared" si="6"/>
        <v>12706635.939999992</v>
      </c>
    </row>
    <row r="535" spans="1:6" ht="30" customHeight="1" thickBot="1" x14ac:dyDescent="0.3">
      <c r="A535" s="104" t="str">
        <f>$A$24</f>
        <v>BALANCE AL 31/07/2023</v>
      </c>
      <c r="B535" s="105"/>
      <c r="C535" s="105"/>
      <c r="D535" s="105"/>
      <c r="E535" s="116"/>
      <c r="F535" s="80">
        <f t="shared" si="6"/>
        <v>12706635.939999992</v>
      </c>
    </row>
    <row r="536" spans="1:6" x14ac:dyDescent="0.25">
      <c r="A536" s="31"/>
      <c r="B536" s="31"/>
      <c r="C536" s="31"/>
      <c r="D536" s="31"/>
      <c r="E536" s="49"/>
      <c r="F536" s="68"/>
    </row>
    <row r="537" spans="1:6" x14ac:dyDescent="0.25">
      <c r="A537" s="31"/>
      <c r="B537" s="31"/>
      <c r="C537" s="31"/>
      <c r="D537" s="31"/>
      <c r="E537" s="49"/>
      <c r="F537" s="68"/>
    </row>
    <row r="538" spans="1:6" ht="20.100000000000001" customHeight="1" x14ac:dyDescent="0.25">
      <c r="A538" s="39"/>
      <c r="C538" s="41"/>
      <c r="D538" s="6"/>
      <c r="E538" s="6"/>
      <c r="F538" s="6"/>
    </row>
    <row r="539" spans="1:6" ht="20.100000000000001" customHeight="1" x14ac:dyDescent="0.25">
      <c r="D539" s="6"/>
      <c r="E539" s="6"/>
      <c r="F539" s="6"/>
    </row>
    <row r="540" spans="1:6" ht="20.100000000000001" customHeight="1" x14ac:dyDescent="0.25">
      <c r="A540" s="115" t="s">
        <v>10</v>
      </c>
      <c r="B540" s="115"/>
      <c r="D540" s="112" t="s">
        <v>11</v>
      </c>
      <c r="E540" s="112"/>
      <c r="F540" s="112"/>
    </row>
    <row r="541" spans="1:6" ht="20.100000000000001" customHeight="1" x14ac:dyDescent="0.25">
      <c r="A541" s="101" t="s">
        <v>12</v>
      </c>
      <c r="B541" s="101"/>
      <c r="D541" s="113" t="s">
        <v>33</v>
      </c>
      <c r="E541" s="113"/>
      <c r="F541" s="113"/>
    </row>
    <row r="542" spans="1:6" ht="20.100000000000001" customHeight="1" x14ac:dyDescent="0.25">
      <c r="A542" s="107" t="s">
        <v>13</v>
      </c>
      <c r="B542" s="107"/>
      <c r="D542" s="114" t="s">
        <v>14</v>
      </c>
      <c r="E542" s="114"/>
      <c r="F542" s="114"/>
    </row>
    <row r="543" spans="1:6" ht="20.100000000000001" customHeight="1" x14ac:dyDescent="0.25">
      <c r="A543" s="107"/>
      <c r="B543" s="107"/>
    </row>
    <row r="544" spans="1:6" ht="20.100000000000001" customHeight="1" x14ac:dyDescent="0.25">
      <c r="A544" s="34"/>
      <c r="B544" s="1"/>
    </row>
    <row r="545" spans="1:24" ht="20.100000000000001" customHeight="1" x14ac:dyDescent="0.25">
      <c r="A545" s="34"/>
      <c r="B545" s="1"/>
      <c r="C545" s="51" t="s">
        <v>11</v>
      </c>
      <c r="D545" s="6"/>
      <c r="E545" s="6"/>
      <c r="G545" s="21"/>
    </row>
    <row r="546" spans="1:24" ht="20.100000000000001" customHeight="1" x14ac:dyDescent="0.25">
      <c r="A546" s="34"/>
      <c r="B546" s="1"/>
      <c r="C546" s="49" t="s">
        <v>15</v>
      </c>
      <c r="D546" s="8"/>
      <c r="E546" s="8"/>
      <c r="G546" s="21"/>
    </row>
    <row r="547" spans="1:24" x14ac:dyDescent="0.25">
      <c r="A547" s="34"/>
      <c r="B547" s="1"/>
      <c r="C547" s="43" t="s">
        <v>16</v>
      </c>
      <c r="D547" s="6"/>
      <c r="G547" s="21"/>
    </row>
    <row r="548" spans="1:24" ht="15" customHeight="1" x14ac:dyDescent="0.25">
      <c r="A548" s="34"/>
      <c r="B548" s="1"/>
      <c r="C548" s="42"/>
      <c r="D548" s="6"/>
    </row>
    <row r="549" spans="1:24" ht="15" customHeight="1" x14ac:dyDescent="0.25">
      <c r="A549" s="34"/>
      <c r="B549" s="1"/>
      <c r="C549" s="42"/>
      <c r="D549" s="6"/>
    </row>
    <row r="550" spans="1:24" ht="15" customHeight="1" x14ac:dyDescent="0.25">
      <c r="A550" s="34"/>
      <c r="B550" s="1"/>
      <c r="C550" s="42"/>
      <c r="D550" s="6"/>
    </row>
    <row r="551" spans="1:24" ht="15" customHeight="1" x14ac:dyDescent="0.25">
      <c r="A551" s="34"/>
      <c r="B551" s="1"/>
      <c r="C551" s="42"/>
      <c r="D551" s="6"/>
      <c r="G551" s="21"/>
    </row>
    <row r="552" spans="1:24" ht="15" customHeight="1" x14ac:dyDescent="0.25">
      <c r="A552" s="34"/>
      <c r="B552" s="1"/>
      <c r="C552" s="42"/>
      <c r="D552" s="6"/>
      <c r="G552" s="21"/>
    </row>
    <row r="553" spans="1:24" s="11" customFormat="1" ht="15" customHeight="1" x14ac:dyDescent="0.25">
      <c r="A553" s="34"/>
      <c r="B553" s="1"/>
      <c r="C553" s="42"/>
      <c r="D553" s="6"/>
      <c r="E553" s="9"/>
      <c r="F553" s="9"/>
      <c r="G553" s="21"/>
      <c r="H553" s="21"/>
      <c r="I553" s="21"/>
      <c r="J553" s="21"/>
      <c r="K553" s="21"/>
      <c r="L553" s="21"/>
      <c r="M553" s="21"/>
      <c r="N553" s="21"/>
      <c r="O553" s="21"/>
      <c r="P553" s="21"/>
      <c r="Q553" s="21"/>
      <c r="R553" s="21"/>
      <c r="S553" s="21"/>
      <c r="T553" s="21"/>
      <c r="U553" s="21"/>
      <c r="V553" s="21"/>
      <c r="W553" s="21"/>
      <c r="X553" s="21"/>
    </row>
    <row r="554" spans="1:24" s="11" customFormat="1" ht="15" customHeight="1" x14ac:dyDescent="0.25">
      <c r="A554" s="34"/>
      <c r="B554" s="1"/>
      <c r="C554" s="42"/>
      <c r="D554" s="6"/>
      <c r="E554" s="9"/>
      <c r="F554" s="9"/>
      <c r="G554" s="21"/>
      <c r="H554" s="21"/>
      <c r="I554" s="21"/>
      <c r="J554" s="21"/>
      <c r="K554" s="21"/>
      <c r="L554" s="21"/>
      <c r="M554" s="21"/>
      <c r="N554" s="21"/>
      <c r="O554" s="21"/>
      <c r="P554" s="21"/>
      <c r="Q554" s="21"/>
      <c r="R554" s="21"/>
      <c r="S554" s="21"/>
      <c r="T554" s="21"/>
      <c r="U554" s="21"/>
      <c r="V554" s="21"/>
      <c r="W554" s="21"/>
      <c r="X554" s="21"/>
    </row>
    <row r="555" spans="1:24" ht="15" customHeight="1" x14ac:dyDescent="0.25">
      <c r="A555" s="34"/>
      <c r="B555" s="1"/>
      <c r="C555" s="42"/>
      <c r="D555" s="6"/>
    </row>
    <row r="556" spans="1:24" ht="15" customHeight="1" x14ac:dyDescent="0.25">
      <c r="A556" s="34"/>
      <c r="B556" s="1"/>
      <c r="C556" s="42"/>
      <c r="D556" s="6"/>
    </row>
    <row r="557" spans="1:24" ht="15" customHeight="1" x14ac:dyDescent="0.25">
      <c r="A557" s="34"/>
      <c r="B557" s="1"/>
    </row>
    <row r="558" spans="1:24" s="11" customFormat="1" ht="15" customHeight="1" x14ac:dyDescent="0.25">
      <c r="A558" s="34"/>
      <c r="B558" s="1"/>
      <c r="C558" s="40"/>
      <c r="D558" s="9"/>
      <c r="E558" s="9"/>
      <c r="F558" s="9"/>
      <c r="G558" s="2"/>
      <c r="H558" s="21"/>
      <c r="I558" s="21"/>
      <c r="J558" s="21"/>
      <c r="K558" s="21"/>
      <c r="L558" s="21"/>
      <c r="M558" s="21"/>
      <c r="N558" s="21"/>
      <c r="O558" s="21"/>
      <c r="P558" s="21"/>
      <c r="Q558" s="21"/>
      <c r="R558" s="21"/>
      <c r="S558" s="21"/>
      <c r="T558" s="21"/>
      <c r="U558" s="21"/>
      <c r="V558" s="21"/>
      <c r="W558" s="21"/>
      <c r="X558" s="21"/>
    </row>
    <row r="559" spans="1:24" s="11" customFormat="1" x14ac:dyDescent="0.25">
      <c r="A559" s="34"/>
      <c r="B559" s="1"/>
      <c r="C559" s="40"/>
      <c r="D559" s="9"/>
      <c r="E559" s="9"/>
      <c r="F559" s="9"/>
      <c r="G559" s="2"/>
      <c r="H559" s="21"/>
      <c r="I559" s="21"/>
      <c r="J559" s="21"/>
      <c r="K559" s="21"/>
      <c r="L559" s="21"/>
      <c r="M559" s="21"/>
      <c r="N559" s="21"/>
      <c r="O559" s="21"/>
      <c r="P559" s="21"/>
      <c r="Q559" s="21"/>
      <c r="R559" s="21"/>
      <c r="S559" s="21"/>
      <c r="T559" s="21"/>
      <c r="U559" s="21"/>
      <c r="V559" s="21"/>
      <c r="W559" s="21"/>
      <c r="X559" s="21"/>
    </row>
    <row r="560" spans="1:24" s="11" customFormat="1" ht="12.75" customHeight="1" x14ac:dyDescent="0.25">
      <c r="A560" s="94"/>
      <c r="B560" s="1"/>
      <c r="C560" s="40"/>
      <c r="D560" s="9"/>
      <c r="E560" s="9"/>
      <c r="F560" s="9"/>
      <c r="G560" s="2"/>
      <c r="H560" s="21"/>
      <c r="I560" s="21"/>
      <c r="J560" s="21"/>
      <c r="K560" s="21"/>
      <c r="L560" s="21"/>
      <c r="M560" s="21"/>
      <c r="N560" s="21"/>
      <c r="O560" s="21"/>
      <c r="P560" s="21"/>
      <c r="Q560" s="21"/>
      <c r="R560" s="21"/>
      <c r="S560" s="21"/>
      <c r="T560" s="21"/>
      <c r="U560" s="21"/>
      <c r="V560" s="21"/>
      <c r="W560" s="21"/>
      <c r="X560" s="21"/>
    </row>
    <row r="561" spans="1:24" s="11" customFormat="1" x14ac:dyDescent="0.25">
      <c r="A561" s="24"/>
      <c r="B561" s="5"/>
      <c r="C561" s="40"/>
      <c r="D561" s="9"/>
      <c r="E561" s="9"/>
      <c r="F561" s="9"/>
      <c r="G561" s="2"/>
      <c r="H561" s="21"/>
      <c r="I561" s="21"/>
      <c r="J561" s="21"/>
      <c r="K561" s="21"/>
      <c r="L561" s="21"/>
      <c r="M561" s="21"/>
      <c r="N561" s="21"/>
      <c r="O561" s="21"/>
      <c r="P561" s="21"/>
      <c r="Q561" s="21"/>
      <c r="R561" s="21"/>
      <c r="S561" s="21"/>
      <c r="T561" s="21"/>
      <c r="U561" s="21"/>
      <c r="V561" s="21"/>
      <c r="W561" s="21"/>
      <c r="X561" s="21"/>
    </row>
    <row r="562" spans="1:24" s="11" customFormat="1" ht="20.100000000000001" customHeight="1" x14ac:dyDescent="0.25">
      <c r="A562" s="102" t="s">
        <v>20</v>
      </c>
      <c r="B562" s="102"/>
      <c r="C562" s="102"/>
      <c r="D562" s="102"/>
      <c r="E562" s="102"/>
      <c r="F562" s="102"/>
      <c r="G562" s="2"/>
      <c r="H562" s="21"/>
      <c r="I562" s="21"/>
      <c r="J562" s="21"/>
      <c r="K562" s="21"/>
      <c r="L562" s="21"/>
      <c r="M562" s="21"/>
      <c r="N562" s="21"/>
      <c r="O562" s="21"/>
      <c r="P562" s="21"/>
      <c r="Q562" s="21"/>
      <c r="R562" s="21"/>
      <c r="S562" s="21"/>
      <c r="T562" s="21"/>
      <c r="U562" s="21"/>
      <c r="V562" s="21"/>
      <c r="W562" s="21"/>
      <c r="X562" s="21"/>
    </row>
    <row r="563" spans="1:24" ht="20.100000000000001" customHeight="1" x14ac:dyDescent="0.25">
      <c r="A563" s="102" t="s">
        <v>28</v>
      </c>
      <c r="B563" s="102"/>
      <c r="C563" s="102"/>
      <c r="D563" s="102"/>
      <c r="E563" s="102"/>
      <c r="F563" s="102"/>
    </row>
    <row r="564" spans="1:24" ht="20.100000000000001" customHeight="1" x14ac:dyDescent="0.25">
      <c r="A564" s="102" t="s">
        <v>31</v>
      </c>
      <c r="B564" s="102"/>
      <c r="C564" s="102"/>
      <c r="D564" s="102"/>
      <c r="E564" s="102"/>
      <c r="F564" s="102"/>
    </row>
    <row r="565" spans="1:24" ht="20.100000000000001" customHeight="1" x14ac:dyDescent="0.25">
      <c r="A565" s="102" t="str">
        <f>$A$19</f>
        <v>DEL 01 AL 31 DE JULIO DE 2023</v>
      </c>
      <c r="B565" s="102"/>
      <c r="C565" s="102"/>
      <c r="D565" s="102"/>
      <c r="E565" s="102"/>
      <c r="F565" s="102"/>
    </row>
    <row r="566" spans="1:24" ht="20.100000000000001" customHeight="1" thickBot="1" x14ac:dyDescent="0.3">
      <c r="A566" s="103" t="s">
        <v>3</v>
      </c>
      <c r="B566" s="103"/>
      <c r="C566" s="103"/>
      <c r="D566" s="103"/>
      <c r="E566" s="103"/>
      <c r="F566" s="103"/>
    </row>
    <row r="567" spans="1:24" ht="30" customHeight="1" x14ac:dyDescent="0.25">
      <c r="A567" s="126" t="s">
        <v>4</v>
      </c>
      <c r="B567" s="127" t="s">
        <v>5</v>
      </c>
      <c r="C567" s="128" t="s">
        <v>6</v>
      </c>
      <c r="D567" s="129" t="s">
        <v>7</v>
      </c>
      <c r="E567" s="129" t="s">
        <v>8</v>
      </c>
      <c r="F567" s="130" t="s">
        <v>9</v>
      </c>
    </row>
    <row r="568" spans="1:24" ht="30" customHeight="1" x14ac:dyDescent="0.25">
      <c r="A568" s="117" t="str">
        <f>$A$22</f>
        <v>BALANCE INICIAL</v>
      </c>
      <c r="B568" s="118"/>
      <c r="C568" s="118"/>
      <c r="D568" s="118"/>
      <c r="E568" s="119"/>
      <c r="F568" s="72">
        <v>157533.92000000001</v>
      </c>
    </row>
    <row r="569" spans="1:24" ht="30" customHeight="1" x14ac:dyDescent="0.25">
      <c r="A569" s="17">
        <v>45138</v>
      </c>
      <c r="B569" s="4"/>
      <c r="C569" s="52" t="s">
        <v>32</v>
      </c>
      <c r="D569" s="66">
        <v>175</v>
      </c>
      <c r="E569" s="3"/>
      <c r="F569" s="69">
        <f>+F568-D569+E569</f>
        <v>157358.92000000001</v>
      </c>
    </row>
    <row r="570" spans="1:24" ht="30" customHeight="1" thickBot="1" x14ac:dyDescent="0.3">
      <c r="A570" s="104" t="str">
        <f>$A$24</f>
        <v>BALANCE AL 31/07/2023</v>
      </c>
      <c r="B570" s="105"/>
      <c r="C570" s="105"/>
      <c r="D570" s="105"/>
      <c r="E570" s="116"/>
      <c r="F570" s="75">
        <f>F568-D569</f>
        <v>157358.92000000001</v>
      </c>
    </row>
    <row r="571" spans="1:24" x14ac:dyDescent="0.25">
      <c r="A571" s="36"/>
      <c r="C571" s="41"/>
      <c r="D571" s="6"/>
      <c r="E571" s="6"/>
      <c r="F571" s="63"/>
    </row>
    <row r="574" spans="1:24" x14ac:dyDescent="0.25">
      <c r="A574" s="125"/>
      <c r="B574" s="125"/>
      <c r="D574" s="6"/>
      <c r="E574" s="6"/>
      <c r="F574" s="6"/>
    </row>
    <row r="575" spans="1:24" x14ac:dyDescent="0.25">
      <c r="A575" s="115" t="s">
        <v>10</v>
      </c>
      <c r="B575" s="115"/>
      <c r="D575" s="112" t="s">
        <v>11</v>
      </c>
      <c r="E575" s="112"/>
      <c r="F575" s="112"/>
    </row>
    <row r="576" spans="1:24" x14ac:dyDescent="0.25">
      <c r="A576" s="101" t="s">
        <v>12</v>
      </c>
      <c r="B576" s="101"/>
      <c r="D576" s="113" t="s">
        <v>33</v>
      </c>
      <c r="E576" s="113"/>
      <c r="F576" s="113"/>
    </row>
    <row r="577" spans="1:6" x14ac:dyDescent="0.25">
      <c r="A577" s="107" t="s">
        <v>13</v>
      </c>
      <c r="B577" s="107"/>
      <c r="D577" s="114" t="s">
        <v>14</v>
      </c>
      <c r="E577" s="114"/>
      <c r="F577" s="114"/>
    </row>
    <row r="578" spans="1:6" x14ac:dyDescent="0.25">
      <c r="A578" s="34"/>
      <c r="B578" s="1"/>
    </row>
    <row r="579" spans="1:6" x14ac:dyDescent="0.25">
      <c r="C579" s="53"/>
      <c r="D579" s="6"/>
      <c r="E579" s="6"/>
    </row>
    <row r="580" spans="1:6" x14ac:dyDescent="0.25">
      <c r="C580" s="54" t="s">
        <v>11</v>
      </c>
      <c r="D580" s="6"/>
    </row>
    <row r="581" spans="1:6" x14ac:dyDescent="0.25">
      <c r="C581" s="49" t="s">
        <v>15</v>
      </c>
      <c r="D581" s="8"/>
    </row>
    <row r="582" spans="1:6" x14ac:dyDescent="0.25">
      <c r="C582" s="43" t="s">
        <v>16</v>
      </c>
    </row>
  </sheetData>
  <mergeCells count="165">
    <mergeCell ref="A576:B576"/>
    <mergeCell ref="D576:F576"/>
    <mergeCell ref="A577:B577"/>
    <mergeCell ref="D577:F577"/>
    <mergeCell ref="A565:F565"/>
    <mergeCell ref="A566:F566"/>
    <mergeCell ref="A570:E570"/>
    <mergeCell ref="A574:B574"/>
    <mergeCell ref="A575:B575"/>
    <mergeCell ref="D575:F575"/>
    <mergeCell ref="A568:E568"/>
    <mergeCell ref="A542:B542"/>
    <mergeCell ref="D542:F542"/>
    <mergeCell ref="A543:B543"/>
    <mergeCell ref="A562:F562"/>
    <mergeCell ref="A563:F563"/>
    <mergeCell ref="A564:F564"/>
    <mergeCell ref="A440:F440"/>
    <mergeCell ref="A535:E535"/>
    <mergeCell ref="A540:B540"/>
    <mergeCell ref="D540:F540"/>
    <mergeCell ref="A541:B541"/>
    <mergeCell ref="D541:F541"/>
    <mergeCell ref="A442:E442"/>
    <mergeCell ref="A421:B421"/>
    <mergeCell ref="D421:F421"/>
    <mergeCell ref="A436:F436"/>
    <mergeCell ref="A437:F437"/>
    <mergeCell ref="A438:F438"/>
    <mergeCell ref="A439:F439"/>
    <mergeCell ref="A408:F408"/>
    <mergeCell ref="A415:E415"/>
    <mergeCell ref="A419:B419"/>
    <mergeCell ref="D419:F419"/>
    <mergeCell ref="A420:B420"/>
    <mergeCell ref="D420:F420"/>
    <mergeCell ref="A410:E410"/>
    <mergeCell ref="A373:B373"/>
    <mergeCell ref="D373:F373"/>
    <mergeCell ref="A404:F404"/>
    <mergeCell ref="A405:F405"/>
    <mergeCell ref="A406:F406"/>
    <mergeCell ref="A407:F407"/>
    <mergeCell ref="A363:F363"/>
    <mergeCell ref="A364:F364"/>
    <mergeCell ref="A368:E368"/>
    <mergeCell ref="A371:B371"/>
    <mergeCell ref="D371:F371"/>
    <mergeCell ref="A372:B372"/>
    <mergeCell ref="D372:F372"/>
    <mergeCell ref="A366:E366"/>
    <mergeCell ref="C319:D319"/>
    <mergeCell ref="C320:D320"/>
    <mergeCell ref="C321:D321"/>
    <mergeCell ref="A360:F360"/>
    <mergeCell ref="A361:F361"/>
    <mergeCell ref="A362:F362"/>
    <mergeCell ref="A313:B313"/>
    <mergeCell ref="D313:F313"/>
    <mergeCell ref="A314:B314"/>
    <mergeCell ref="D314:F314"/>
    <mergeCell ref="A315:B315"/>
    <mergeCell ref="D315:F315"/>
    <mergeCell ref="A300:F300"/>
    <mergeCell ref="A301:F301"/>
    <mergeCell ref="A302:F302"/>
    <mergeCell ref="A303:F303"/>
    <mergeCell ref="A304:F304"/>
    <mergeCell ref="A308:E308"/>
    <mergeCell ref="A268:B268"/>
    <mergeCell ref="D268:F268"/>
    <mergeCell ref="A269:B269"/>
    <mergeCell ref="C271:D271"/>
    <mergeCell ref="C272:D272"/>
    <mergeCell ref="C273:D273"/>
    <mergeCell ref="A306:E306"/>
    <mergeCell ref="A258:F258"/>
    <mergeCell ref="A262:E262"/>
    <mergeCell ref="A266:B266"/>
    <mergeCell ref="D266:F266"/>
    <mergeCell ref="A267:B267"/>
    <mergeCell ref="D267:F267"/>
    <mergeCell ref="C236:D236"/>
    <mergeCell ref="C244:D244"/>
    <mergeCell ref="A254:F254"/>
    <mergeCell ref="A255:F255"/>
    <mergeCell ref="A256:F256"/>
    <mergeCell ref="A257:F257"/>
    <mergeCell ref="A260:E260"/>
    <mergeCell ref="A231:B231"/>
    <mergeCell ref="E231:F231"/>
    <mergeCell ref="A232:B232"/>
    <mergeCell ref="E232:F232"/>
    <mergeCell ref="C234:D234"/>
    <mergeCell ref="C235:D235"/>
    <mergeCell ref="A221:F221"/>
    <mergeCell ref="A225:E225"/>
    <mergeCell ref="A229:B229"/>
    <mergeCell ref="E229:F229"/>
    <mergeCell ref="A230:B230"/>
    <mergeCell ref="E230:F230"/>
    <mergeCell ref="A223:E223"/>
    <mergeCell ref="A215:F215"/>
    <mergeCell ref="A216:F216"/>
    <mergeCell ref="A217:F217"/>
    <mergeCell ref="A218:F218"/>
    <mergeCell ref="A219:F219"/>
    <mergeCell ref="A220:F220"/>
    <mergeCell ref="C202:D202"/>
    <mergeCell ref="C203:D203"/>
    <mergeCell ref="C204:D204"/>
    <mergeCell ref="C205:D205"/>
    <mergeCell ref="A194:E194"/>
    <mergeCell ref="A198:B198"/>
    <mergeCell ref="E198:F198"/>
    <mergeCell ref="A199:B199"/>
    <mergeCell ref="E199:F199"/>
    <mergeCell ref="A200:B200"/>
    <mergeCell ref="E200:F200"/>
    <mergeCell ref="A185:F185"/>
    <mergeCell ref="A186:F186"/>
    <mergeCell ref="A187:F187"/>
    <mergeCell ref="A188:F188"/>
    <mergeCell ref="A189:F189"/>
    <mergeCell ref="A190:F190"/>
    <mergeCell ref="A192:E192"/>
    <mergeCell ref="A170:B170"/>
    <mergeCell ref="E170:F170"/>
    <mergeCell ref="C172:D172"/>
    <mergeCell ref="C173:D173"/>
    <mergeCell ref="C174:D174"/>
    <mergeCell ref="A184:F184"/>
    <mergeCell ref="A48:F48"/>
    <mergeCell ref="A49:F49"/>
    <mergeCell ref="A164:E164"/>
    <mergeCell ref="A168:B168"/>
    <mergeCell ref="E168:F168"/>
    <mergeCell ref="A169:B169"/>
    <mergeCell ref="E169:F169"/>
    <mergeCell ref="A51:E51"/>
    <mergeCell ref="C32:D32"/>
    <mergeCell ref="C33:D33"/>
    <mergeCell ref="C34:D34"/>
    <mergeCell ref="A45:F45"/>
    <mergeCell ref="A46:F46"/>
    <mergeCell ref="A47:F47"/>
    <mergeCell ref="A28:B28"/>
    <mergeCell ref="E28:F28"/>
    <mergeCell ref="A29:B29"/>
    <mergeCell ref="E29:F29"/>
    <mergeCell ref="A30:B30"/>
    <mergeCell ref="E30:F30"/>
    <mergeCell ref="A16:F16"/>
    <mergeCell ref="A17:F17"/>
    <mergeCell ref="A18:F18"/>
    <mergeCell ref="A19:F19"/>
    <mergeCell ref="A20:F20"/>
    <mergeCell ref="A24:E24"/>
    <mergeCell ref="A1:F1"/>
    <mergeCell ref="A2:F2"/>
    <mergeCell ref="A3:F3"/>
    <mergeCell ref="A7:F7"/>
    <mergeCell ref="A8:F8"/>
    <mergeCell ref="A9:F9"/>
    <mergeCell ref="A22:E22"/>
  </mergeCells>
  <printOptions horizontalCentered="1"/>
  <pageMargins left="0.70866141732283472" right="0.70866141732283472" top="0.74803149606299213" bottom="0.74803149606299213" header="0.31496062992125984" footer="0.31496062992125984"/>
  <pageSetup scale="57" orientation="portrait" r:id="rId1"/>
  <headerFooter>
    <oddFooter>Página &amp;P</oddFooter>
  </headerFooter>
  <rowBreaks count="12" manualBreakCount="12">
    <brk id="36" max="16383" man="1"/>
    <brk id="135" max="16383" man="1"/>
    <brk id="146" max="16383" man="1"/>
    <brk id="156" max="16383" man="1"/>
    <brk id="175" max="16383" man="1"/>
    <brk id="206" max="16383" man="1"/>
    <brk id="242" max="16383" man="1"/>
    <brk id="290" max="16383" man="1"/>
    <brk id="385" max="16383" man="1"/>
    <brk id="429" max="16383" man="1"/>
    <brk id="496" max="16383" man="1"/>
    <brk id="509" max="16383" man="1"/>
  </rowBreaks>
  <colBreaks count="1" manualBreakCount="1">
    <brk id="6" max="1048575" man="1"/>
  </colBreaks>
  <ignoredErrors>
    <ignoredError sqref="B69:B9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LIBRO BANCO JULIO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Yohelina Ferreras de Méndez</dc:creator>
  <cp:lastModifiedBy>Massiel Segura</cp:lastModifiedBy>
  <cp:lastPrinted>2023-08-08T19:09:09Z</cp:lastPrinted>
  <dcterms:created xsi:type="dcterms:W3CDTF">2023-05-08T15:17:30Z</dcterms:created>
  <dcterms:modified xsi:type="dcterms:W3CDTF">2023-08-17T01:35:54Z</dcterms:modified>
</cp:coreProperties>
</file>