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Candida.azcona\Desktop\PORTAL JUNIO 2022\"/>
    </mc:Choice>
  </mc:AlternateContent>
  <xr:revisionPtr revIDLastSave="0" documentId="13_ncr:1_{A57D7675-9DAD-4CB1-BDED-7D3B61CCADCE}" xr6:coauthVersionLast="36" xr6:coauthVersionMax="36" xr10:uidLastSave="{00000000-0000-0000-0000-000000000000}"/>
  <bookViews>
    <workbookView xWindow="0" yWindow="0" windowWidth="28800" windowHeight="10188" xr2:uid="{00000000-000D-0000-FFFF-FFFF00000000}"/>
  </bookViews>
  <sheets>
    <sheet name="Junio-2022 " sheetId="8" r:id="rId1"/>
  </sheets>
  <definedNames>
    <definedName name="_xlnm._FilterDatabase" localSheetId="0" hidden="1">'Junio-2022 '!$A$617:$K$617</definedName>
    <definedName name="_xlnm.Print_Area" localSheetId="0">'Junio-2022 '!$A$2:$F$81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6" i="8" l="1"/>
  <c r="F487" i="8" s="1"/>
  <c r="F488" i="8" s="1"/>
  <c r="F489" i="8" s="1"/>
  <c r="F490" i="8" s="1"/>
  <c r="F491" i="8" s="1"/>
  <c r="F492" i="8" s="1"/>
  <c r="F493" i="8" s="1"/>
  <c r="F494" i="8" s="1"/>
  <c r="F495" i="8" s="1"/>
  <c r="F496" i="8" s="1"/>
  <c r="F497" i="8" s="1"/>
  <c r="F498" i="8" s="1"/>
  <c r="F499" i="8" s="1"/>
  <c r="F500" i="8" s="1"/>
  <c r="F501" i="8" s="1"/>
  <c r="F502" i="8" s="1"/>
  <c r="F503" i="8" s="1"/>
  <c r="F504" i="8" s="1"/>
  <c r="F505" i="8" s="1"/>
  <c r="F506" i="8" s="1"/>
  <c r="F507" i="8" s="1"/>
  <c r="F508" i="8" s="1"/>
  <c r="F509" i="8" s="1"/>
  <c r="F510" i="8" s="1"/>
  <c r="F511" i="8" s="1"/>
  <c r="F512" i="8" s="1"/>
  <c r="F513" i="8" s="1"/>
  <c r="F514" i="8" s="1"/>
  <c r="F515" i="8" s="1"/>
  <c r="F516" i="8" s="1"/>
  <c r="F517" i="8" s="1"/>
  <c r="F518" i="8" s="1"/>
  <c r="F519" i="8" s="1"/>
  <c r="F520" i="8" s="1"/>
  <c r="F521" i="8" s="1"/>
  <c r="F522" i="8" s="1"/>
  <c r="F523" i="8" s="1"/>
  <c r="F524" i="8" s="1"/>
  <c r="F525" i="8" s="1"/>
  <c r="F526" i="8" s="1"/>
  <c r="F527" i="8" s="1"/>
  <c r="F528" i="8" s="1"/>
  <c r="F529" i="8" s="1"/>
  <c r="F530" i="8" s="1"/>
  <c r="F531" i="8" s="1"/>
  <c r="F532" i="8" s="1"/>
  <c r="F533" i="8" s="1"/>
  <c r="F534" i="8" s="1"/>
  <c r="F535" i="8" s="1"/>
  <c r="F536" i="8" s="1"/>
  <c r="F537" i="8" s="1"/>
  <c r="F538" i="8" s="1"/>
  <c r="F539" i="8" s="1"/>
  <c r="F540" i="8" s="1"/>
  <c r="F541" i="8" s="1"/>
  <c r="F542" i="8" s="1"/>
  <c r="F543" i="8" s="1"/>
  <c r="F544" i="8" s="1"/>
  <c r="F545" i="8" s="1"/>
  <c r="F546" i="8" s="1"/>
  <c r="F547" i="8" s="1"/>
  <c r="F548" i="8" s="1"/>
  <c r="F549" i="8" s="1"/>
  <c r="F550" i="8" s="1"/>
  <c r="F551" i="8" s="1"/>
  <c r="F552" i="8" s="1"/>
  <c r="F553" i="8" s="1"/>
  <c r="F554" i="8" s="1"/>
  <c r="F555" i="8" s="1"/>
  <c r="F556" i="8" s="1"/>
  <c r="F557" i="8" s="1"/>
  <c r="F558" i="8" s="1"/>
  <c r="F559" i="8" s="1"/>
  <c r="F560" i="8" s="1"/>
  <c r="F561" i="8" s="1"/>
  <c r="F562" i="8" s="1"/>
  <c r="F563" i="8" s="1"/>
  <c r="F564" i="8" s="1"/>
  <c r="F565" i="8" s="1"/>
  <c r="F566" i="8" s="1"/>
  <c r="F567" i="8" s="1"/>
  <c r="F568" i="8" s="1"/>
  <c r="F569" i="8" s="1"/>
  <c r="F570" i="8" s="1"/>
  <c r="F571" i="8" s="1"/>
  <c r="F572" i="8" s="1"/>
  <c r="F573" i="8" s="1"/>
  <c r="F574" i="8" s="1"/>
  <c r="F575" i="8" s="1"/>
  <c r="F576" i="8" s="1"/>
  <c r="F577" i="8" s="1"/>
  <c r="F578" i="8" s="1"/>
  <c r="F579" i="8" s="1"/>
  <c r="F580" i="8" s="1"/>
  <c r="F581" i="8" s="1"/>
  <c r="F582" i="8" s="1"/>
  <c r="F18" i="8"/>
  <c r="F85" i="8" l="1"/>
  <c r="F86" i="8" s="1"/>
  <c r="F87" i="8" s="1"/>
  <c r="F88" i="8" s="1"/>
  <c r="F89" i="8" s="1"/>
  <c r="F90" i="8" s="1"/>
  <c r="F91" i="8" s="1"/>
  <c r="F92" i="8" s="1"/>
  <c r="F93" i="8" s="1"/>
  <c r="F94" i="8" s="1"/>
  <c r="F95" i="8" s="1"/>
  <c r="F96" i="8" s="1"/>
  <c r="F97" i="8" s="1"/>
  <c r="F98" i="8" s="1"/>
  <c r="F99" i="8" s="1"/>
  <c r="F100" i="8" s="1"/>
  <c r="F101" i="8" s="1"/>
  <c r="F102" i="8" s="1"/>
  <c r="F103" i="8" s="1"/>
  <c r="F104" i="8" s="1"/>
  <c r="F105" i="8" s="1"/>
  <c r="F106" i="8" s="1"/>
  <c r="F107" i="8" s="1"/>
  <c r="F108" i="8" s="1"/>
  <c r="F109" i="8" s="1"/>
  <c r="F110" i="8" s="1"/>
  <c r="F111" i="8" s="1"/>
  <c r="F112" i="8" s="1"/>
  <c r="F113" i="8" s="1"/>
  <c r="F114" i="8" s="1"/>
  <c r="F115" i="8" s="1"/>
  <c r="F116" i="8" s="1"/>
  <c r="F117" i="8" s="1"/>
  <c r="F118" i="8" s="1"/>
  <c r="F119" i="8" s="1"/>
  <c r="F120" i="8" s="1"/>
  <c r="F121" i="8" s="1"/>
  <c r="F122" i="8" s="1"/>
  <c r="F123" i="8" s="1"/>
  <c r="F124" i="8" s="1"/>
  <c r="F125" i="8" s="1"/>
  <c r="F126" i="8" s="1"/>
  <c r="F127" i="8" s="1"/>
  <c r="F128" i="8" s="1"/>
  <c r="F129" i="8" s="1"/>
  <c r="F130" i="8" s="1"/>
  <c r="F131" i="8" s="1"/>
  <c r="F132" i="8" s="1"/>
  <c r="F133" i="8" s="1"/>
  <c r="F134" i="8" s="1"/>
  <c r="F135" i="8" s="1"/>
  <c r="F136" i="8" s="1"/>
  <c r="F137" i="8" s="1"/>
  <c r="F138" i="8" s="1"/>
  <c r="F139" i="8" s="1"/>
  <c r="F140" i="8" s="1"/>
  <c r="F141" i="8" s="1"/>
  <c r="F142" i="8" s="1"/>
  <c r="F143" i="8" s="1"/>
  <c r="F144" i="8" s="1"/>
  <c r="F145" i="8" s="1"/>
  <c r="F146" i="8" s="1"/>
  <c r="F147" i="8" s="1"/>
  <c r="F148" i="8" s="1"/>
  <c r="F149" i="8" s="1"/>
  <c r="F150" i="8" s="1"/>
  <c r="F151" i="8" s="1"/>
  <c r="F152" i="8" s="1"/>
  <c r="F153" i="8" s="1"/>
  <c r="F154" i="8" s="1"/>
  <c r="F155" i="8" s="1"/>
  <c r="F156" i="8" s="1"/>
  <c r="F157" i="8" s="1"/>
  <c r="F158" i="8" s="1"/>
  <c r="F159" i="8" s="1"/>
  <c r="F160" i="8" s="1"/>
  <c r="F161" i="8" s="1"/>
  <c r="F162" i="8" s="1"/>
  <c r="F163" i="8" s="1"/>
  <c r="F164" i="8" s="1"/>
  <c r="F165" i="8" s="1"/>
  <c r="F166" i="8" s="1"/>
  <c r="F167" i="8" s="1"/>
  <c r="F168" i="8" s="1"/>
  <c r="F169" i="8" s="1"/>
  <c r="F170" i="8" s="1"/>
  <c r="F171" i="8" s="1"/>
  <c r="F19" i="8" l="1"/>
  <c r="F20" i="8" s="1"/>
  <c r="F21" i="8" s="1"/>
  <c r="F22" i="8" s="1"/>
  <c r="F23" i="8" s="1"/>
  <c r="F24" i="8" s="1"/>
  <c r="F25" i="8" s="1"/>
  <c r="F26" i="8" s="1"/>
  <c r="F27" i="8" s="1"/>
  <c r="F28" i="8" s="1"/>
  <c r="F29" i="8" s="1"/>
  <c r="F30" i="8" s="1"/>
  <c r="F31" i="8" s="1"/>
  <c r="F32" i="8" s="1"/>
  <c r="F33" i="8" s="1"/>
  <c r="F34" i="8" s="1"/>
  <c r="F35" i="8" s="1"/>
  <c r="F36" i="8" s="1"/>
  <c r="F37" i="8" s="1"/>
  <c r="F38" i="8" s="1"/>
  <c r="F39" i="8" s="1"/>
  <c r="F40" i="8" s="1"/>
  <c r="F619" i="8" l="1"/>
  <c r="F620" i="8" l="1"/>
  <c r="F621" i="8" s="1"/>
  <c r="F622" i="8" s="1"/>
  <c r="F440" i="8"/>
  <c r="F441" i="8" s="1"/>
  <c r="F442" i="8" s="1"/>
  <c r="F443" i="8" s="1"/>
  <c r="F211" i="8" l="1"/>
  <c r="F623" i="8" l="1"/>
  <c r="F398" i="8"/>
  <c r="F399" i="8" s="1"/>
  <c r="F352" i="8"/>
  <c r="F353" i="8" s="1"/>
  <c r="F300" i="8"/>
  <c r="F301" i="8" s="1"/>
  <c r="F258" i="8"/>
  <c r="F259" i="8" s="1"/>
</calcChain>
</file>

<file path=xl/sharedStrings.xml><?xml version="1.0" encoding="utf-8"?>
<sst xmlns="http://schemas.openxmlformats.org/spreadsheetml/2006/main" count="489" uniqueCount="272">
  <si>
    <t xml:space="preserve">LIBRO BANCO </t>
  </si>
  <si>
    <t>CREDITO</t>
  </si>
  <si>
    <t>DEBITO</t>
  </si>
  <si>
    <t>DESCRIPCION</t>
  </si>
  <si>
    <t>BALANCE</t>
  </si>
  <si>
    <t>COMISIONES BANCARIAS</t>
  </si>
  <si>
    <t>Preparado por:</t>
  </si>
  <si>
    <t xml:space="preserve">Contadora </t>
  </si>
  <si>
    <t>Autorizado por</t>
  </si>
  <si>
    <t>ELBA LUISA RAMIREZ CANARIO</t>
  </si>
  <si>
    <t>Directora</t>
  </si>
  <si>
    <t>BALANCE ANTERIOR</t>
  </si>
  <si>
    <t>ROSANNI NOELIA MEDINA VALERIO</t>
  </si>
  <si>
    <t>BALANCE MES ANTERIOR</t>
  </si>
  <si>
    <t>FECHA</t>
  </si>
  <si>
    <t>VALORES EN RD$</t>
  </si>
  <si>
    <t>BACILIO BOLIVAR BELLIARD SALCEDO</t>
  </si>
  <si>
    <t>IBETH ALTAGRACIA GUZMAN CRESPO</t>
  </si>
  <si>
    <t>PEDRO ANTONIO VALDEZ ALBERTO</t>
  </si>
  <si>
    <t>RAFAEL VIRGILIO LOPEZ FELIZ</t>
  </si>
  <si>
    <t>FRANCISCO FERRER CASTILLO</t>
  </si>
  <si>
    <t>MARILENYS MESA BATISTA</t>
  </si>
  <si>
    <t>SOLANGIE FILOMENA  DE OLEO DIAZ</t>
  </si>
  <si>
    <t>ROSS MARY LOPEZ CARDENAS</t>
  </si>
  <si>
    <t>COMISION POR MANEJO CUENTA</t>
  </si>
  <si>
    <t>MARCELINA RAMIREZ BAUTISTA</t>
  </si>
  <si>
    <t>ZAIDA LILLIAM CASTILLO MARTINEZ</t>
  </si>
  <si>
    <t>KATHERINE CEPEDA DE CARTAGENA</t>
  </si>
  <si>
    <t xml:space="preserve">COMISION BANCO CENTRAL 0.15% SEGÚN ESTADO BANCARIO </t>
  </si>
  <si>
    <t xml:space="preserve">LIBRO DE BANCO </t>
  </si>
  <si>
    <t>No. CK/TRANSF.</t>
  </si>
  <si>
    <t>CUENTA N°240-016550-0</t>
  </si>
  <si>
    <t>CUENTA N°240-016233-0</t>
  </si>
  <si>
    <t>CUENTA N°240-012319-0</t>
  </si>
  <si>
    <t>CUENTA N°010-246281-0</t>
  </si>
  <si>
    <t>CUENTA N°010-249316-2</t>
  </si>
  <si>
    <t>CUENTA N°240-013639-9</t>
  </si>
  <si>
    <t>CUENTA N°010-391680-6</t>
  </si>
  <si>
    <t>__________________________________</t>
  </si>
  <si>
    <t>___________________________________________</t>
  </si>
  <si>
    <t>_____________________________________</t>
  </si>
  <si>
    <t>______________________________________</t>
  </si>
  <si>
    <t xml:space="preserve"> PAGO IMPUESTO  0.15% SEGÚN ESTADO BANCARIO DEL MES EN CURSO. </t>
  </si>
  <si>
    <t>DC-216-2022</t>
  </si>
  <si>
    <t>DC- 217/2022</t>
  </si>
  <si>
    <t>LISSY  VIRGINIA DE LEON FELIZ</t>
  </si>
  <si>
    <t>WENSEL ANASIMANDRO MAHFOUD RODRIGUEZ</t>
  </si>
  <si>
    <t>LIBRO BANCO</t>
  </si>
  <si>
    <t>CUENTA N°240-01850-9</t>
  </si>
  <si>
    <t>Reintegro y/o Sobrante Vigencia Actual</t>
  </si>
  <si>
    <t>010-239930-1</t>
  </si>
  <si>
    <t>DIRECCIÓN DE CONTABILIDAD</t>
  </si>
  <si>
    <t>DIRECCIÓN  DE CONTABILIDAD</t>
  </si>
  <si>
    <t>No. CK/TRANS.</t>
  </si>
  <si>
    <t>CUENTA N°010-391767-5</t>
  </si>
  <si>
    <t>WENDY T.JEREZ</t>
  </si>
  <si>
    <t>DEL 01 AL 30 DE JUNIO 2022</t>
  </si>
  <si>
    <t>6/13/2022</t>
  </si>
  <si>
    <t>6/21/2022</t>
  </si>
  <si>
    <t>6/23/2022</t>
  </si>
  <si>
    <t>6/27/2022</t>
  </si>
  <si>
    <t>6/29/2022</t>
  </si>
  <si>
    <t>DEV. SALARIO PAGADO SIN LABORAL MAYO 2022 BLADY B. ALCANTARA</t>
  </si>
  <si>
    <t>DEV. SALARIO SIN LABORAL 2020 A ABRIL 2022 CLAUDIA P. AGUERO</t>
  </si>
  <si>
    <t>DEPOSITOS DE CUENTA CORRIENTE</t>
  </si>
  <si>
    <t>EVELYN ARIANNY SOLIS RUBIO</t>
  </si>
  <si>
    <t>BRENDA MAYELIN ESPINAL DIAZ</t>
  </si>
  <si>
    <t>YGNACIO ESTEBAN GARCIA CASTILLO</t>
  </si>
  <si>
    <t>ALEXANDRA NUÑEZ NOLASCO</t>
  </si>
  <si>
    <t>6/28/2022</t>
  </si>
  <si>
    <t>SANDRA LEBRÓN MONTERO</t>
  </si>
  <si>
    <t>SANDRA GUERRERO RODRIGUEZ</t>
  </si>
  <si>
    <t>EMETERIO RIJO CASTILLO</t>
  </si>
  <si>
    <t>TRANSF. PREMIACION A MAESTROS 2022</t>
  </si>
  <si>
    <t>6/30/2022</t>
  </si>
  <si>
    <t>PAG00367013</t>
  </si>
  <si>
    <t>60/6/2022</t>
  </si>
  <si>
    <t>BALANCE AL 30/6/2022</t>
  </si>
  <si>
    <t>DEL 01 AL 30 DE Junio 2022</t>
  </si>
  <si>
    <t>FONDO AVANCE POR EXCEPCION 000044 L-9414 DOC79-80</t>
  </si>
  <si>
    <t>DIRECCION GENERAL DE BELLAS ARTES</t>
  </si>
  <si>
    <t>VICTOR MANUEL MATEO PEÑA</t>
  </si>
  <si>
    <t>YASMIN MENDOZA LUCIANO</t>
  </si>
  <si>
    <t>MATEO CONSTANTINO MORRISON FORTUNATO</t>
  </si>
  <si>
    <t>OFELIA HILSA ANA M BERRIDO TORRES.</t>
  </si>
  <si>
    <t>MARIA MONICA VOLONTERI VARAN</t>
  </si>
  <si>
    <t>EVARISTY JESUS JIMENEZ REYES</t>
  </si>
  <si>
    <t>DELMIA GERALDINE DE SANTIS MEDINA</t>
  </si>
  <si>
    <t>MINERVA EMILIA PEREYRA PEREZ</t>
  </si>
  <si>
    <t>LORENA MARIELA OLIVA</t>
  </si>
  <si>
    <t>ANYA DAMIRON LOPEZ</t>
  </si>
  <si>
    <t>GUSTAVO DE JESUS OLIVO PEÑA</t>
  </si>
  <si>
    <t>NIEVES LIDIA EMETERIO RONDON</t>
  </si>
  <si>
    <t>ROSINA IVELISSE ANGLADA CORAZON</t>
  </si>
  <si>
    <t>ELIZABETH DE LA ALTAGRACIA BALAGUER RUBIERA</t>
  </si>
  <si>
    <t>AQUILES AMADEO ANTONIO JULIAN BARRERAS</t>
  </si>
  <si>
    <t>SUANNY  CAROLINA BAEZ ALVAREZ</t>
  </si>
  <si>
    <t>LUIS MENDEZ PEÑA</t>
  </si>
  <si>
    <t>CLAUDIO EZEQUIEL COHEN BELLO</t>
  </si>
  <si>
    <t>BIANCA  YAJAHIRA RAMIREZ BAUTISTA</t>
  </si>
  <si>
    <t>FEDERICO FRANCISCO LLINAS GUZMAN</t>
  </si>
  <si>
    <t>ROSA YNES DISLA VALERIO</t>
  </si>
  <si>
    <t>ALINA JOSEFITA BELLO DOTEL DE ALVAREZ</t>
  </si>
  <si>
    <t>OLGA FILOMENA ESPINAL ALMONTE</t>
  </si>
  <si>
    <t>MARTINA MARTINEZ BENITEZ</t>
  </si>
  <si>
    <t>RADHANNY MERCEDES DE LA ROSA FELIZ</t>
  </si>
  <si>
    <t>YOMARY  ALTAGRACIA YNOA TATIS DE CESAR</t>
  </si>
  <si>
    <t>FRANCISCO MARTINEZ PUENTE</t>
  </si>
  <si>
    <t>HECTOR JOSE DE LEON MENDEZ</t>
  </si>
  <si>
    <t>PEDRO JULIO RODRIGUEZ BASORA</t>
  </si>
  <si>
    <t>LUIS  MIGUEL GARCIA MERCADO</t>
  </si>
  <si>
    <t>ERLENIS  NOEMI PEREZ MARQUEZ</t>
  </si>
  <si>
    <t>DEMING  ELIEZER GOMEZ MENA</t>
  </si>
  <si>
    <t>ANGEL RAMON ACOSTA LEONARDO</t>
  </si>
  <si>
    <t>CARLOS MILCIADES ROCHA PEREZ</t>
  </si>
  <si>
    <t>WILKIN GUZMAN ALBERTO</t>
  </si>
  <si>
    <t>MARIA POLONIA ACOSTA CRUZ</t>
  </si>
  <si>
    <t>FREDDY EMILIO ALVAREZ</t>
  </si>
  <si>
    <t>AGUEDA MARTINEZ</t>
  </si>
  <si>
    <t>YOLANDA CORREA PEGUERO</t>
  </si>
  <si>
    <t>BELGICA VILLANUEVA ORTEGA</t>
  </si>
  <si>
    <t>NOEL HERNANDEZ ROSSO</t>
  </si>
  <si>
    <t>TOLES TURIN</t>
  </si>
  <si>
    <t>TRANSFERENCIA DE RECURSOS PARA VIATICOS, AL PERSONAL DE LA DIRECCIÓN DE EQUIDAD DE GENERO Y DESARROLLO EL CUAL PARTICIPO EN LAS ACTIVIDADES REALIZADAS EN LOS DIFERENTES DISTRITOS, DURANTE EL MES DE MARZO/22, SEGUN OFICIO DEGD 00115/2022.</t>
  </si>
  <si>
    <t>TRANSFERENCIA DE RECURSOS PARA PAGO DE TRANSPORTE A FAVOR DE LOS TECNICOS REGIONALES DE EDUCACION DE JOVENES Y ADULTOS, POR LA PARTICIPACION  EN EL "CONGRESO IBEROAMERICANO PERSPECTIVAS DE LA EPJA FRENTE A LOS DESAFIOS EN EL NUEVO CONTEXTO EDUCATIVO, EDUCACION PARA VIVIR MEJOR", REALIZADO LOS DIAS 23, 24 Y 25 DE FEBRERO 2022, SEGUN OFICIO DGEA 072/2022.</t>
  </si>
  <si>
    <t>PAGO DE VIATICOS Y TRANSPORTE AL PERSONAL DEL DEPARTAMENTO DE CONTROL DE LA CALIDAD EDUCATIVA QUE ESTUVO EN EL SEGUIMIENTO Y MONITOREO A LA IMPLEMENTACIÓN DE LAS CATEDRAS CIUDADANAS EN LA REGIONAL 04-00 DE SAN CRISTOBAL Y SUS DISTRITOS EDUCATIVOS DICHA ACTIVIDAD SE REALIZO DESDE EL 28 DE MARZO HASTA 31 DE MARZO 2022. SEGÚN OFICIO OSEC 221-2022.</t>
  </si>
  <si>
    <t>TRANSFERENCIA DE RECURSOS PARA SUSTENTACION A MANUEL DE JESUS GOMEZ TEJADA, QUIEN LABORÓ REALIZANDO FUNCIONES EN LA XXIV FERIA INTERNACIONAL DEL LIBRO SANTO DOMINGO 2022, DESDE EL 23/04/2022 HASTA EL 02/05/2022, SEGUN OFICIO DGC 149/2022.</t>
  </si>
  <si>
    <t>PAGO VIÁTICOS Y COMBUSTIBLE,  AL PERSONAL QUE REALIZÓ LA JORNADA DE TRABAJO" EL VALOR DE LA PAZ EN EL CONTEXTO ESCOLAR", LLEVADO A CABO EL 22 DE ABRIL DEL 2022, EN LA REGIONAL 17 MONTE PLATA, DISTRITO 17-04 SABANA GRANDE DE BOYA. PERTENECIENTE A LA DIRECCIÓN GENERAL DE CULTOS; SEGÚN OFICIO DGC N°0084-2022.</t>
  </si>
  <si>
    <t>PAGO DE VIATICOS, PEAJE Y COMBUSTIBLE, A LA DIRECCION GENERAL DE PARTICIPACION COMUNITARIA Y TRANSFERENCIA A LAS REGIONALES PARA GASTOS DE ALIMENTACION, PARA ENCUENTROS POR REGIONALES PARA LA INVOLUCRAMIENTO DE LAS ASFL EN EL "PROGRAMA PADRES JUNTOS PODEMOS", EN EL EMPODERAMIENTO DE LAS APMAE, PARA EL MEJORAMIENTO DE LA CALIDAD EDUCATIVA, SEGUN OFICIO DGPC#0140/2022.</t>
  </si>
  <si>
    <t>PAGO POR CONCEPTO DE VIATICOS, COMBUSTIBLES Y PEAJE, PARA LA JORNADA DE TRABAJO CON EL TEMA ¨EL VALOR DE LA PAZ EN EL CONTEXTO ESCOLAR¨ REALIZADO LOS DIAS 4 Y 5 DE MAYO DEL 2022 EN LOS DISTRITOS EDUCATIVOS 05-04 HATO MAYOR, 05-05 SABANA DE LA MAR Y 05-09 EL VALLE, ESTA SOLICITUD SE ENMARCA DENTRO DEL PRODUCTO 59, ACT. 2 DEL POA -2022, SEGÚN OFICIO DGC 00107-2022</t>
  </si>
  <si>
    <t>VIÁTICOS Y TRANSPORTE, AL PERSONAL QUE TRABAJÓ EN EL SEGUIMIENTO Y MONITOREO A LA IMPLEMENTACIÓN DE LAS CÁTEDRAS CIUDADANAS, EN LA REGIONAL 17-00 DE MONTE PLATA Y SUS DISTRITOS EDUCATIVOS, LLEVADO A CABO DESDE EL 8 AL 11 DE MARZO 2022. PERTENECIENTE AL VICEMINISTERIO DE SUPERVISIÓN, EVALUACIÓN Y CONTROL DE LA CALIDAD EDUCATIVA. SEGÚN OFICIO MINERD/OSEC N°201-2022.</t>
  </si>
  <si>
    <t>PAGO DE VIATICOS, COMBUSTIBLE, PASAJE Y PEAJE AL PERSONAL DE LA DIRECCION GENERAL DE CULTOS, QUE SE DESPLAZARÁ A RAELIZAR EL TALLER CON EL TEMA ¨EL VALOR DE LA PAZ EN EL CONTEXTO ESCOLAR¨, EL CUAL SE REALIZARÁ EL 08 DE JUNIO DEL AÑO CORRIENTE EN LA REGIONAL 05-SAN PEDRO DE MACORIS. SEGÚN OFICIO DGC 00115-2022.</t>
  </si>
  <si>
    <t>VIÁTICOS, AL PERSONAL TÉCNICO QUE REALIZARÁ EL LEVANTAMIENTO DE INFORMACIÓN DE LA “IMPLEMENTACIÓN DEL PROGRAMA DE PREVENCIÓN DE VIOLENCIA EN EL CONTEXTO" EN LOS DISTRITOS: (02-05 SAN JUAN ESTE, 05-03 LA ROMANA, 07-06 SAN FRANCISCO NORESTE) DIRIGIDO A DOCENTES, ESTUDIANTES, PADRES, MADRES Y PERSONAS TUTORAS; A REALIZARSE LOS DÍAS 05, 06, 07, 08, 19 Y 20 DE ABRIL DEL AÑO EN CURSO. PERTENECIENTE A LA DIRECCIÓN DE EQUIDAD DE GÉNERO Y DESARROLLO. SEGÚN OFICIO DEGD N°0106-2022.</t>
  </si>
  <si>
    <t>PAGO DE VIATICOS, COMBUSTIBLE Y PASAJES AL PERSONAL DE LA DIRECCIÓN GENERAL DE CULTOS, PARA REALIZAR EL TALLER “EL VALOR DE LA PAZ EN EL CONTEXTO ESCOLAR” A REALIZARSE EL 25 DE MAYO 2022, EN LA REGIONAL 17-ONTE PLATA. SEGUN OFICIO DGC NO.112-2022.</t>
  </si>
  <si>
    <t>PAGO DE VIATICOS, COMBUSTIBLE, PEAJE Y TRANSPORTE, PARA EL PERSONAL DE LA DIRECCION DE EDUCACION TECNICO PROFESIONAL QUE REALIZARAN VISITAS A LAS REGIONALES 01, 02, 03, 04, 05, 08, 09, 11, 13, 14, 16 Y 18, CON EL PROPOSITO DE SUPERVISION A LA REALIZACION DE DIAGNOTICO SITUACIONAL PARA DETERMINAR LOS NIVELES DE AVANCE EN EL DESARROLLO DE LOS MODULOS FORMATIVOS EN CENTROS EDUCATIVOS TECNICO PROFESIONAL, SEGUN OFICIO # 187/2022.</t>
  </si>
  <si>
    <t>VIÁTICOS, AL PERSONAL ASISTIÓ A LOS TALLERES DE FORMACIÓN BIBLIOTECARIOS EN LA MODALIDAD DE AULAS CREATIVAS; LLEVADA A CABO EN SAN JUAN DE LA MAGUANA DEL 16 AL 17 DE MAYO DEL 2022. PERTENECIENTE A LA DIRECCIÓN GENERAL DE CULTURA, SEGÚN OFICIO DGC N°154-2022.</t>
  </si>
  <si>
    <t>PAGO POR CONCEPTO DE VIATICOS, COMBUSTIBLE Y PEAJE AL PERSONAL DE LA DIRECCIÓN GENERAL DE CULTOS, PARA LA JORNADA DE TRABAJO CON EL TEMA ¨EL VALOR DE LA PAZ EN EL CONTEXTO ESCOLAR¨ REALIZADO EL DIA 3 DE MAYO DEL 2022 EN LOS DISTRITOS EDUCATIVOS 05-06 CONSUELO Y 05-08 QUISQUEYA, ESTA SOLICITUD SE ENMARCA DENTRO DEL PRODUCTO 59, ACT. 2 DEL POA-2022, SEGÚN OFICIO DGC-120-2022.</t>
  </si>
  <si>
    <t>PAGO DE VIATICOS, COMBUSTIBLE, PASAJES Y PEAJE AL PERSONAL DE LA DIRECCIÓN GENERAL DE CULTOS, PARA REALIZAR EL TALLER “EL VALOR DE LA PAZ EN EL CONTEXTO ESCOLAR” A REALIZARSE EL 14 DE JUNIO 2022, EN EL DISTRITO 05-04 HATO MAYOR. SEGUN OFICIO DGC NO.117-2022.</t>
  </si>
  <si>
    <t>PAGO PARA CUBRIR GASTOS DE PASAJE A LA DIRECCION GENERAL DE PARTICIPACION COMUNITARIA, PARA LA ACTIVIDAD "FORO" FAMILIA Y VIDA, LA CALIDAD DE LAS RELACIONES FAMILIARES. REALIZADA EL 31 DE MAYO DEL 2022 EN EL AUDITORIO CLUB MAURICIO BAEZ, SEGUN OFICIO DGPC#0192/2022.</t>
  </si>
  <si>
    <t>PAGO DE VIATICOS, COMBUSTIBLE Y PEAJE AL PERSONAL TECNICO DE LA DIRECCIÓN DE EDUCACIÓN TECNICO PROFESIONAL QUE REALIZO VISITAS PARA DETERMINAR EL ESTADO ACTUAL DE LOS SIETA (7) POLITECNICOS DEL CONVENIO MARCO DE COLABORACION ENTRE EL MINISTERIO DE EDUCACION (MINERD) Y EL INSTITUTO DE FORMACION TECNICO PROFESIONAL (INFOTEP), SEGUN ANEXOS AL OFICIO DETP-0172-2022. **TRANSFERIR SEGUN ANEXO**</t>
  </si>
  <si>
    <t>TRANSFERENCIA DE VIÁTICOS, PEAJE, PASAJE Y COMBUSTIBLES, PARA EL PERSONAL DE LA DIRECCIÓN DE EDUCACIÓN TECNICO PROFESIONAL, POR CONCEPTO DE REALIZAR VISITAS A LAS REGIONALES 02,05,07,08,14,17 Y 18, PARA REALIZAR ENCUENTRO EN LOS NUEVOS CENTROS EDUCATIVOS TECNICO PROFESIONAL, LOS DIAS 26,27,29 DE ABRIL Y LOS DIAS 02,04,06 Y 10 DE MAYO 2022, SEGÚN OFIC. DETP-0152/2022.</t>
  </si>
  <si>
    <t>PAGO DE VIATICOS Y TRANSPORTE A TECNICOS DOCENTES NACIONALES, DICHO TALLERES TIENEN COMO PROPOSITO LA CAPACITACION DE DOCENTES DE EDUCACION BASICA DE JOVENES Y ADULTOS SOBRE LA REORGANIZACION DE LOS CENTROS Y LA APLICACION DEL CURRICULO, CABE DESTACAR QUE ESTOS TALLERES FUERON REALIZADOS, EN DIFERENTES REGIONALES EDUCATIVAS, SEGUN PRESUPUESTO DURANTE LOS MESES DE FEBRERO Y MARZO 2022, OFIC.3DGEA-164/2022.</t>
  </si>
  <si>
    <t>TRANSFERENCIA DE FONDOS PARA CUBRIR GASTOS DE VIATICOS, TRANSPORTE, COMBUSTIBLE Y PEAJE SOLICITADO POR LA DIRECCION GENERAL DE PARTICIPACION COMUNITARIA, PARA LOS PARTICIPANTES DE LOS TALLERES DIRIGIDOS A TECNICOS REGIONALES Y DISTRITOS EDUCATIVOS, PARA SOCIALIZAR LOS INSTRUMENTOS DE CONFORMACION DE LOS COMITES DE CURSOS EN CENTROS PUBLICO Y PRIVADO. SEGÚN OFICIO DGPC 0175-2022.</t>
  </si>
  <si>
    <t>PARA CUBRIR GASTOS DE TRANSPORTE Y ALIMENTACION A LOS TECNICOS REGIONALES Y DISTRITALES, PARA LA ACTIVIDAD " ENCUENTRO PARA EL ANALISIS Y VALORACION DE LA EVALUACION ASENTADA EN EL REGISTRO DE GRADO DEL NIVEL PRIMARIO", SOLICITADO POR LA DIRECCION GENERAL DE EDUCACION PRIMARIA, FECHA REPROGRAMADA PARA LOS DIAS 27 Y 28 DE JUNIO DEL 2022, SEGUN ANEXOS ALOFICIO DGEP-144-2022, **TRANSFERIR A LAS CUENTAS DE LAS REGIONALES SEGUN LISTADO ANEXO***</t>
  </si>
  <si>
    <t>PAGO DIETA, PASAJE, GASOIL Y OTROS ALQUILERES; PARA EL PERSONAL QUE PARTICIPÓ EN LAS ACTIVIDADES DE LA FERIA DEL LIBRO, DESDE EL 23 DE ABRIL AL 02 DE MAYO 2022. PERTENECIENTE A LA DIRECCIÓN GENERAL DE EDUCACIÓN DE JÓVENES Y ADULTOS. SEGÚN OFICIO DGEA N°133-2022.</t>
  </si>
  <si>
    <t xml:space="preserve">PAGO DE VIATICOS, TRANSPORTE, COMBUSTIBLE Y PEAJE, SOLICITADO POR LA DIRECCION GENERAL DE EDUCACION PRIMARIA PARA "ENCUENTRO PARA EL ANALISIS Y VALORACION DE LA EVALUACION ASENTADA EN EL REGISTRO DE GRADO DEL NIVEL PRIMARIO", LA CUAL SE REALIZARA LOS DIAS 27 Y 28 DE JUNIO DEL 2022, CON TECNICOS NACIONALES, REGIONALES Y DISTRITALES DE PRIMARIA, SEGUN OFICIO # 145/2022. (VER NOTA ACLARATORIA)
</t>
  </si>
  <si>
    <t>PAGO DE SUSTENTACION Y TRANSPORTE A LOS TECNICOS REGIONALES Y DISTRITALES QUE PARTICIPAN EN LA EVALUACION DIAGNOSTICA 2022, SOLICITADO POR LA DIRECION DE PRUEBAS NACIONALES, SE REAALIZARA DEL 21 AL 29 DE JUNIO DEL 2022, SEGUN OFICIO #143/2022.</t>
  </si>
  <si>
    <t>PAGO DE VIATICOS, COMBUSTIBLE Y PEAJE, AL PERSONAL DE LA DIRECCION GENERAL DE CULTOS, QUE SE DESPLAZO A REALIZAR LA JORNADA DE TRABAJO CON EL TEMA ¨EL VALOR DE LA PAZ EN EL CONTEXTO ESCOLAR¨, REALIZADO EL 28 DE ABRIL DEL AÑO 2022, EN LA REGIONAL  05-SAN PEDRO DE MACORIS Y LOS DISTRITOS 01-SAN PEDRO ESTE, 02-SAN PEDRO OESTE Y 05-03 LA ROMANA, ESTA SOLICITUD SE ENMARCA DENTRO DEL PRODUCTO 59, ACT. 2 DEL POA 2022, SEGÚN OFICIO DGC 00127-2022.</t>
  </si>
  <si>
    <t>TRANSFERENCIA A LAS 18 REGIONALES, PARA CUBRIR GASTOS DE TRANSPORTE A LOS PARTICIPANTES DEL  ¨ENCUENTRO DE ORIENTACIÓN SOBRE LAS ESTRATEGIAS DE APOYO A LA ESCOLARIZACIÓN DE ESTUDIANTES DEL NIVEL PRIMARIO CON DISCAPACIDAD VISUAL INCLUIDOS EN LOS CENTROS EDUCATIVOS REGULARES¨. SEGÚN OFICIO DGEE N°89-2022.</t>
  </si>
  <si>
    <t>PAGO DE VIATICOS, COMBUSTIBLE Y PEAJE AL PERSONAL DE LA DIRECCION GENERAL DE CULTOS,  POR CONCEPTO DE JORNADA DE TRABAJO, CON EL TEMA ¨EL VALOR DE LA PAZ EN EL CONTEXTO ESCOLAR¨, REALIZADO EL 03 DE MAYO DEL AÑO CORRIENTE EN EL DISTRITO REGIONAL 05-07 SAN JOSE DE LOS LLANOS. SEGÚN OFICIO DGC 00128-2022.</t>
  </si>
  <si>
    <t>TRANSFERENCIA DE RECURSOS PARA GASTOS DE TRANSPORTE A LA DIRECCIÓN GENERAL DE EDUCACIÓN INICIAL, PARA EL DESARROLLO DE LA ACTIVIDAD DE ¨ORIENTAR SOBRE NORMATIVAS Y LINEAMIENTOS DE PROCESOS PEDAGOGICOS DIRIGIDO A LOS TECNICOS NACIONALES EN MODALIDAD PRESENCIAL¨ A REALIZARSE LOS DIAS 28, 29 Y 30 DE JUNIO DEL 2022, SEGÚN OFICIO DGEI-139-2022.</t>
  </si>
  <si>
    <t>VIÁTICOS, COMBUSTIBLE, PEAJES Y TRANSPORTE, PARA LOS TÉCNICOS NACIONALES, REGIONALES Y DISTRITALES DEL NIVEL INICIAL; QUIENES PARTICIPARON EN LA ACTIVIDAD “MONITOREAR Y DAR SEGUIMIENTO A LAS AULAS DEL NIVEL INICIAL Y CMEI PARA VALORAR LA GESTIÓN DE LOS PROCESOS PEDAGÓGICOS”, LLEVADA A CABO DESDE EL 16 DE MAYO AL 9 DE JUNIO 2022. PERTENECIENTE A LA DIRECCÓN GENERAL DE EDUCACIÓN INICIAL, SEGÚN OFICIO DGEI N°131-2022.</t>
  </si>
  <si>
    <t>PARA CUBRIR VIATICOS Y PEAJES AL PERSONAL DEL VICEMINISTERIO DE SERVICIOS TECNICOS Y PEDAGOGICOS QUE PARTICIPARON EN EL ACOMPAÑAMIENTO PARA APRECIAR LA PARTE PEDAGOGICA DEL PROGRAMA DE INGLES,  EN LAS REGIONALES 06 LA VEGA, 09 MAO, 15 SANTO DOMINGO, 05 SAN PEDRO DE MACORIS LOS DIAS 3, 4, 9 Y 12 DEL MES DE MAYO DEL 2022, SEGUN ANEXOS AL OFICIO  VSTP-0245-2022.</t>
  </si>
  <si>
    <t>PAGO DE TRANSPORTE Y SUSTENTACIÓN AL TÉCNICO MIGUEL ÁNGEL ORTIZ QUIEN VISITO DEL 26 AL 27 DE MAYO A DIFERENTES CENTROS EDUCATIVOS DE LA REGIONALES 10 (SANTO DOMINGO II Y 15 (SANTO DOMINGO III) PARA DAR SEGUIMIENTO A LOS CENTROS QUE PERTENECEN AL PROYECTO PROGRÁMATE 2022, SEGÚN OFICIO N°DGEM 204-2022.</t>
  </si>
  <si>
    <t>PAGO DE VIATICOS Y COMBUSTIBLE, PARA EL PERSONAL DE LA DIRECCION DE EDUCACION TECNICO PROFESIONAL, QUE REALIZO VISITAS A LA REGIONAL 04, LOS DIAS 01 Y 02 DE MARZO 2022, CON EL PROPOSITO:  SUPERVISION PARA DETERMINAR LAS CONDICIONES ACTUALES DE LOS TALLERES, LABORATORIOS, RECURSOS HUMANOS E INFRAESTRUCTURA DE LOS POLITECNICOS CREADOS EN LOS PERIODOS 2016-2022. SEGUN OFIC.#DETP-210/2022.</t>
  </si>
  <si>
    <t>PAG00364585</t>
  </si>
  <si>
    <t>PAG00365257</t>
  </si>
  <si>
    <t>PAG00364656</t>
  </si>
  <si>
    <t>PAG00365098</t>
  </si>
  <si>
    <t>PAG00365476</t>
  </si>
  <si>
    <t>PAG00364178</t>
  </si>
  <si>
    <t>PAG00365422</t>
  </si>
  <si>
    <t>PAG00364717</t>
  </si>
  <si>
    <t>PAG00365443</t>
  </si>
  <si>
    <t>PAG00364411</t>
  </si>
  <si>
    <t>PAG00365478</t>
  </si>
  <si>
    <t>PAG00365712</t>
  </si>
  <si>
    <t>PAG00365709</t>
  </si>
  <si>
    <t>PAG00365968</t>
  </si>
  <si>
    <t>PAG00365970</t>
  </si>
  <si>
    <t>PAG00365967</t>
  </si>
  <si>
    <t>PAG00365764</t>
  </si>
  <si>
    <t>PAG00364151</t>
  </si>
  <si>
    <t>PAG00366061</t>
  </si>
  <si>
    <t>PAG00366167</t>
  </si>
  <si>
    <t>PAG00364254</t>
  </si>
  <si>
    <t>PAG00365334</t>
  </si>
  <si>
    <t>PAG00363946</t>
  </si>
  <si>
    <t>PAG00365675</t>
  </si>
  <si>
    <t>PAG00365973</t>
  </si>
  <si>
    <t>PAG00365971</t>
  </si>
  <si>
    <t>PAG00365982</t>
  </si>
  <si>
    <t>PAG00366066</t>
  </si>
  <si>
    <t>PAG00365939</t>
  </si>
  <si>
    <t>PAG00366380</t>
  </si>
  <si>
    <t>PAG00366301</t>
  </si>
  <si>
    <t>PAG00366309</t>
  </si>
  <si>
    <t>WENDY T. JEREZ</t>
  </si>
  <si>
    <t>DEL 01 AL 30 DE Junio  2022</t>
  </si>
  <si>
    <t>TRANSF. BCA. CTA. EDIF  ESC. A CTA PENSION ALIMEN MAYO 2022</t>
  </si>
  <si>
    <t>DC-335-2022</t>
  </si>
  <si>
    <t>PAG00365667</t>
  </si>
  <si>
    <t>6/22/2021</t>
  </si>
  <si>
    <t>DC.336-2022 PENSION ALIMENTICIA MAYO 2022</t>
  </si>
  <si>
    <t>DEVOL. SOBRANTE COMB, PEAJE DIST. 02-01 OFIC.#DLCF-0219-2022</t>
  </si>
  <si>
    <t>MIGUEL ANGEL OTAÑO MONTERO</t>
  </si>
  <si>
    <t>MARIA DEL CARMEN TAPIA GOMEZ DE RAMOS</t>
  </si>
  <si>
    <t>CANDY DEL SOCORRO TERRERO PICHARDO</t>
  </si>
  <si>
    <t>AIDA LIS BELTRE PEREZ DE MERCEDES</t>
  </si>
  <si>
    <t>FRANCISCO ANTONIO RODRIGUEZ COLLADO</t>
  </si>
  <si>
    <t>LEONARDO RODRIGUEZ DE LOS SANTOS</t>
  </si>
  <si>
    <t>SADRAT FELIZ FERRERAS</t>
  </si>
  <si>
    <t>CESAR ANTONIO NUÑEZ GOMEZ</t>
  </si>
  <si>
    <t>JOSE BIENVENIDO ALMONTE BATISTA</t>
  </si>
  <si>
    <t>MILDRED ANGELA MATOS MEDRANO</t>
  </si>
  <si>
    <t>MARTHA SABRINA MENDEZ PEREZ</t>
  </si>
  <si>
    <t>JOSE MANUEL SAN OVALLES</t>
  </si>
  <si>
    <t>AMINMARIALEX PEÑA SMITH DE RAMOS</t>
  </si>
  <si>
    <t>MARTI  PEREZ BRITO</t>
  </si>
  <si>
    <t>MAXIMO EFRAIN BERNARD MELENDEZ</t>
  </si>
  <si>
    <t>JULIO  CESAR FAMILIA SANCHEZ</t>
  </si>
  <si>
    <t>RAMON  EMILIO AMARANTE CRESPO</t>
  </si>
  <si>
    <t>CAROL LISBETH PUJOLS CASTILLO</t>
  </si>
  <si>
    <t>FONDO AVANCE POR EXCEPCION 000039 L10223 DOC113-114</t>
  </si>
  <si>
    <t>PAG00364625</t>
  </si>
  <si>
    <t>PAG00366270</t>
  </si>
  <si>
    <t>PAG00365599</t>
  </si>
  <si>
    <t>PAG00364595</t>
  </si>
  <si>
    <t>PAG00364572</t>
  </si>
  <si>
    <t>PAG00364865</t>
  </si>
  <si>
    <t>PAG00365757</t>
  </si>
  <si>
    <t>PAG00365825</t>
  </si>
  <si>
    <t>PAG00365508</t>
  </si>
  <si>
    <t>PAG00365010</t>
  </si>
  <si>
    <t>PAG00365598</t>
  </si>
  <si>
    <t>PAG00364729</t>
  </si>
  <si>
    <t>PAG00365505</t>
  </si>
  <si>
    <t>PAG00365821</t>
  </si>
  <si>
    <t>PAG00365314</t>
  </si>
  <si>
    <t>PAG00365969</t>
  </si>
  <si>
    <t>PAG00366339</t>
  </si>
  <si>
    <t>PAG00364972</t>
  </si>
  <si>
    <t>PAG00365327</t>
  </si>
  <si>
    <t>PAG00365862</t>
  </si>
  <si>
    <t>PAG00366081</t>
  </si>
  <si>
    <t>PAG00366551</t>
  </si>
  <si>
    <t>PAG00366085</t>
  </si>
  <si>
    <t>PAG00366093</t>
  </si>
  <si>
    <t>PAG00366396</t>
  </si>
  <si>
    <t>PAG00366311</t>
  </si>
  <si>
    <t>VIÁTICOS Y PEAJE, AL PERSONAL QUE REALIZÓ LA JORNADA DE MANTENIMIENTO DE CENTROS, EN LOS CENTROS EDUCATIVOS; CORRESPONDIENTE A LA REGIONAL 10, DISTRITO 05 DE LA PROVINCIA SANTO DOMINGO, MUNICIPIO BOCA CHICA. EL CUAL SE LLEVÓ A CABO EL 30 DE NOVIEMBRE DEL 2021, PERTENECIENTE A LA DIRECCIÓN GENERAL DE MANTENIMIENTO DE INFRAESTRUCTURA ESCOLAR. SEGÚN OFICIO DGMIE N°0733-2022.</t>
  </si>
  <si>
    <t>PAGO PARA CUBRIR GASTOS DE VIATICOS AL EQUIPO DE 10 COLABORADORES DE ESTA UNIDAD DIRECCION DE RELACIONES INTERNACIONALES UNIDAD MODELO DE LAS NACIONES UNIDAS, QUIENES VISITARAN LAS 18 REGIONALES EDUCATIVAS PARA LA EVALUACION Y SELECCION DE ESTUDIANTES DEL NIVEL SECUNDARIO PARTICIPANTES MINUME 2022, SEGUN OFICIO #UMNURD 55/2022.</t>
  </si>
  <si>
    <t>PARA CUBRIR GASTOS DE VIATICOS, TRANSPORTE, COMBUSTIBLE Y PEAJES PARA EL PERSONAL QUE PARTICIPARA EN EL PAGO AUDITADO DEL MES DE MAYO 2022, EN LAS REGIONALES DE  LA VEGA, SAN FCO. DE MACORIS, SANTIAGO, MAO, NAGUA, PUERTO PLATA, MONTE CRISTI Y COTUI, Y SUS DISTRITOS, EN EL PERIODO DEL 21 AL 30 DE MAYO DEL AÑO 2022, SOLICITADO POR EL DEPARTAMENTO DE TESORERIA, SEGUN OFICIO DT-78-2022, ANEXOS CARTAS DE RUTA ***TRANSFERENCIA SEGUN LISTADO ANEXO***</t>
  </si>
  <si>
    <t>PAGO DE VIATICOS, CORRESPONDIENTES A LA ACTIVIDAD DE LEVANTAMIENTOS DE TERRENOS EN EL INTERIOR DEL PAIS REALIZADOS DURANTE EL MES DE DICIEMBRE DEL 2021, DESTINADOS PARA DAR CUMPLIMIENTO A LAS METAS PAUTADAS DEL PROGRAMA NACIONAL DE EDIFICACIONES ESCOLAR (PNEE), SEGUN OFICIO # 167/2022.</t>
  </si>
  <si>
    <t>PAGO DE VIATICOS Y PEAJE A LA DIRECCION GENERAL DE MANTENIMIENTO DE INFRAESTRUCTURA ESCOLAR, SEGUN OFICIO DGMIE#0732/2022.</t>
  </si>
  <si>
    <t>PAGO VIATICOS, PEAJE Y COMBUSTIBLE A LA DIRECCION DEL VICEMINISTERIO DE PLANIFICACION Y DESARROLLO EDUCATIVO, PARA TECNICOS Y PERSONAL DE APOYO QUE SE DESPLAZARA A REALIZAR LA TERCERA FASE DEL LEVANTAMIENTO DE INFORMACION PARA LA ACTUALIZACION DEL MANUAL OPERATIVO DE CENTRO EDUCATIVO PUBLICO, SEGUN OFICIO OPDE#0333/2022.</t>
  </si>
  <si>
    <t>PAGO DE VIATICOS, COMBUSTIBLE Y PEAJE AL PERSONAL DE GESTION HUMANA QUE PARTICIPARA EN EL LEVANTAMIENTO DE PERSONAL DEL DEPARTAMIENTO DE ORGANIZACION DEL TRABAJO Y COMPENSACION DEL MINERD EN EL DISTRITO 03 DE AZUA, QUE SE REALIZARA DEL 31 DE MAYO AL 12 DE JUNIO/2022, SEGUN OFICIO #0140/2022.</t>
  </si>
  <si>
    <t>PAGO DE VIATICOS, COMBUSTIBLE Y PEAJES PARA LA JORNADA DE INVENTARIOS DE ACTIVOS FIJOS A NIVEL NACIONAL: REGIONALES Y SUS DISTRITOS EDUCATIVOS; 06-00 LA VEGA, 07-00 SAN FRANCISCO DE MACORIS, 08-00 SANTIAGO, 09-00 MAO, 11-00 PUETO PLATA, 13-00 MONTE CRISTI, INICIANDO EL 16 DE MAYO Y FINALIZANDO DE ESTA SEGUNDA TOMA EL 10 DE JUNIO DEL 2022, SEGUN OFICIO # 171/2022.</t>
  </si>
  <si>
    <t>TRANSFERENCIA DE VIÁTICOS AL PERSONAL DE LA OFICINA DE GESTIÓN INMOBILIARIA, POR LA RELIZACIÓN DE LOS TRABAJOS DE LEVANTAMIENTO DE TERRENOS EN EL INTERIOR DEL PAIS, DESTINADOS PARA DAR CUMPLIMIENTO A LAS METAS PAUTADAS DEL PROGRAMA NACIONAL DE EDIFICACIONES ESCOLARES, SEGÚN OFIC. OGI-228/2022.</t>
  </si>
  <si>
    <t>PAGO DE VIATICOS DEL EQUIPO DIRECTIVO, TECNICO Y DE APOYO QUE SE DESPLAZARA A REALIZAR LA SUPERVISION DE LA TERCERA FASE DEL LEVANTAMIENTO DE INFORMACION PARA LA ACTUALIZACION DEL MANUAL OPERATIVO DE CENTROS EDUCATIVOS PUBLICOS DESDE EL 16 DE MAYO AL 08 DE JULIO DEL 2022, SEGUN OFICIO # 339/2022.</t>
  </si>
  <si>
    <t>PAGO DE VIATICOS PARA CUBRIR TRABAJO REALIZADOS EN EL LEVANTAMIENTO DE INFORMACION DEL PERSONAL DOCENTE DEL MINISTERIO DE EDUCACION A NIVEL NACIONAL REALIZADO DEL 28 DE FEBRERO AL 03 DE MARZO DEL 2022, SEGUN OFICIO # 00138/2022.</t>
  </si>
  <si>
    <t>TRANSFERENCIA PARA VIÁTICO, PEAJE Y  COMBUSTIBLE, AL PERSONAL DE LA DIRECCIÓN GENERAL DE GESTIÓN Y DESCENTRALIZACIÓN EDUCATIVA, POR LOS TRABAJOS REALIZADOS LOS DAIS 18 AL 29 DE ABRIL 2022, LEVANTAMIENTO DE INFORMACIÓN PARA EL PROYECTO EDUCATIVO INTEGRADO DE DESARROLLO DE CENTROS RURALES MULTIGRABADOS, OFIC.DIGEDED-289/2022.</t>
  </si>
  <si>
    <t>PAGO DE VIATICOS Y PEAJE A LA DIRECCION GENERAL DE MANTENIMIENTO DE INFRAESTRUCTURA ESCOLAR, POR JORNADA DE MANTENIMIENTO DE CENTROS EDUCATIVOS, SEGUN OFICIO DGMIE#0785/2022.</t>
  </si>
  <si>
    <t>TRANSFERENCIA DE RECURSOS, PARA DIETA DEL PERSONAL DE LA DIRECCION DE FISCALIZACION Y CONTROL QUE FISCALIZO EL USO DE LOS RECURSOS TRANSFERIDO A LOS DIFERENTES ENTE QUE DEPENDEN DEL MINERD, ALINEADOS CON EL PLAN DE FISCALIZACION QUE SE REALIZÓ EN LA REGIONAL 10-00 SANTO DOMINGO, DEL 28/03/2022 AL 22/04/2022, SEGUN OFICIO DFC-0142-2022.</t>
  </si>
  <si>
    <t>TRANSFERENCIA AL PERSONAL DE LA POLICIA ESCOLAR POR GASTO DE SUSTENTACIÓN Y PASAJE DE LOS TRABAJOS REALIZADOS EN LA XXIV FERIA INTERNACIONAL DEL LIBRO 2022, DURANTE LOS  10 DIAS DE LA FERIA LOS DIAS DEL 23 ABRIL AL 02 DE MAYO 2022, SEGÚN OFIC.DISEGME-152/2022.</t>
  </si>
  <si>
    <t>PAGO PARA CUBRIR GASTOS DE VIATICOS AL PERSONAL DE LA DIRECCION DE GESTION HUMANA QUE PARTICIPO EN EL LEVANTAMIENTO DEL PERSONAL DOCENTE Y ADMINISTRATIVOS DEL MINERD, EN LA DIRECCION DISTRITAL 06-06 MOCA, EN LA FECHA DEL 10 DE MAYO DEL AÑO 2022, SEGUN OFICIO #DRRHH 132/2022.</t>
  </si>
  <si>
    <t>PAGO DE VIATICOS AL PERSONAL DE RECURSOS HUMANOS QUE PARTICIPO EN LAS CAPACITACIONES REALIZADAS EN LA REGIONAL 07 SAN FRANCISCO DE MACORIS (DISTRITOS 02,03 Y 06) EN FECHA 20 DE MAYO 2022. SEGÚN OFICIO DRRHH-2022-000112.</t>
  </si>
  <si>
    <t>VIÁTICOS, AL PERSONAL QUE REALIZÓ LA "JORNADA DE DESCARGOS MASIVOS DE LOS ACTIVOS FIJOS EN EL DISTRITO 05-08 SAN PEDRO", EN LOS DÍAS 5 Y 19 DE ABRIL DEL 2022. PERTENECIENTE AL DEPARTAMENTO DE PATRIMONIO Y CONTROL DE ACTIVOS FIJOS; SEGÚN OFICIO DPCAF N°148-2022.</t>
  </si>
  <si>
    <t>PAGO DE VIATICOS Y PEAJE, PARA EL PERSONAL DE APOYO A ESTA DIRECCION GENERAL DE MANTENIMIENTO DE INFRAESTRUCTURA ESCOLAR, SEGUN OFIC.# DGMIE-0734/2022.</t>
  </si>
  <si>
    <t>PAGO DE VIATICOS AL PERSONAL DE LA OFICINA DE GESTION INMOBILIARIA POR LEVANTAMIENTOS DE TERRENOS EN EL INTERIOR DEL PAIS, REALIZADOS DURANTE EL MES DE ABRIL DEL 2022. SEGÚN OFICIO OGI 248-2022.</t>
  </si>
  <si>
    <t>PAGO DE VIATICOS Y PEAJE PARA EL PERSONAL DE APOYO DE ESTA DIRECCIONB GENERAL DE MANTENIMIENTO DE INFRAESTRUCTURA ESCOLAR, SEGUN OFIC.#DGMIE-900-2022</t>
  </si>
  <si>
    <t>PARA CUBRIR GASTOS DE VIATICOS Y TRANSPORTE AL EQUIPO TECNICO DEL VICEMINISTERIO DE DESCENTRALIZACION Y PARTICIPACION, QUE ESTARA VISITANDO LAS REGIONALES 1, 2, 3, 4, 5, 6, 7, 8, 9, 11, 12, 13, 14, 16, 17  Y 18 DEL SISTEMA EDUCATIVO CORRESPONDIENTE AL INTERIOR DEL PAIS, PARA LA APLICACION DEL INSTRUMENTO DE SEGUIMIENTO AL DESEMPEÑO DE LOS ORGANISMOS DE PARTICIPACION: APMAE, SEGUN ANEXOS AL OFICIO VDP-1004-2022, TRANSFERIR SEGUN LISTADO ANEXO.</t>
  </si>
  <si>
    <t>PAGO DE VIATICOS A LA OFICINA DE GESTIÓN INMOBILIARIA CORRESPONDIENTE A LA ACTIVIDAD DE LEVANTAMIENTO DE TERRENOS EN EL INTERIOR DEL PAIS, DESTINADA PARA DAR CUMPLIMIENTO A LAS METAS PAUTADAS DEL PROGRAMA NACIONAL DE EDIFICACIONES ESCOLARES (PNEE), REALIZADO DURANTE EL MES DE ABRIL DEL 2022, SEGÚN OFICIO OGI 217-2022.</t>
  </si>
  <si>
    <t>PAGO PARA CUBRIR GASTOS DE VIATICOS Y PEAJE AL PERSONAL DE LA DIRECCION DE GESTION HUMANA QUE PARTICIPO EN EL SEGUIMIENTO DEL LEVANTAMIENTO DEL PERSONAL DOCENTE Y ADMINISTRATIVOS DEL MINERD DEL DISTRITO EDUCATIVO 06-07 GASPAR HERNANDEZ, EL CUAL DE REALIZO DEL 2 AL 4 DE MAYO DEL AÑO 2022, SEGUN OFICIO #DRRHH 161/2022.</t>
  </si>
  <si>
    <t>PAGO DE VIATICOS AL PERSONAL DE LA OFICINA DE GESTION INMOBILIARIA POR LEVANTAMIENTOS DE TERRENOS EN EL INTERIOR DEL PAIS, REALIZADOS DURANTE EL MES DE FEBRERO DEL 2022. SEGÚN OFICIO OGI 294-2022.</t>
  </si>
  <si>
    <t>PAGO VIÁTICO PARA UN EMPLEADO DE LA DIRECCIÓN DE FISCALIZACIÓN Y CONTROL, QUE PARTICIPÓ EN LA INDUCCIÓN AL PERSONAL DE FISZCALIZACIÓN Y CONTROL ASIGNADA EN ALMACÉN DE ESTE MINISTERIO EN SANTIAGO, ACTIVIDAD REALIZADA EL DIA 13 DE ABRIL 2022, SEGÚN OFIC.DFC-0190/2022.</t>
  </si>
  <si>
    <t>REINTEGRO Y/O SOBRANTE VIGENCIA ACTUAL</t>
  </si>
  <si>
    <t>TRANSF. BCA. CTA. EDIF  ESC. A CTA PENSIÓN ALIMEN MAYO 2022</t>
  </si>
  <si>
    <t>SOLICITUD PAGO DE PENSIÓN ALIMENTICIA CORRESPONDIENTE AL MES DE MARZO DEL 2022, POR UN MONTO DE RD$ 1,219,616.00 PESOS, A SER PAGADO MEDIANTE TRANSFERENCIA, A FAVOR DE LAS 204  BENEFICIARIAS DESCRIPTA EN EL ANEXO Y SEGÚN OFICIO-DRRHH-2022-N-00037.</t>
  </si>
  <si>
    <t xml:space="preserve"> COMISIÓN BANCO CENTRAL 0.15% SEGÚN ESTADO BANCARIO  </t>
  </si>
  <si>
    <t xml:space="preserve"> COMISIONES BANCARIAS </t>
  </si>
  <si>
    <t>COMISIÓN POR MANEJO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</si>
</sst>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P_t_s_-;\-* #,##0.00\ _P_t_s_-;_-* &quot;-&quot;??\ _P_t_s_-;_-@_-"/>
    <numFmt numFmtId="165" formatCode="_-* #,##0.00\ [$€]_-;\-* #,##0.00\ [$€]_-;_-* &quot;-&quot;??\ [$€]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rgb="FF9C6500"/>
      <name val="Calibri"/>
      <family val="2"/>
      <scheme val="minor"/>
    </font>
    <font>
      <b/>
      <sz val="18"/>
      <color theme="3"/>
      <name val="Calibri Light"/>
      <family val="2"/>
      <scheme val="major"/>
    </font>
    <font>
      <sz val="9"/>
      <color theme="1"/>
      <name val="Bookman Old Style"/>
      <family val="1"/>
    </font>
    <font>
      <b/>
      <sz val="9"/>
      <color theme="1"/>
      <name val="Bookman Old Style"/>
      <family val="1"/>
    </font>
    <font>
      <b/>
      <sz val="9"/>
      <name val="Bookman Old Style"/>
      <family val="1"/>
    </font>
    <font>
      <sz val="9"/>
      <name val="Bookman Old Style"/>
      <family val="1"/>
    </font>
    <font>
      <b/>
      <u val="doubleAccounting"/>
      <sz val="9"/>
      <color theme="1"/>
      <name val="Bookman Old Style"/>
      <family val="1"/>
    </font>
    <font>
      <b/>
      <i/>
      <sz val="9"/>
      <color theme="1"/>
      <name val="Bookman Old Style"/>
      <family val="1"/>
    </font>
    <font>
      <u/>
      <sz val="9"/>
      <color theme="1"/>
      <name val="Bookman Old Style"/>
      <family val="1"/>
    </font>
    <font>
      <sz val="9"/>
      <color rgb="FF000000"/>
      <name val="Bookman Old Style"/>
      <family val="1"/>
    </font>
    <font>
      <sz val="9"/>
      <color rgb="FF333333"/>
      <name val="Bookman Old Style"/>
      <family val="1"/>
    </font>
  </fonts>
  <fills count="56">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467">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7" applyNumberFormat="0" applyFill="0" applyAlignment="0" applyProtection="0"/>
    <xf numFmtId="0" fontId="5" fillId="0" borderId="8"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4" borderId="9" applyNumberFormat="0" applyAlignment="0" applyProtection="0"/>
    <xf numFmtId="0" fontId="8" fillId="5" borderId="10" applyNumberFormat="0" applyAlignment="0" applyProtection="0"/>
    <xf numFmtId="0" fontId="9" fillId="5" borderId="9" applyNumberFormat="0" applyAlignment="0" applyProtection="0"/>
    <xf numFmtId="0" fontId="10" fillId="0" borderId="11" applyNumberFormat="0" applyFill="0" applyAlignment="0" applyProtection="0"/>
    <xf numFmtId="0" fontId="11" fillId="6" borderId="12"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14" applyNumberFormat="0" applyFill="0" applyAlignment="0" applyProtection="0"/>
    <xf numFmtId="0" fontId="14"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0" borderId="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9" borderId="0" applyNumberFormat="0" applyBorder="0" applyAlignment="0" applyProtection="0"/>
    <xf numFmtId="0" fontId="24" fillId="33" borderId="0" applyNumberFormat="0" applyBorder="0" applyAlignment="0" applyProtection="0"/>
    <xf numFmtId="0" fontId="19" fillId="50" borderId="15" applyNumberFormat="0" applyAlignment="0" applyProtection="0"/>
    <xf numFmtId="0" fontId="20" fillId="51" borderId="16"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8" fillId="0" borderId="0" applyNumberFormat="0" applyFill="0" applyBorder="0" applyAlignment="0" applyProtection="0"/>
    <xf numFmtId="0" fontId="18" fillId="34" borderId="0" applyNumberFormat="0" applyBorder="0" applyAlignment="0" applyProtection="0"/>
    <xf numFmtId="0" fontId="30" fillId="0" borderId="18" applyNumberFormat="0" applyFill="0" applyAlignment="0" applyProtection="0"/>
    <xf numFmtId="0" fontId="31" fillId="0" borderId="19" applyNumberFormat="0" applyFill="0" applyAlignment="0" applyProtection="0"/>
    <xf numFmtId="0" fontId="22" fillId="0" borderId="20" applyNumberFormat="0" applyFill="0" applyAlignment="0" applyProtection="0"/>
    <xf numFmtId="0" fontId="22" fillId="0" borderId="0" applyNumberFormat="0" applyFill="0" applyBorder="0" applyAlignment="0" applyProtection="0"/>
    <xf numFmtId="0" fontId="23" fillId="37" borderId="15" applyNumberFormat="0" applyAlignment="0" applyProtection="0"/>
    <xf numFmtId="0" fontId="21" fillId="0" borderId="17" applyNumberFormat="0" applyFill="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3" fillId="3" borderId="0" applyNumberFormat="0" applyBorder="0" applyAlignment="0" applyProtection="0"/>
    <xf numFmtId="0" fontId="25"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6" fillId="0" borderId="0"/>
    <xf numFmtId="0" fontId="1" fillId="0" borderId="0"/>
    <xf numFmtId="0" fontId="1" fillId="0" borderId="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6" fillId="53" borderId="21" applyNumberFormat="0" applyFont="0" applyAlignment="0" applyProtection="0"/>
    <xf numFmtId="0" fontId="26" fillId="50" borderId="22" applyNumberFormat="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2" fillId="0" borderId="23" applyNumberFormat="0" applyFill="0" applyAlignment="0" applyProtection="0"/>
    <xf numFmtId="0" fontId="27" fillId="0" borderId="0" applyNumberFormat="0" applyFill="0" applyBorder="0" applyAlignment="0" applyProtection="0"/>
    <xf numFmtId="0" fontId="16" fillId="0" borderId="0"/>
    <xf numFmtId="0" fontId="1" fillId="0" borderId="0"/>
  </cellStyleXfs>
  <cellXfs count="211">
    <xf numFmtId="0" fontId="0" fillId="0" borderId="0" xfId="0"/>
    <xf numFmtId="0" fontId="35" fillId="0" borderId="0" xfId="0" applyFont="1"/>
    <xf numFmtId="0" fontId="35" fillId="0" borderId="0" xfId="0" applyFont="1" applyAlignment="1">
      <alignment horizontal="center" vertical="center"/>
    </xf>
    <xf numFmtId="0" fontId="35" fillId="0" borderId="29" xfId="0" applyFont="1" applyBorder="1" applyAlignment="1">
      <alignment horizontal="center" vertical="center"/>
    </xf>
    <xf numFmtId="43" fontId="36" fillId="0" borderId="30" xfId="1" applyFont="1" applyBorder="1" applyAlignment="1">
      <alignment wrapText="1"/>
    </xf>
    <xf numFmtId="43" fontId="35" fillId="0" borderId="25" xfId="1" applyFont="1" applyBorder="1" applyAlignment="1">
      <alignment wrapText="1"/>
    </xf>
    <xf numFmtId="49" fontId="35" fillId="0" borderId="1" xfId="0" applyNumberFormat="1" applyFont="1" applyBorder="1" applyAlignment="1">
      <alignment horizontal="left"/>
    </xf>
    <xf numFmtId="0" fontId="35" fillId="0" borderId="5" xfId="0" applyFont="1" applyBorder="1" applyAlignment="1">
      <alignment horizontal="center" vertical="center"/>
    </xf>
    <xf numFmtId="0" fontId="35" fillId="0" borderId="0" xfId="0" applyFont="1" applyBorder="1" applyAlignment="1">
      <alignment horizontal="center" vertical="center"/>
    </xf>
    <xf numFmtId="43" fontId="35" fillId="0" borderId="0" xfId="1" applyFont="1" applyBorder="1" applyAlignment="1">
      <alignment wrapText="1"/>
    </xf>
    <xf numFmtId="43" fontId="36" fillId="0" borderId="0" xfId="1" applyFont="1" applyBorder="1" applyAlignment="1">
      <alignment wrapText="1"/>
    </xf>
    <xf numFmtId="43" fontId="35" fillId="0" borderId="0" xfId="1" applyFont="1" applyAlignment="1">
      <alignment wrapText="1"/>
    </xf>
    <xf numFmtId="43" fontId="35" fillId="0" borderId="1" xfId="1" applyFont="1" applyBorder="1" applyAlignment="1">
      <alignment horizontal="right" wrapText="1"/>
    </xf>
    <xf numFmtId="0" fontId="35" fillId="0" borderId="1" xfId="0" applyFont="1" applyBorder="1" applyAlignment="1">
      <alignment horizontal="center" vertical="center"/>
    </xf>
    <xf numFmtId="0" fontId="35" fillId="0" borderId="1" xfId="0" applyFont="1" applyBorder="1" applyAlignment="1"/>
    <xf numFmtId="0" fontId="35" fillId="0" borderId="1" xfId="0" applyFont="1" applyBorder="1" applyAlignment="1">
      <alignment vertical="center"/>
    </xf>
    <xf numFmtId="49" fontId="35" fillId="0" borderId="1" xfId="0" applyNumberFormat="1" applyFont="1" applyBorder="1" applyAlignment="1">
      <alignment horizontal="center"/>
    </xf>
    <xf numFmtId="0" fontId="35" fillId="0" borderId="1" xfId="0" applyFont="1" applyBorder="1" applyAlignment="1">
      <alignment horizontal="left"/>
    </xf>
    <xf numFmtId="0" fontId="35" fillId="0" borderId="27" xfId="0" applyFont="1" applyBorder="1" applyAlignment="1">
      <alignment horizontal="center" vertical="center"/>
    </xf>
    <xf numFmtId="0" fontId="35" fillId="0" borderId="0" xfId="0" applyFont="1" applyAlignment="1">
      <alignment wrapText="1"/>
    </xf>
    <xf numFmtId="43" fontId="35" fillId="0" borderId="0" xfId="0" applyNumberFormat="1" applyFont="1" applyAlignment="1">
      <alignment wrapText="1"/>
    </xf>
    <xf numFmtId="0" fontId="35" fillId="0" borderId="36" xfId="0" applyFont="1" applyBorder="1" applyAlignment="1">
      <alignment horizontal="center" vertical="center"/>
    </xf>
    <xf numFmtId="0" fontId="35" fillId="0" borderId="0" xfId="0" applyFont="1" applyBorder="1" applyAlignment="1">
      <alignment wrapText="1"/>
    </xf>
    <xf numFmtId="43" fontId="36" fillId="0" borderId="0" xfId="0" applyNumberFormat="1" applyFont="1" applyBorder="1" applyAlignment="1">
      <alignment wrapText="1"/>
    </xf>
    <xf numFmtId="43" fontId="35" fillId="0" borderId="0" xfId="0" applyNumberFormat="1" applyFont="1" applyBorder="1"/>
    <xf numFmtId="43" fontId="35" fillId="0" borderId="0" xfId="0" applyNumberFormat="1" applyFont="1" applyBorder="1" applyAlignment="1">
      <alignment wrapText="1"/>
    </xf>
    <xf numFmtId="14" fontId="36" fillId="0" borderId="0" xfId="0" applyNumberFormat="1" applyFont="1" applyBorder="1" applyAlignment="1">
      <alignment horizontal="right" vertical="top" wrapText="1"/>
    </xf>
    <xf numFmtId="0" fontId="35" fillId="0" borderId="3" xfId="0" applyFont="1" applyBorder="1" applyAlignment="1">
      <alignment wrapText="1"/>
    </xf>
    <xf numFmtId="0" fontId="36" fillId="0" borderId="0" xfId="0" applyFont="1"/>
    <xf numFmtId="0" fontId="35" fillId="0" borderId="28" xfId="0" applyFont="1" applyBorder="1" applyAlignment="1">
      <alignment horizontal="center" vertical="center"/>
    </xf>
    <xf numFmtId="43" fontId="35" fillId="0" borderId="29" xfId="1" applyFont="1" applyBorder="1" applyAlignment="1">
      <alignment horizontal="right" wrapText="1"/>
    </xf>
    <xf numFmtId="43" fontId="35" fillId="0" borderId="5" xfId="1" applyFont="1" applyBorder="1" applyAlignment="1">
      <alignment horizontal="right" wrapText="1"/>
    </xf>
    <xf numFmtId="43" fontId="35" fillId="0" borderId="0" xfId="1" applyFont="1" applyBorder="1" applyAlignment="1">
      <alignment horizontal="right" wrapText="1"/>
    </xf>
    <xf numFmtId="43" fontId="35" fillId="0" borderId="0" xfId="1" applyFont="1" applyAlignment="1">
      <alignment horizontal="right"/>
    </xf>
    <xf numFmtId="43" fontId="35" fillId="0" borderId="0" xfId="1" applyFont="1" applyAlignment="1">
      <alignment horizontal="right" wrapText="1"/>
    </xf>
    <xf numFmtId="43" fontId="35" fillId="0" borderId="1" xfId="1" applyFont="1" applyBorder="1" applyAlignment="1">
      <alignment horizontal="right" vertical="center" wrapText="1"/>
    </xf>
    <xf numFmtId="43" fontId="35" fillId="0" borderId="27" xfId="1" applyFont="1" applyBorder="1" applyAlignment="1">
      <alignment horizontal="right" wrapText="1"/>
    </xf>
    <xf numFmtId="43" fontId="35" fillId="0" borderId="3" xfId="1" applyFont="1" applyBorder="1" applyAlignment="1">
      <alignment horizontal="right" wrapText="1"/>
    </xf>
    <xf numFmtId="43" fontId="35" fillId="0" borderId="6" xfId="1" applyFont="1" applyBorder="1" applyAlignment="1">
      <alignment horizontal="right"/>
    </xf>
    <xf numFmtId="43" fontId="35" fillId="0" borderId="38" xfId="1" applyFont="1" applyBorder="1" applyAlignment="1">
      <alignment horizontal="right" wrapText="1"/>
    </xf>
    <xf numFmtId="43" fontId="35" fillId="0" borderId="1" xfId="1" applyFont="1" applyBorder="1" applyAlignment="1">
      <alignment horizontal="right"/>
    </xf>
    <xf numFmtId="43" fontId="35" fillId="0" borderId="28" xfId="1" applyFont="1" applyBorder="1" applyAlignment="1">
      <alignment horizontal="right"/>
    </xf>
    <xf numFmtId="43" fontId="35" fillId="0" borderId="28" xfId="1" applyFont="1" applyBorder="1" applyAlignment="1">
      <alignment horizontal="right" wrapText="1"/>
    </xf>
    <xf numFmtId="43" fontId="35" fillId="0" borderId="0" xfId="1" applyFont="1" applyBorder="1" applyAlignment="1">
      <alignment horizontal="right"/>
    </xf>
    <xf numFmtId="0" fontId="36" fillId="0" borderId="29" xfId="0" applyFont="1" applyBorder="1" applyAlignment="1">
      <alignment horizontal="center" vertical="top"/>
    </xf>
    <xf numFmtId="0" fontId="35" fillId="0" borderId="1" xfId="0" applyFont="1" applyBorder="1" applyAlignment="1">
      <alignment vertical="top"/>
    </xf>
    <xf numFmtId="0" fontId="38" fillId="0" borderId="1" xfId="0" applyFont="1" applyBorder="1" applyAlignment="1">
      <alignment horizontal="left"/>
    </xf>
    <xf numFmtId="0" fontId="37" fillId="0" borderId="5" xfId="0" applyFont="1" applyBorder="1" applyAlignment="1">
      <alignment horizontal="center"/>
    </xf>
    <xf numFmtId="0" fontId="37" fillId="0" borderId="0" xfId="0" applyFont="1" applyBorder="1" applyAlignment="1">
      <alignment horizontal="right" vertical="top"/>
    </xf>
    <xf numFmtId="0" fontId="37" fillId="0" borderId="0" xfId="0" applyFont="1" applyBorder="1" applyAlignment="1">
      <alignment horizontal="center" vertical="top"/>
    </xf>
    <xf numFmtId="0" fontId="35" fillId="0" borderId="0" xfId="0" applyFont="1" applyAlignment="1">
      <alignment vertical="top"/>
    </xf>
    <xf numFmtId="0" fontId="36" fillId="0" borderId="0" xfId="0" applyFont="1" applyAlignment="1">
      <alignment vertical="top"/>
    </xf>
    <xf numFmtId="0" fontId="40" fillId="0" borderId="0" xfId="0" applyFont="1" applyAlignment="1">
      <alignment vertical="top"/>
    </xf>
    <xf numFmtId="0" fontId="36" fillId="0" borderId="36" xfId="0" applyFont="1" applyBorder="1" applyAlignment="1">
      <alignment horizontal="center" vertical="center"/>
    </xf>
    <xf numFmtId="0" fontId="36" fillId="0" borderId="0" xfId="0" applyFont="1" applyBorder="1" applyAlignment="1">
      <alignment horizontal="right" vertical="top"/>
    </xf>
    <xf numFmtId="0" fontId="36" fillId="0" borderId="0" xfId="0" applyFont="1" applyBorder="1" applyAlignment="1">
      <alignment horizontal="center" vertical="top"/>
    </xf>
    <xf numFmtId="0" fontId="36" fillId="0" borderId="29" xfId="0" applyFont="1" applyBorder="1" applyAlignment="1">
      <alignment horizontal="center" vertical="center"/>
    </xf>
    <xf numFmtId="0" fontId="35" fillId="0" borderId="27" xfId="0" applyFont="1" applyBorder="1" applyAlignment="1">
      <alignment vertical="center"/>
    </xf>
    <xf numFmtId="0" fontId="36" fillId="0" borderId="27" xfId="0" applyFont="1" applyBorder="1" applyAlignment="1">
      <alignment horizontal="center" vertical="top"/>
    </xf>
    <xf numFmtId="49" fontId="35" fillId="0" borderId="28" xfId="0" applyNumberFormat="1" applyFont="1" applyBorder="1" applyAlignment="1">
      <alignment horizontal="left"/>
    </xf>
    <xf numFmtId="49" fontId="38" fillId="0" borderId="1" xfId="0" applyNumberFormat="1" applyFont="1" applyBorder="1" applyAlignment="1">
      <alignment horizontal="left"/>
    </xf>
    <xf numFmtId="0" fontId="36" fillId="0" borderId="27" xfId="0" applyFont="1" applyBorder="1" applyAlignment="1">
      <alignment horizontal="center" vertical="center"/>
    </xf>
    <xf numFmtId="0" fontId="41" fillId="0" borderId="0" xfId="0" applyFont="1" applyAlignment="1">
      <alignment horizontal="center" vertical="center"/>
    </xf>
    <xf numFmtId="0" fontId="37" fillId="0" borderId="27" xfId="0" applyFont="1" applyBorder="1" applyAlignment="1">
      <alignment horizontal="center"/>
    </xf>
    <xf numFmtId="43" fontId="36" fillId="0" borderId="31" xfId="1" applyFont="1" applyBorder="1" applyAlignment="1">
      <alignment wrapText="1"/>
    </xf>
    <xf numFmtId="0" fontId="35" fillId="0" borderId="1" xfId="0" applyFont="1" applyBorder="1" applyAlignment="1">
      <alignment vertical="top" wrapText="1"/>
    </xf>
    <xf numFmtId="0" fontId="37" fillId="0" borderId="0" xfId="0" applyFont="1" applyBorder="1" applyAlignment="1">
      <alignment horizontal="center" vertical="center"/>
    </xf>
    <xf numFmtId="43" fontId="39" fillId="0" borderId="0" xfId="1" applyFont="1" applyBorder="1" applyAlignment="1">
      <alignment wrapText="1"/>
    </xf>
    <xf numFmtId="43" fontId="35" fillId="0" borderId="29" xfId="1" applyFont="1" applyBorder="1" applyAlignment="1">
      <alignment horizontal="right"/>
    </xf>
    <xf numFmtId="43" fontId="35" fillId="0" borderId="5" xfId="1" applyFont="1" applyBorder="1" applyAlignment="1">
      <alignment horizontal="right"/>
    </xf>
    <xf numFmtId="43" fontId="36" fillId="0" borderId="0" xfId="1" applyFont="1" applyAlignment="1">
      <alignment horizontal="right"/>
    </xf>
    <xf numFmtId="43" fontId="35" fillId="0" borderId="27" xfId="1" applyFont="1" applyBorder="1" applyAlignment="1">
      <alignment horizontal="right"/>
    </xf>
    <xf numFmtId="43" fontId="35" fillId="0" borderId="3" xfId="1" applyFont="1" applyBorder="1" applyAlignment="1">
      <alignment horizontal="right"/>
    </xf>
    <xf numFmtId="43" fontId="40" fillId="0" borderId="0" xfId="1" applyFont="1" applyAlignment="1">
      <alignment horizontal="right"/>
    </xf>
    <xf numFmtId="43" fontId="35" fillId="0" borderId="36" xfId="1" applyFont="1" applyBorder="1" applyAlignment="1">
      <alignment horizontal="right"/>
    </xf>
    <xf numFmtId="43" fontId="35" fillId="0" borderId="36" xfId="1" applyFont="1" applyBorder="1" applyAlignment="1">
      <alignment horizontal="right" wrapText="1"/>
    </xf>
    <xf numFmtId="43" fontId="35" fillId="0" borderId="39" xfId="1" applyFont="1" applyBorder="1" applyAlignment="1">
      <alignment horizontal="right" wrapText="1"/>
    </xf>
    <xf numFmtId="0" fontId="35" fillId="0" borderId="1" xfId="0" applyFont="1" applyBorder="1"/>
    <xf numFmtId="43" fontId="35" fillId="0" borderId="1" xfId="1" applyFont="1" applyBorder="1"/>
    <xf numFmtId="43" fontId="38" fillId="0" borderId="1" xfId="1" applyFont="1" applyBorder="1" applyAlignment="1">
      <alignment horizontal="left"/>
    </xf>
    <xf numFmtId="0" fontId="35" fillId="0" borderId="1" xfId="0" applyFont="1" applyBorder="1" applyAlignment="1">
      <alignment wrapText="1"/>
    </xf>
    <xf numFmtId="14" fontId="35" fillId="0" borderId="0" xfId="0" applyNumberFormat="1" applyFont="1" applyBorder="1" applyAlignment="1">
      <alignment horizontal="right" vertical="center" wrapText="1"/>
    </xf>
    <xf numFmtId="0" fontId="35" fillId="0" borderId="0" xfId="0" applyFont="1" applyBorder="1" applyAlignment="1">
      <alignment horizontal="center" vertical="center" wrapText="1"/>
    </xf>
    <xf numFmtId="0" fontId="35" fillId="0" borderId="0" xfId="0" applyFont="1" applyBorder="1" applyAlignment="1"/>
    <xf numFmtId="0" fontId="35" fillId="0" borderId="0" xfId="0" applyFont="1" applyBorder="1"/>
    <xf numFmtId="0" fontId="35" fillId="54" borderId="0" xfId="0" applyFont="1" applyFill="1" applyBorder="1"/>
    <xf numFmtId="0" fontId="36" fillId="0" borderId="0" xfId="0" applyFont="1" applyBorder="1"/>
    <xf numFmtId="14" fontId="36" fillId="0" borderId="35" xfId="0" applyNumberFormat="1" applyFont="1" applyBorder="1" applyAlignment="1">
      <alignment horizontal="right" vertical="top" wrapText="1"/>
    </xf>
    <xf numFmtId="43" fontId="35" fillId="0" borderId="37" xfId="1" applyFont="1" applyBorder="1" applyAlignment="1">
      <alignment horizontal="right" wrapText="1"/>
    </xf>
    <xf numFmtId="0" fontId="35" fillId="0" borderId="1" xfId="0" applyFont="1" applyBorder="1" applyAlignment="1">
      <alignment horizontal="left" vertical="center"/>
    </xf>
    <xf numFmtId="43" fontId="35" fillId="0" borderId="1" xfId="1" applyFont="1" applyBorder="1" applyAlignment="1">
      <alignment horizontal="right" vertical="top"/>
    </xf>
    <xf numFmtId="14" fontId="35" fillId="0" borderId="24" xfId="0" applyNumberFormat="1" applyFont="1" applyBorder="1" applyAlignment="1">
      <alignment horizontal="right"/>
    </xf>
    <xf numFmtId="0" fontId="35" fillId="0" borderId="0" xfId="0" applyFont="1" applyAlignment="1">
      <alignment horizontal="center"/>
    </xf>
    <xf numFmtId="0" fontId="36" fillId="0" borderId="0" xfId="0" applyFont="1" applyBorder="1" applyAlignment="1">
      <alignment horizontal="center" wrapText="1"/>
    </xf>
    <xf numFmtId="43" fontId="36" fillId="0" borderId="0" xfId="1" applyFont="1" applyAlignment="1">
      <alignment horizontal="center"/>
    </xf>
    <xf numFmtId="43" fontId="35" fillId="0" borderId="0" xfId="1" applyFont="1" applyAlignment="1">
      <alignment horizontal="center"/>
    </xf>
    <xf numFmtId="43" fontId="35" fillId="0" borderId="0" xfId="1" applyFont="1" applyBorder="1" applyAlignment="1">
      <alignment horizontal="center"/>
    </xf>
    <xf numFmtId="0" fontId="36" fillId="55" borderId="32" xfId="0" applyFont="1" applyFill="1" applyBorder="1" applyAlignment="1">
      <alignment horizontal="center" vertical="center"/>
    </xf>
    <xf numFmtId="0" fontId="36" fillId="55" borderId="33" xfId="0" applyFont="1" applyFill="1" applyBorder="1" applyAlignment="1">
      <alignment horizontal="center" vertical="center"/>
    </xf>
    <xf numFmtId="43" fontId="36" fillId="55" borderId="33" xfId="1" applyFont="1" applyFill="1" applyBorder="1" applyAlignment="1">
      <alignment horizontal="center" vertical="center"/>
    </xf>
    <xf numFmtId="43" fontId="36" fillId="55" borderId="33" xfId="1" applyFont="1" applyFill="1" applyBorder="1" applyAlignment="1">
      <alignment horizontal="right" vertical="center" wrapText="1"/>
    </xf>
    <xf numFmtId="43" fontId="36" fillId="55" borderId="44" xfId="1" applyFont="1" applyFill="1" applyBorder="1" applyAlignment="1">
      <alignment horizontal="center" vertical="center" wrapText="1"/>
    </xf>
    <xf numFmtId="0" fontId="36" fillId="55" borderId="42" xfId="0" applyFont="1" applyFill="1" applyBorder="1" applyAlignment="1">
      <alignment horizontal="center" vertical="center"/>
    </xf>
    <xf numFmtId="0" fontId="36" fillId="55" borderId="43" xfId="0" applyFont="1" applyFill="1" applyBorder="1" applyAlignment="1">
      <alignment horizontal="center" vertical="center"/>
    </xf>
    <xf numFmtId="43" fontId="36" fillId="55" borderId="43" xfId="1" applyFont="1" applyFill="1" applyBorder="1" applyAlignment="1">
      <alignment horizontal="right" vertical="center"/>
    </xf>
    <xf numFmtId="43" fontId="36" fillId="55" borderId="43" xfId="1" applyFont="1" applyFill="1" applyBorder="1" applyAlignment="1">
      <alignment horizontal="center" vertical="center" wrapText="1"/>
    </xf>
    <xf numFmtId="0" fontId="35" fillId="0" borderId="29" xfId="0" applyFont="1" applyBorder="1" applyAlignment="1">
      <alignment horizontal="right" vertical="center"/>
    </xf>
    <xf numFmtId="0" fontId="35" fillId="0" borderId="1" xfId="0" applyFont="1" applyBorder="1" applyAlignment="1">
      <alignment horizontal="right"/>
    </xf>
    <xf numFmtId="2" fontId="35" fillId="0" borderId="1" xfId="0" applyNumberFormat="1" applyFont="1" applyBorder="1" applyAlignment="1">
      <alignment horizontal="right" vertical="center"/>
    </xf>
    <xf numFmtId="0" fontId="35" fillId="0" borderId="1" xfId="0" applyNumberFormat="1" applyFont="1" applyBorder="1" applyAlignment="1">
      <alignment horizontal="right" vertical="center"/>
    </xf>
    <xf numFmtId="49" fontId="35" fillId="0" borderId="1" xfId="0" applyNumberFormat="1" applyFont="1" applyBorder="1" applyAlignment="1">
      <alignment horizontal="right"/>
    </xf>
    <xf numFmtId="14" fontId="35" fillId="0" borderId="24" xfId="0" applyNumberFormat="1" applyFont="1" applyBorder="1" applyAlignment="1">
      <alignment horizontal="right" vertical="center"/>
    </xf>
    <xf numFmtId="0" fontId="35" fillId="0" borderId="0" xfId="0" applyFont="1" applyBorder="1" applyAlignment="1">
      <alignment horizontal="right"/>
    </xf>
    <xf numFmtId="14" fontId="36" fillId="0" borderId="34" xfId="0" applyNumberFormat="1" applyFont="1" applyBorder="1" applyAlignment="1">
      <alignment horizontal="right" vertical="center"/>
    </xf>
    <xf numFmtId="43" fontId="36" fillId="0" borderId="45" xfId="1" applyFont="1" applyBorder="1" applyAlignment="1">
      <alignment wrapText="1"/>
    </xf>
    <xf numFmtId="0" fontId="35" fillId="0" borderId="1" xfId="0" applyFont="1" applyBorder="1" applyAlignment="1">
      <alignment horizontal="right" vertical="center"/>
    </xf>
    <xf numFmtId="14" fontId="36" fillId="0" borderId="4" xfId="0" applyNumberFormat="1" applyFont="1" applyBorder="1" applyAlignment="1">
      <alignment horizontal="right" vertical="center"/>
    </xf>
    <xf numFmtId="0" fontId="37" fillId="0" borderId="5" xfId="0" applyFont="1" applyBorder="1" applyAlignment="1">
      <alignment horizontal="center" vertical="center"/>
    </xf>
    <xf numFmtId="0" fontId="36" fillId="55" borderId="45" xfId="0" applyFont="1" applyFill="1" applyBorder="1" applyAlignment="1">
      <alignment horizontal="center" vertical="center" wrapText="1"/>
    </xf>
    <xf numFmtId="43" fontId="35" fillId="0" borderId="25" xfId="0" applyNumberFormat="1" applyFont="1" applyBorder="1" applyAlignment="1">
      <alignment wrapText="1"/>
    </xf>
    <xf numFmtId="43" fontId="36" fillId="0" borderId="31" xfId="0" applyNumberFormat="1" applyFont="1" applyBorder="1" applyAlignment="1">
      <alignment wrapText="1"/>
    </xf>
    <xf numFmtId="0" fontId="35" fillId="0" borderId="47" xfId="0" applyFont="1" applyBorder="1" applyAlignment="1">
      <alignment horizontal="center" vertical="center"/>
    </xf>
    <xf numFmtId="0" fontId="35" fillId="0" borderId="47" xfId="0" applyFont="1" applyBorder="1" applyAlignment="1">
      <alignment vertical="top"/>
    </xf>
    <xf numFmtId="43" fontId="35" fillId="0" borderId="47" xfId="1" applyFont="1" applyBorder="1" applyAlignment="1">
      <alignment horizontal="right"/>
    </xf>
    <xf numFmtId="43" fontId="35" fillId="0" borderId="47" xfId="1" applyFont="1" applyBorder="1" applyAlignment="1">
      <alignment horizontal="right" wrapText="1"/>
    </xf>
    <xf numFmtId="43" fontId="35" fillId="0" borderId="48" xfId="0" applyNumberFormat="1" applyFont="1" applyBorder="1" applyAlignment="1">
      <alignment wrapText="1"/>
    </xf>
    <xf numFmtId="0" fontId="35" fillId="0" borderId="43" xfId="0" applyFont="1" applyBorder="1" applyAlignment="1">
      <alignment horizontal="center" vertical="center"/>
    </xf>
    <xf numFmtId="0" fontId="36" fillId="0" borderId="43" xfId="0" applyFont="1" applyBorder="1" applyAlignment="1">
      <alignment horizontal="center" vertical="center"/>
    </xf>
    <xf numFmtId="43" fontId="35" fillId="0" borderId="43" xfId="1" applyFont="1" applyBorder="1" applyAlignment="1">
      <alignment horizontal="right"/>
    </xf>
    <xf numFmtId="43" fontId="35" fillId="0" borderId="43" xfId="1" applyFont="1" applyBorder="1" applyAlignment="1">
      <alignment horizontal="right" wrapText="1"/>
    </xf>
    <xf numFmtId="43" fontId="36" fillId="0" borderId="45" xfId="0" applyNumberFormat="1" applyFont="1" applyBorder="1" applyAlignment="1">
      <alignment wrapText="1"/>
    </xf>
    <xf numFmtId="43" fontId="35" fillId="0" borderId="37" xfId="0" applyNumberFormat="1" applyFont="1" applyBorder="1" applyAlignment="1">
      <alignment wrapText="1"/>
    </xf>
    <xf numFmtId="43" fontId="36" fillId="0" borderId="37" xfId="0" applyNumberFormat="1" applyFont="1" applyBorder="1" applyAlignment="1">
      <alignment wrapText="1"/>
    </xf>
    <xf numFmtId="43" fontId="35" fillId="0" borderId="49" xfId="1" applyFont="1" applyBorder="1"/>
    <xf numFmtId="43" fontId="35" fillId="0" borderId="25" xfId="0" applyNumberFormat="1" applyFont="1" applyBorder="1"/>
    <xf numFmtId="43" fontId="35" fillId="0" borderId="31" xfId="0" applyNumberFormat="1" applyFont="1" applyBorder="1"/>
    <xf numFmtId="43" fontId="36" fillId="0" borderId="31" xfId="0" applyNumberFormat="1" applyFont="1" applyBorder="1"/>
    <xf numFmtId="49" fontId="35" fillId="0" borderId="28" xfId="0" applyNumberFormat="1" applyFont="1" applyBorder="1" applyAlignment="1">
      <alignment horizontal="left" wrapText="1"/>
    </xf>
    <xf numFmtId="43" fontId="35" fillId="0" borderId="49" xfId="1" applyFont="1" applyBorder="1" applyAlignment="1">
      <alignment wrapText="1"/>
    </xf>
    <xf numFmtId="49" fontId="35" fillId="0" borderId="1" xfId="0" applyNumberFormat="1" applyFont="1" applyBorder="1" applyAlignment="1">
      <alignment horizontal="left" vertical="center"/>
    </xf>
    <xf numFmtId="0" fontId="35" fillId="0" borderId="38" xfId="0" applyFont="1" applyBorder="1" applyAlignment="1">
      <alignment horizontal="right" vertical="center"/>
    </xf>
    <xf numFmtId="43" fontId="35" fillId="0" borderId="50" xfId="1" applyFont="1" applyBorder="1" applyAlignment="1">
      <alignment horizontal="right"/>
    </xf>
    <xf numFmtId="49" fontId="35" fillId="0" borderId="47" xfId="0" applyNumberFormat="1" applyFont="1" applyBorder="1" applyAlignment="1">
      <alignment horizontal="left"/>
    </xf>
    <xf numFmtId="0" fontId="35" fillId="0" borderId="28" xfId="0" applyFont="1" applyBorder="1" applyAlignment="1"/>
    <xf numFmtId="0" fontId="42" fillId="0" borderId="1" xfId="0" applyFont="1" applyBorder="1" applyAlignment="1">
      <alignment vertical="center"/>
    </xf>
    <xf numFmtId="43" fontId="35" fillId="0" borderId="50" xfId="1" applyFont="1" applyBorder="1" applyAlignment="1">
      <alignment horizontal="right" wrapText="1"/>
    </xf>
    <xf numFmtId="43" fontId="35" fillId="0" borderId="53" xfId="1" applyFont="1" applyBorder="1" applyAlignment="1">
      <alignment horizontal="right"/>
    </xf>
    <xf numFmtId="43" fontId="38" fillId="0" borderId="54" xfId="1" applyFont="1" applyBorder="1" applyAlignment="1">
      <alignment horizontal="right"/>
    </xf>
    <xf numFmtId="0" fontId="42" fillId="0" borderId="1" xfId="0" applyFont="1" applyBorder="1" applyAlignment="1">
      <alignment vertical="center" wrapText="1"/>
    </xf>
    <xf numFmtId="0" fontId="43" fillId="0" borderId="1" xfId="0" applyFont="1" applyBorder="1" applyAlignment="1">
      <alignment vertical="center" wrapText="1"/>
    </xf>
    <xf numFmtId="2" fontId="35" fillId="0" borderId="38" xfId="0" applyNumberFormat="1" applyFont="1" applyBorder="1" applyAlignment="1">
      <alignment horizontal="right" vertical="center"/>
    </xf>
    <xf numFmtId="0" fontId="35" fillId="0" borderId="38" xfId="0" applyNumberFormat="1" applyFont="1" applyBorder="1" applyAlignment="1">
      <alignment horizontal="right" vertical="center"/>
    </xf>
    <xf numFmtId="0" fontId="35" fillId="0" borderId="38" xfId="0" applyFont="1" applyBorder="1" applyAlignment="1">
      <alignment horizontal="right"/>
    </xf>
    <xf numFmtId="0" fontId="35" fillId="0" borderId="47" xfId="0" applyFont="1" applyBorder="1" applyAlignment="1">
      <alignment vertical="top" wrapText="1"/>
    </xf>
    <xf numFmtId="14" fontId="35" fillId="0" borderId="24" xfId="466" applyNumberFormat="1" applyFont="1" applyBorder="1" applyAlignment="1">
      <alignment horizontal="right"/>
    </xf>
    <xf numFmtId="0" fontId="35" fillId="0" borderId="1" xfId="466" applyNumberFormat="1" applyFont="1" applyBorder="1" applyAlignment="1">
      <alignment horizontal="right"/>
    </xf>
    <xf numFmtId="14" fontId="38" fillId="0" borderId="0" xfId="0" applyNumberFormat="1" applyFont="1" applyBorder="1" applyAlignment="1">
      <alignment horizontal="right"/>
    </xf>
    <xf numFmtId="0" fontId="35" fillId="0" borderId="1" xfId="0" applyNumberFormat="1" applyFont="1" applyBorder="1" applyAlignment="1">
      <alignment horizontal="right"/>
    </xf>
    <xf numFmtId="0" fontId="35" fillId="0" borderId="0" xfId="0" applyFont="1" applyAlignment="1">
      <alignment horizontal="right" vertical="center"/>
    </xf>
    <xf numFmtId="14" fontId="38" fillId="0" borderId="24" xfId="0" applyNumberFormat="1" applyFont="1" applyBorder="1" applyAlignment="1">
      <alignment horizontal="right"/>
    </xf>
    <xf numFmtId="0" fontId="35" fillId="0" borderId="24" xfId="0" applyFont="1" applyBorder="1" applyAlignment="1">
      <alignment horizontal="right"/>
    </xf>
    <xf numFmtId="14" fontId="36" fillId="0" borderId="0" xfId="0" applyNumberFormat="1" applyFont="1" applyBorder="1" applyAlignment="1">
      <alignment horizontal="right" vertical="center"/>
    </xf>
    <xf numFmtId="0" fontId="35" fillId="0" borderId="0" xfId="0" applyFont="1" applyAlignment="1">
      <alignment horizontal="right"/>
    </xf>
    <xf numFmtId="0" fontId="36" fillId="55" borderId="42" xfId="0" applyFont="1" applyFill="1" applyBorder="1" applyAlignment="1">
      <alignment horizontal="right" vertical="center"/>
    </xf>
    <xf numFmtId="14" fontId="36" fillId="0" borderId="26" xfId="0" applyNumberFormat="1" applyFont="1" applyBorder="1" applyAlignment="1">
      <alignment horizontal="right" vertical="center"/>
    </xf>
    <xf numFmtId="0" fontId="36" fillId="0" borderId="46" xfId="0" applyFont="1" applyBorder="1" applyAlignment="1">
      <alignment horizontal="right" vertical="center"/>
    </xf>
    <xf numFmtId="14" fontId="36" fillId="0" borderId="42" xfId="0" applyNumberFormat="1" applyFont="1" applyBorder="1" applyAlignment="1">
      <alignment horizontal="right" vertical="center"/>
    </xf>
    <xf numFmtId="0" fontId="36" fillId="0" borderId="26" xfId="0" applyFont="1" applyBorder="1" applyAlignment="1">
      <alignment horizontal="right" vertical="center"/>
    </xf>
    <xf numFmtId="14" fontId="36" fillId="0" borderId="35" xfId="0" applyNumberFormat="1" applyFont="1" applyBorder="1" applyAlignment="1">
      <alignment horizontal="right" vertical="center"/>
    </xf>
    <xf numFmtId="0" fontId="35" fillId="0" borderId="24" xfId="0" applyFont="1" applyBorder="1" applyAlignment="1">
      <alignment horizontal="right" vertical="center"/>
    </xf>
    <xf numFmtId="0" fontId="35" fillId="0" borderId="0" xfId="0" applyFont="1" applyBorder="1" applyAlignment="1">
      <alignment horizontal="right" vertical="center"/>
    </xf>
    <xf numFmtId="0" fontId="36" fillId="0" borderId="24" xfId="0" applyFont="1" applyBorder="1" applyAlignment="1">
      <alignment horizontal="right" vertical="center"/>
    </xf>
    <xf numFmtId="0" fontId="41" fillId="0" borderId="0" xfId="0" applyFont="1" applyAlignment="1">
      <alignment horizontal="right" vertical="center"/>
    </xf>
    <xf numFmtId="14" fontId="35" fillId="0" borderId="24" xfId="0" applyNumberFormat="1" applyFont="1" applyBorder="1" applyAlignment="1">
      <alignment horizontal="right" wrapText="1"/>
    </xf>
    <xf numFmtId="14" fontId="35" fillId="0" borderId="41" xfId="0" applyNumberFormat="1" applyFont="1" applyBorder="1" applyAlignment="1">
      <alignment horizontal="right" vertical="center"/>
    </xf>
    <xf numFmtId="14" fontId="35" fillId="0" borderId="46" xfId="0" applyNumberFormat="1" applyFont="1" applyBorder="1" applyAlignment="1">
      <alignment horizontal="right" vertical="center"/>
    </xf>
    <xf numFmtId="14" fontId="36" fillId="0" borderId="41" xfId="0" applyNumberFormat="1" applyFont="1" applyBorder="1" applyAlignment="1">
      <alignment horizontal="right" vertical="center"/>
    </xf>
    <xf numFmtId="0" fontId="35" fillId="0" borderId="28" xfId="0" applyFont="1" applyBorder="1" applyAlignment="1">
      <alignment horizontal="right" vertical="center"/>
    </xf>
    <xf numFmtId="0" fontId="36" fillId="0" borderId="28" xfId="0" applyFont="1" applyBorder="1" applyAlignment="1">
      <alignment horizontal="center" vertical="center"/>
    </xf>
    <xf numFmtId="43" fontId="36" fillId="0" borderId="49" xfId="1" applyFont="1" applyBorder="1" applyAlignment="1">
      <alignment wrapText="1"/>
    </xf>
    <xf numFmtId="43" fontId="36" fillId="55" borderId="45" xfId="1" applyFont="1" applyFill="1" applyBorder="1" applyAlignment="1">
      <alignment horizontal="center" vertical="center" wrapText="1"/>
    </xf>
    <xf numFmtId="43" fontId="35" fillId="0" borderId="49" xfId="0" applyNumberFormat="1" applyFont="1" applyBorder="1" applyAlignment="1">
      <alignment wrapText="1"/>
    </xf>
    <xf numFmtId="43" fontId="35" fillId="0" borderId="51" xfId="1" applyFont="1" applyBorder="1" applyAlignment="1">
      <alignment horizontal="right" wrapText="1"/>
    </xf>
    <xf numFmtId="43" fontId="36" fillId="0" borderId="49" xfId="1" applyFont="1" applyBorder="1"/>
    <xf numFmtId="0" fontId="36" fillId="0" borderId="28" xfId="0" applyFont="1" applyBorder="1" applyAlignment="1">
      <alignment horizontal="center" vertical="top"/>
    </xf>
    <xf numFmtId="0" fontId="35" fillId="0" borderId="1" xfId="0" applyFont="1" applyBorder="1" applyAlignment="1">
      <alignment horizontal="right" vertical="center" wrapText="1"/>
    </xf>
    <xf numFmtId="0" fontId="35" fillId="0" borderId="38" xfId="0" applyFont="1" applyBorder="1" applyAlignment="1">
      <alignment horizontal="right" vertical="center" wrapText="1"/>
    </xf>
    <xf numFmtId="0" fontId="35" fillId="0" borderId="36" xfId="0" applyFont="1" applyBorder="1" applyAlignment="1">
      <alignment horizontal="right" vertical="center"/>
    </xf>
    <xf numFmtId="0" fontId="35" fillId="0" borderId="51" xfId="0" applyFont="1" applyBorder="1" applyAlignment="1">
      <alignment horizontal="right" vertical="center"/>
    </xf>
    <xf numFmtId="0" fontId="35" fillId="0" borderId="52" xfId="0" applyFont="1" applyBorder="1" applyAlignment="1">
      <alignment horizontal="right" vertical="center"/>
    </xf>
    <xf numFmtId="43" fontId="36" fillId="55" borderId="43" xfId="1" applyFont="1" applyFill="1" applyBorder="1" applyAlignment="1">
      <alignment horizontal="right" vertical="center" wrapText="1"/>
    </xf>
    <xf numFmtId="0" fontId="42" fillId="0" borderId="47" xfId="0" applyFont="1" applyBorder="1" applyAlignment="1">
      <alignment horizontal="left" vertical="center"/>
    </xf>
    <xf numFmtId="0" fontId="36" fillId="0" borderId="1" xfId="0" applyFont="1" applyBorder="1" applyAlignment="1">
      <alignment horizontal="center" vertical="center"/>
    </xf>
    <xf numFmtId="0" fontId="35" fillId="0" borderId="0" xfId="0" applyFont="1" applyAlignment="1">
      <alignment horizontal="center"/>
    </xf>
    <xf numFmtId="0" fontId="35" fillId="0" borderId="2" xfId="0" applyFont="1" applyBorder="1" applyAlignment="1">
      <alignment horizontal="center"/>
    </xf>
    <xf numFmtId="0" fontId="36" fillId="0" borderId="0" xfId="0" applyFont="1" applyBorder="1" applyAlignment="1">
      <alignment horizontal="center" wrapText="1"/>
    </xf>
    <xf numFmtId="0" fontId="37" fillId="0" borderId="0" xfId="0" applyFont="1" applyBorder="1" applyAlignment="1">
      <alignment horizontal="center"/>
    </xf>
    <xf numFmtId="0" fontId="37" fillId="0" borderId="3" xfId="0" applyFont="1" applyBorder="1" applyAlignment="1">
      <alignment horizontal="center"/>
    </xf>
    <xf numFmtId="0" fontId="35" fillId="0" borderId="6" xfId="0" applyFont="1" applyBorder="1" applyAlignment="1">
      <alignment horizontal="center"/>
    </xf>
    <xf numFmtId="43" fontId="35" fillId="0" borderId="6" xfId="1" applyFont="1" applyBorder="1" applyAlignment="1">
      <alignment horizontal="center"/>
    </xf>
    <xf numFmtId="0" fontId="36" fillId="0" borderId="0" xfId="0" applyFont="1" applyAlignment="1">
      <alignment horizontal="center"/>
    </xf>
    <xf numFmtId="43" fontId="36" fillId="0" borderId="0" xfId="1" applyFont="1" applyAlignment="1">
      <alignment horizontal="center"/>
    </xf>
    <xf numFmtId="0" fontId="35" fillId="0" borderId="0" xfId="0" applyFont="1" applyAlignment="1"/>
    <xf numFmtId="43" fontId="35" fillId="0" borderId="0" xfId="1" applyFont="1" applyAlignment="1">
      <alignment horizontal="center"/>
    </xf>
    <xf numFmtId="43" fontId="36" fillId="0" borderId="0" xfId="1" applyFont="1" applyAlignment="1">
      <alignment horizontal="center" wrapText="1"/>
    </xf>
    <xf numFmtId="0" fontId="35" fillId="0" borderId="40" xfId="0" applyFont="1" applyBorder="1" applyAlignment="1">
      <alignment horizontal="center"/>
    </xf>
    <xf numFmtId="43" fontId="35" fillId="0" borderId="0" xfId="1" applyFont="1" applyBorder="1" applyAlignment="1">
      <alignment horizontal="center"/>
    </xf>
    <xf numFmtId="0" fontId="41" fillId="0" borderId="0" xfId="0" applyFont="1" applyBorder="1" applyAlignment="1">
      <alignment horizontal="center"/>
    </xf>
    <xf numFmtId="0" fontId="35" fillId="0" borderId="3" xfId="0" applyFont="1" applyBorder="1" applyAlignment="1">
      <alignment horizontal="center"/>
    </xf>
    <xf numFmtId="0" fontId="35" fillId="0" borderId="0" xfId="0" applyFont="1" applyBorder="1" applyAlignment="1">
      <alignment horizontal="center"/>
    </xf>
    <xf numFmtId="43" fontId="35" fillId="0" borderId="2" xfId="1" applyFont="1" applyBorder="1" applyAlignment="1">
      <alignment horizontal="center"/>
    </xf>
  </cellXfs>
  <cellStyles count="467">
    <cellStyle name="20% - Accent1" xfId="36" xr:uid="{00000000-0005-0000-0000-000000000000}"/>
    <cellStyle name="20% - Accent2" xfId="37" xr:uid="{00000000-0005-0000-0000-000001000000}"/>
    <cellStyle name="20% - Accent3" xfId="38" xr:uid="{00000000-0005-0000-0000-000002000000}"/>
    <cellStyle name="20% - Accent4" xfId="39" xr:uid="{00000000-0005-0000-0000-000003000000}"/>
    <cellStyle name="20% - Accent5" xfId="40" xr:uid="{00000000-0005-0000-0000-000004000000}"/>
    <cellStyle name="20% - Accent6" xfId="41" xr:uid="{00000000-0005-0000-0000-000005000000}"/>
    <cellStyle name="20% - Énfasis1" xfId="18" builtinId="30" customBuiltin="1"/>
    <cellStyle name="20% - Énfasis2" xfId="21" builtinId="34" customBuiltin="1"/>
    <cellStyle name="20% - Énfasis3" xfId="24" builtinId="38" customBuiltin="1"/>
    <cellStyle name="20% - Énfasis4" xfId="27" builtinId="42" customBuiltin="1"/>
    <cellStyle name="20% - Énfasis5" xfId="30" builtinId="46" customBuiltin="1"/>
    <cellStyle name="20% - Énfasis6" xfId="33" builtinId="50" customBuiltin="1"/>
    <cellStyle name="40% - Accent1" xfId="42" xr:uid="{00000000-0005-0000-0000-00000C000000}"/>
    <cellStyle name="40% - Accent2" xfId="43" xr:uid="{00000000-0005-0000-0000-00000D000000}"/>
    <cellStyle name="40% - Accent3" xfId="44" xr:uid="{00000000-0005-0000-0000-00000E000000}"/>
    <cellStyle name="40% - Accent4" xfId="45" xr:uid="{00000000-0005-0000-0000-00000F000000}"/>
    <cellStyle name="40% - Accent5" xfId="46" xr:uid="{00000000-0005-0000-0000-000010000000}"/>
    <cellStyle name="40% - Accent6" xfId="47" xr:uid="{00000000-0005-0000-0000-000011000000}"/>
    <cellStyle name="40% - Énfasis1" xfId="19" builtinId="31" customBuiltin="1"/>
    <cellStyle name="40% - Énfasis2" xfId="22" builtinId="35" customBuiltin="1"/>
    <cellStyle name="40% - Énfasis3" xfId="25" builtinId="39" customBuiltin="1"/>
    <cellStyle name="40% - Énfasis4" xfId="28" builtinId="43" customBuiltin="1"/>
    <cellStyle name="40% - Énfasis5" xfId="31" builtinId="47" customBuiltin="1"/>
    <cellStyle name="40% - Énfasis6" xfId="34" builtinId="51" customBuiltin="1"/>
    <cellStyle name="60% - Accent1" xfId="48" xr:uid="{00000000-0005-0000-0000-000018000000}"/>
    <cellStyle name="60% - Accent2" xfId="49" xr:uid="{00000000-0005-0000-0000-000019000000}"/>
    <cellStyle name="60% - Accent3" xfId="50" xr:uid="{00000000-0005-0000-0000-00001A000000}"/>
    <cellStyle name="60% - Accent4" xfId="51" xr:uid="{00000000-0005-0000-0000-00001B000000}"/>
    <cellStyle name="60% - Accent5" xfId="52" xr:uid="{00000000-0005-0000-0000-00001C000000}"/>
    <cellStyle name="60% - Accent6" xfId="53" xr:uid="{00000000-0005-0000-0000-00001D000000}"/>
    <cellStyle name="60% - Énfasis1 2" xfId="54" xr:uid="{00000000-0005-0000-0000-00001E000000}"/>
    <cellStyle name="60% - Énfasis2 2" xfId="55" xr:uid="{00000000-0005-0000-0000-00001F000000}"/>
    <cellStyle name="60% - Énfasis3 2" xfId="56" xr:uid="{00000000-0005-0000-0000-000020000000}"/>
    <cellStyle name="60% - Énfasis4 2" xfId="57" xr:uid="{00000000-0005-0000-0000-000021000000}"/>
    <cellStyle name="60% - Énfasis5 2" xfId="58" xr:uid="{00000000-0005-0000-0000-000022000000}"/>
    <cellStyle name="60% - Énfasis6 2" xfId="59" xr:uid="{00000000-0005-0000-0000-000023000000}"/>
    <cellStyle name="Accent1" xfId="60" xr:uid="{00000000-0005-0000-0000-000024000000}"/>
    <cellStyle name="Accent2" xfId="61" xr:uid="{00000000-0005-0000-0000-000025000000}"/>
    <cellStyle name="Accent3" xfId="62" xr:uid="{00000000-0005-0000-0000-000026000000}"/>
    <cellStyle name="Accent4" xfId="63" xr:uid="{00000000-0005-0000-0000-000027000000}"/>
    <cellStyle name="Accent5" xfId="64" xr:uid="{00000000-0005-0000-0000-000028000000}"/>
    <cellStyle name="Accent6" xfId="65" xr:uid="{00000000-0005-0000-0000-000029000000}"/>
    <cellStyle name="Bad" xfId="66" xr:uid="{00000000-0005-0000-0000-00002A000000}"/>
    <cellStyle name="Calculation" xfId="67" xr:uid="{00000000-0005-0000-0000-00002B000000}"/>
    <cellStyle name="Cálculo" xfId="11" builtinId="22" customBuiltin="1"/>
    <cellStyle name="Celda de comprobación" xfId="13" builtinId="23" customBuiltin="1"/>
    <cellStyle name="Celda vinculada" xfId="12" builtinId="24" customBuiltin="1"/>
    <cellStyle name="Check Cell" xfId="68" xr:uid="{00000000-0005-0000-0000-00002F000000}"/>
    <cellStyle name="Encabezado 4" xfId="7" builtinId="19" customBuiltin="1"/>
    <cellStyle name="Énfasis1" xfId="17" builtinId="29" customBuiltin="1"/>
    <cellStyle name="Énfasis2" xfId="20" builtinId="33" customBuiltin="1"/>
    <cellStyle name="Énfasis3" xfId="23" builtinId="37" customBuiltin="1"/>
    <cellStyle name="Énfasis4" xfId="26" builtinId="41" customBuiltin="1"/>
    <cellStyle name="Énfasis5" xfId="29" builtinId="45" customBuiltin="1"/>
    <cellStyle name="Énfasis6" xfId="32" builtinId="49" customBuiltin="1"/>
    <cellStyle name="Entrada" xfId="9" builtinId="20" customBuiltin="1"/>
    <cellStyle name="Euro" xfId="69" xr:uid="{00000000-0005-0000-0000-000038000000}"/>
    <cellStyle name="Euro 2" xfId="70" xr:uid="{00000000-0005-0000-0000-000039000000}"/>
    <cellStyle name="Euro 3" xfId="71" xr:uid="{00000000-0005-0000-0000-00003A000000}"/>
    <cellStyle name="Explanatory Text" xfId="72" xr:uid="{00000000-0005-0000-0000-00003B000000}"/>
    <cellStyle name="Good" xfId="73" xr:uid="{00000000-0005-0000-0000-00003C000000}"/>
    <cellStyle name="Heading 1" xfId="74" xr:uid="{00000000-0005-0000-0000-00003D000000}"/>
    <cellStyle name="Heading 2" xfId="75" xr:uid="{00000000-0005-0000-0000-00003E000000}"/>
    <cellStyle name="Heading 3" xfId="76" xr:uid="{00000000-0005-0000-0000-00003F000000}"/>
    <cellStyle name="Heading 4" xfId="77" xr:uid="{00000000-0005-0000-0000-000040000000}"/>
    <cellStyle name="Incorrecto" xfId="8" builtinId="27" customBuiltin="1"/>
    <cellStyle name="Input" xfId="78" xr:uid="{00000000-0005-0000-0000-000042000000}"/>
    <cellStyle name="Linked Cell" xfId="79" xr:uid="{00000000-0005-0000-0000-000043000000}"/>
    <cellStyle name="Millares" xfId="1" builtinId="3"/>
    <cellStyle name="Millares 10" xfId="3" xr:uid="{00000000-0005-0000-0000-000045000000}"/>
    <cellStyle name="Millares 10 2" xfId="81" xr:uid="{00000000-0005-0000-0000-000046000000}"/>
    <cellStyle name="Millares 11 2" xfId="4" xr:uid="{00000000-0005-0000-0000-000047000000}"/>
    <cellStyle name="Millares 176" xfId="82" xr:uid="{00000000-0005-0000-0000-000048000000}"/>
    <cellStyle name="Millares 177" xfId="83" xr:uid="{00000000-0005-0000-0000-000049000000}"/>
    <cellStyle name="Millares 2" xfId="80" xr:uid="{00000000-0005-0000-0000-00004A000000}"/>
    <cellStyle name="Millares 2 2" xfId="84" xr:uid="{00000000-0005-0000-0000-00004B000000}"/>
    <cellStyle name="Neutral 2" xfId="86" xr:uid="{00000000-0005-0000-0000-00004C000000}"/>
    <cellStyle name="Neutral 3" xfId="85" xr:uid="{00000000-0005-0000-0000-00004D000000}"/>
    <cellStyle name="Normal" xfId="0" builtinId="0"/>
    <cellStyle name="Normal 10 2" xfId="2" xr:uid="{00000000-0005-0000-0000-00004F000000}"/>
    <cellStyle name="Normal 100 2" xfId="87" xr:uid="{00000000-0005-0000-0000-000050000000}"/>
    <cellStyle name="Normal 101 2" xfId="88" xr:uid="{00000000-0005-0000-0000-000051000000}"/>
    <cellStyle name="Normal 106 2" xfId="89" xr:uid="{00000000-0005-0000-0000-000052000000}"/>
    <cellStyle name="Normal 107 2" xfId="90" xr:uid="{00000000-0005-0000-0000-000053000000}"/>
    <cellStyle name="Normal 158 2" xfId="91" xr:uid="{00000000-0005-0000-0000-000054000000}"/>
    <cellStyle name="Normal 159 2" xfId="92" xr:uid="{00000000-0005-0000-0000-000055000000}"/>
    <cellStyle name="Normal 161 2" xfId="93" xr:uid="{00000000-0005-0000-0000-000056000000}"/>
    <cellStyle name="Normal 165 2" xfId="94" xr:uid="{00000000-0005-0000-0000-000057000000}"/>
    <cellStyle name="Normal 166 2" xfId="95" xr:uid="{00000000-0005-0000-0000-000058000000}"/>
    <cellStyle name="Normal 180" xfId="96" xr:uid="{00000000-0005-0000-0000-000059000000}"/>
    <cellStyle name="Normal 181" xfId="97" xr:uid="{00000000-0005-0000-0000-00005A000000}"/>
    <cellStyle name="Normal 2" xfId="35" xr:uid="{00000000-0005-0000-0000-00005B000000}"/>
    <cellStyle name="Normal 2 2" xfId="98" xr:uid="{00000000-0005-0000-0000-00005C000000}"/>
    <cellStyle name="Normal 2 3" xfId="99" xr:uid="{00000000-0005-0000-0000-00005D000000}"/>
    <cellStyle name="Normal 2 7" xfId="465" xr:uid="{00000000-0005-0000-0000-00005E000000}"/>
    <cellStyle name="Normal 65" xfId="466" xr:uid="{37CE9693-89B4-4281-8F00-D0167E94BB16}"/>
    <cellStyle name="Normal 75 2" xfId="100" xr:uid="{00000000-0005-0000-0000-00005F000000}"/>
    <cellStyle name="Normal 76 2" xfId="101" xr:uid="{00000000-0005-0000-0000-000060000000}"/>
    <cellStyle name="Notas 10" xfId="102" xr:uid="{00000000-0005-0000-0000-000061000000}"/>
    <cellStyle name="Notas 10 2" xfId="103" xr:uid="{00000000-0005-0000-0000-000062000000}"/>
    <cellStyle name="Notas 100" xfId="104" xr:uid="{00000000-0005-0000-0000-000063000000}"/>
    <cellStyle name="Notas 100 2" xfId="105" xr:uid="{00000000-0005-0000-0000-000064000000}"/>
    <cellStyle name="Notas 101" xfId="106" xr:uid="{00000000-0005-0000-0000-000065000000}"/>
    <cellStyle name="Notas 101 2" xfId="107" xr:uid="{00000000-0005-0000-0000-000066000000}"/>
    <cellStyle name="Notas 102" xfId="108" xr:uid="{00000000-0005-0000-0000-000067000000}"/>
    <cellStyle name="Notas 102 2" xfId="109" xr:uid="{00000000-0005-0000-0000-000068000000}"/>
    <cellStyle name="Notas 103" xfId="110" xr:uid="{00000000-0005-0000-0000-000069000000}"/>
    <cellStyle name="Notas 103 2" xfId="111" xr:uid="{00000000-0005-0000-0000-00006A000000}"/>
    <cellStyle name="Notas 104" xfId="112" xr:uid="{00000000-0005-0000-0000-00006B000000}"/>
    <cellStyle name="Notas 104 2" xfId="113" xr:uid="{00000000-0005-0000-0000-00006C000000}"/>
    <cellStyle name="Notas 105" xfId="114" xr:uid="{00000000-0005-0000-0000-00006D000000}"/>
    <cellStyle name="Notas 105 2" xfId="115" xr:uid="{00000000-0005-0000-0000-00006E000000}"/>
    <cellStyle name="Notas 106" xfId="116" xr:uid="{00000000-0005-0000-0000-00006F000000}"/>
    <cellStyle name="Notas 106 2" xfId="117" xr:uid="{00000000-0005-0000-0000-000070000000}"/>
    <cellStyle name="Notas 107" xfId="118" xr:uid="{00000000-0005-0000-0000-000071000000}"/>
    <cellStyle name="Notas 107 2" xfId="119" xr:uid="{00000000-0005-0000-0000-000072000000}"/>
    <cellStyle name="Notas 108" xfId="120" xr:uid="{00000000-0005-0000-0000-000073000000}"/>
    <cellStyle name="Notas 108 2" xfId="121" xr:uid="{00000000-0005-0000-0000-000074000000}"/>
    <cellStyle name="Notas 109" xfId="122" xr:uid="{00000000-0005-0000-0000-000075000000}"/>
    <cellStyle name="Notas 109 2" xfId="123" xr:uid="{00000000-0005-0000-0000-000076000000}"/>
    <cellStyle name="Notas 11" xfId="124" xr:uid="{00000000-0005-0000-0000-000077000000}"/>
    <cellStyle name="Notas 11 2" xfId="125" xr:uid="{00000000-0005-0000-0000-000078000000}"/>
    <cellStyle name="Notas 110" xfId="126" xr:uid="{00000000-0005-0000-0000-000079000000}"/>
    <cellStyle name="Notas 110 2" xfId="127" xr:uid="{00000000-0005-0000-0000-00007A000000}"/>
    <cellStyle name="Notas 111" xfId="128" xr:uid="{00000000-0005-0000-0000-00007B000000}"/>
    <cellStyle name="Notas 111 2" xfId="129" xr:uid="{00000000-0005-0000-0000-00007C000000}"/>
    <cellStyle name="Notas 112" xfId="130" xr:uid="{00000000-0005-0000-0000-00007D000000}"/>
    <cellStyle name="Notas 112 2" xfId="131" xr:uid="{00000000-0005-0000-0000-00007E000000}"/>
    <cellStyle name="Notas 113" xfId="132" xr:uid="{00000000-0005-0000-0000-00007F000000}"/>
    <cellStyle name="Notas 113 2" xfId="133" xr:uid="{00000000-0005-0000-0000-000080000000}"/>
    <cellStyle name="Notas 114" xfId="134" xr:uid="{00000000-0005-0000-0000-000081000000}"/>
    <cellStyle name="Notas 114 2" xfId="135" xr:uid="{00000000-0005-0000-0000-000082000000}"/>
    <cellStyle name="Notas 115" xfId="136" xr:uid="{00000000-0005-0000-0000-000083000000}"/>
    <cellStyle name="Notas 115 2" xfId="137" xr:uid="{00000000-0005-0000-0000-000084000000}"/>
    <cellStyle name="Notas 116" xfId="138" xr:uid="{00000000-0005-0000-0000-000085000000}"/>
    <cellStyle name="Notas 116 2" xfId="139" xr:uid="{00000000-0005-0000-0000-000086000000}"/>
    <cellStyle name="Notas 117" xfId="140" xr:uid="{00000000-0005-0000-0000-000087000000}"/>
    <cellStyle name="Notas 117 2" xfId="141" xr:uid="{00000000-0005-0000-0000-000088000000}"/>
    <cellStyle name="Notas 118" xfId="142" xr:uid="{00000000-0005-0000-0000-000089000000}"/>
    <cellStyle name="Notas 118 2" xfId="143" xr:uid="{00000000-0005-0000-0000-00008A000000}"/>
    <cellStyle name="Notas 119" xfId="144" xr:uid="{00000000-0005-0000-0000-00008B000000}"/>
    <cellStyle name="Notas 119 2" xfId="145" xr:uid="{00000000-0005-0000-0000-00008C000000}"/>
    <cellStyle name="Notas 12" xfId="146" xr:uid="{00000000-0005-0000-0000-00008D000000}"/>
    <cellStyle name="Notas 12 2" xfId="147" xr:uid="{00000000-0005-0000-0000-00008E000000}"/>
    <cellStyle name="Notas 120" xfId="148" xr:uid="{00000000-0005-0000-0000-00008F000000}"/>
    <cellStyle name="Notas 120 2" xfId="149" xr:uid="{00000000-0005-0000-0000-000090000000}"/>
    <cellStyle name="Notas 121" xfId="150" xr:uid="{00000000-0005-0000-0000-000091000000}"/>
    <cellStyle name="Notas 121 2" xfId="151" xr:uid="{00000000-0005-0000-0000-000092000000}"/>
    <cellStyle name="Notas 122" xfId="152" xr:uid="{00000000-0005-0000-0000-000093000000}"/>
    <cellStyle name="Notas 122 2" xfId="153" xr:uid="{00000000-0005-0000-0000-000094000000}"/>
    <cellStyle name="Notas 123" xfId="154" xr:uid="{00000000-0005-0000-0000-000095000000}"/>
    <cellStyle name="Notas 123 2" xfId="155" xr:uid="{00000000-0005-0000-0000-000096000000}"/>
    <cellStyle name="Notas 124" xfId="156" xr:uid="{00000000-0005-0000-0000-000097000000}"/>
    <cellStyle name="Notas 124 2" xfId="157" xr:uid="{00000000-0005-0000-0000-000098000000}"/>
    <cellStyle name="Notas 125" xfId="158" xr:uid="{00000000-0005-0000-0000-000099000000}"/>
    <cellStyle name="Notas 125 2" xfId="159" xr:uid="{00000000-0005-0000-0000-00009A000000}"/>
    <cellStyle name="Notas 126" xfId="160" xr:uid="{00000000-0005-0000-0000-00009B000000}"/>
    <cellStyle name="Notas 126 2" xfId="161" xr:uid="{00000000-0005-0000-0000-00009C000000}"/>
    <cellStyle name="Notas 127" xfId="162" xr:uid="{00000000-0005-0000-0000-00009D000000}"/>
    <cellStyle name="Notas 127 2" xfId="163" xr:uid="{00000000-0005-0000-0000-00009E000000}"/>
    <cellStyle name="Notas 128" xfId="164" xr:uid="{00000000-0005-0000-0000-00009F000000}"/>
    <cellStyle name="Notas 128 2" xfId="165" xr:uid="{00000000-0005-0000-0000-0000A0000000}"/>
    <cellStyle name="Notas 129" xfId="166" xr:uid="{00000000-0005-0000-0000-0000A1000000}"/>
    <cellStyle name="Notas 129 2" xfId="167" xr:uid="{00000000-0005-0000-0000-0000A2000000}"/>
    <cellStyle name="Notas 13" xfId="168" xr:uid="{00000000-0005-0000-0000-0000A3000000}"/>
    <cellStyle name="Notas 13 2" xfId="169" xr:uid="{00000000-0005-0000-0000-0000A4000000}"/>
    <cellStyle name="Notas 130" xfId="170" xr:uid="{00000000-0005-0000-0000-0000A5000000}"/>
    <cellStyle name="Notas 130 2" xfId="171" xr:uid="{00000000-0005-0000-0000-0000A6000000}"/>
    <cellStyle name="Notas 131" xfId="172" xr:uid="{00000000-0005-0000-0000-0000A7000000}"/>
    <cellStyle name="Notas 131 2" xfId="173" xr:uid="{00000000-0005-0000-0000-0000A8000000}"/>
    <cellStyle name="Notas 132" xfId="174" xr:uid="{00000000-0005-0000-0000-0000A9000000}"/>
    <cellStyle name="Notas 132 2" xfId="175" xr:uid="{00000000-0005-0000-0000-0000AA000000}"/>
    <cellStyle name="Notas 133" xfId="176" xr:uid="{00000000-0005-0000-0000-0000AB000000}"/>
    <cellStyle name="Notas 133 2" xfId="177" xr:uid="{00000000-0005-0000-0000-0000AC000000}"/>
    <cellStyle name="Notas 134" xfId="178" xr:uid="{00000000-0005-0000-0000-0000AD000000}"/>
    <cellStyle name="Notas 134 2" xfId="179" xr:uid="{00000000-0005-0000-0000-0000AE000000}"/>
    <cellStyle name="Notas 135" xfId="180" xr:uid="{00000000-0005-0000-0000-0000AF000000}"/>
    <cellStyle name="Notas 135 2" xfId="181" xr:uid="{00000000-0005-0000-0000-0000B0000000}"/>
    <cellStyle name="Notas 136" xfId="182" xr:uid="{00000000-0005-0000-0000-0000B1000000}"/>
    <cellStyle name="Notas 136 2" xfId="183" xr:uid="{00000000-0005-0000-0000-0000B2000000}"/>
    <cellStyle name="Notas 137" xfId="184" xr:uid="{00000000-0005-0000-0000-0000B3000000}"/>
    <cellStyle name="Notas 137 2" xfId="185" xr:uid="{00000000-0005-0000-0000-0000B4000000}"/>
    <cellStyle name="Notas 138" xfId="186" xr:uid="{00000000-0005-0000-0000-0000B5000000}"/>
    <cellStyle name="Notas 138 2" xfId="187" xr:uid="{00000000-0005-0000-0000-0000B6000000}"/>
    <cellStyle name="Notas 139" xfId="188" xr:uid="{00000000-0005-0000-0000-0000B7000000}"/>
    <cellStyle name="Notas 139 2" xfId="189" xr:uid="{00000000-0005-0000-0000-0000B8000000}"/>
    <cellStyle name="Notas 14" xfId="190" xr:uid="{00000000-0005-0000-0000-0000B9000000}"/>
    <cellStyle name="Notas 14 2" xfId="191" xr:uid="{00000000-0005-0000-0000-0000BA000000}"/>
    <cellStyle name="Notas 140" xfId="192" xr:uid="{00000000-0005-0000-0000-0000BB000000}"/>
    <cellStyle name="Notas 140 2" xfId="193" xr:uid="{00000000-0005-0000-0000-0000BC000000}"/>
    <cellStyle name="Notas 141" xfId="194" xr:uid="{00000000-0005-0000-0000-0000BD000000}"/>
    <cellStyle name="Notas 141 2" xfId="195" xr:uid="{00000000-0005-0000-0000-0000BE000000}"/>
    <cellStyle name="Notas 142" xfId="196" xr:uid="{00000000-0005-0000-0000-0000BF000000}"/>
    <cellStyle name="Notas 142 2" xfId="197" xr:uid="{00000000-0005-0000-0000-0000C0000000}"/>
    <cellStyle name="Notas 143" xfId="198" xr:uid="{00000000-0005-0000-0000-0000C1000000}"/>
    <cellStyle name="Notas 143 2" xfId="199" xr:uid="{00000000-0005-0000-0000-0000C2000000}"/>
    <cellStyle name="Notas 144" xfId="200" xr:uid="{00000000-0005-0000-0000-0000C3000000}"/>
    <cellStyle name="Notas 144 2" xfId="201" xr:uid="{00000000-0005-0000-0000-0000C4000000}"/>
    <cellStyle name="Notas 145" xfId="202" xr:uid="{00000000-0005-0000-0000-0000C5000000}"/>
    <cellStyle name="Notas 145 2" xfId="203" xr:uid="{00000000-0005-0000-0000-0000C6000000}"/>
    <cellStyle name="Notas 146" xfId="204" xr:uid="{00000000-0005-0000-0000-0000C7000000}"/>
    <cellStyle name="Notas 146 2" xfId="205" xr:uid="{00000000-0005-0000-0000-0000C8000000}"/>
    <cellStyle name="Notas 147" xfId="206" xr:uid="{00000000-0005-0000-0000-0000C9000000}"/>
    <cellStyle name="Notas 147 2" xfId="207" xr:uid="{00000000-0005-0000-0000-0000CA000000}"/>
    <cellStyle name="Notas 148" xfId="208" xr:uid="{00000000-0005-0000-0000-0000CB000000}"/>
    <cellStyle name="Notas 148 2" xfId="209" xr:uid="{00000000-0005-0000-0000-0000CC000000}"/>
    <cellStyle name="Notas 149" xfId="210" xr:uid="{00000000-0005-0000-0000-0000CD000000}"/>
    <cellStyle name="Notas 149 2" xfId="211" xr:uid="{00000000-0005-0000-0000-0000CE000000}"/>
    <cellStyle name="Notas 15" xfId="212" xr:uid="{00000000-0005-0000-0000-0000CF000000}"/>
    <cellStyle name="Notas 15 2" xfId="213" xr:uid="{00000000-0005-0000-0000-0000D0000000}"/>
    <cellStyle name="Notas 150" xfId="214" xr:uid="{00000000-0005-0000-0000-0000D1000000}"/>
    <cellStyle name="Notas 150 2" xfId="215" xr:uid="{00000000-0005-0000-0000-0000D2000000}"/>
    <cellStyle name="Notas 151" xfId="216" xr:uid="{00000000-0005-0000-0000-0000D3000000}"/>
    <cellStyle name="Notas 151 2" xfId="217" xr:uid="{00000000-0005-0000-0000-0000D4000000}"/>
    <cellStyle name="Notas 152" xfId="218" xr:uid="{00000000-0005-0000-0000-0000D5000000}"/>
    <cellStyle name="Notas 152 2" xfId="219" xr:uid="{00000000-0005-0000-0000-0000D6000000}"/>
    <cellStyle name="Notas 153" xfId="220" xr:uid="{00000000-0005-0000-0000-0000D7000000}"/>
    <cellStyle name="Notas 153 2" xfId="221" xr:uid="{00000000-0005-0000-0000-0000D8000000}"/>
    <cellStyle name="Notas 154" xfId="222" xr:uid="{00000000-0005-0000-0000-0000D9000000}"/>
    <cellStyle name="Notas 154 2" xfId="223" xr:uid="{00000000-0005-0000-0000-0000DA000000}"/>
    <cellStyle name="Notas 155" xfId="224" xr:uid="{00000000-0005-0000-0000-0000DB000000}"/>
    <cellStyle name="Notas 155 2" xfId="225" xr:uid="{00000000-0005-0000-0000-0000DC000000}"/>
    <cellStyle name="Notas 156" xfId="226" xr:uid="{00000000-0005-0000-0000-0000DD000000}"/>
    <cellStyle name="Notas 156 2" xfId="227" xr:uid="{00000000-0005-0000-0000-0000DE000000}"/>
    <cellStyle name="Notas 157" xfId="228" xr:uid="{00000000-0005-0000-0000-0000DF000000}"/>
    <cellStyle name="Notas 157 2" xfId="229" xr:uid="{00000000-0005-0000-0000-0000E0000000}"/>
    <cellStyle name="Notas 158" xfId="230" xr:uid="{00000000-0005-0000-0000-0000E1000000}"/>
    <cellStyle name="Notas 158 2" xfId="231" xr:uid="{00000000-0005-0000-0000-0000E2000000}"/>
    <cellStyle name="Notas 159" xfId="232" xr:uid="{00000000-0005-0000-0000-0000E3000000}"/>
    <cellStyle name="Notas 159 2" xfId="233" xr:uid="{00000000-0005-0000-0000-0000E4000000}"/>
    <cellStyle name="Notas 16" xfId="234" xr:uid="{00000000-0005-0000-0000-0000E5000000}"/>
    <cellStyle name="Notas 16 2" xfId="235" xr:uid="{00000000-0005-0000-0000-0000E6000000}"/>
    <cellStyle name="Notas 160" xfId="236" xr:uid="{00000000-0005-0000-0000-0000E7000000}"/>
    <cellStyle name="Notas 160 2" xfId="237" xr:uid="{00000000-0005-0000-0000-0000E8000000}"/>
    <cellStyle name="Notas 161" xfId="238" xr:uid="{00000000-0005-0000-0000-0000E9000000}"/>
    <cellStyle name="Notas 161 2" xfId="239" xr:uid="{00000000-0005-0000-0000-0000EA000000}"/>
    <cellStyle name="Notas 162" xfId="240" xr:uid="{00000000-0005-0000-0000-0000EB000000}"/>
    <cellStyle name="Notas 162 2" xfId="241" xr:uid="{00000000-0005-0000-0000-0000EC000000}"/>
    <cellStyle name="Notas 163" xfId="242" xr:uid="{00000000-0005-0000-0000-0000ED000000}"/>
    <cellStyle name="Notas 163 2" xfId="243" xr:uid="{00000000-0005-0000-0000-0000EE000000}"/>
    <cellStyle name="Notas 164" xfId="244" xr:uid="{00000000-0005-0000-0000-0000EF000000}"/>
    <cellStyle name="Notas 164 2" xfId="245" xr:uid="{00000000-0005-0000-0000-0000F0000000}"/>
    <cellStyle name="Notas 165" xfId="246" xr:uid="{00000000-0005-0000-0000-0000F1000000}"/>
    <cellStyle name="Notas 165 2" xfId="247" xr:uid="{00000000-0005-0000-0000-0000F2000000}"/>
    <cellStyle name="Notas 166" xfId="248" xr:uid="{00000000-0005-0000-0000-0000F3000000}"/>
    <cellStyle name="Notas 166 2" xfId="249" xr:uid="{00000000-0005-0000-0000-0000F4000000}"/>
    <cellStyle name="Notas 167" xfId="250" xr:uid="{00000000-0005-0000-0000-0000F5000000}"/>
    <cellStyle name="Notas 167 2" xfId="251" xr:uid="{00000000-0005-0000-0000-0000F6000000}"/>
    <cellStyle name="Notas 168" xfId="252" xr:uid="{00000000-0005-0000-0000-0000F7000000}"/>
    <cellStyle name="Notas 168 2" xfId="253" xr:uid="{00000000-0005-0000-0000-0000F8000000}"/>
    <cellStyle name="Notas 169" xfId="254" xr:uid="{00000000-0005-0000-0000-0000F9000000}"/>
    <cellStyle name="Notas 169 2" xfId="255" xr:uid="{00000000-0005-0000-0000-0000FA000000}"/>
    <cellStyle name="Notas 17" xfId="256" xr:uid="{00000000-0005-0000-0000-0000FB000000}"/>
    <cellStyle name="Notas 17 2" xfId="257" xr:uid="{00000000-0005-0000-0000-0000FC000000}"/>
    <cellStyle name="Notas 170" xfId="258" xr:uid="{00000000-0005-0000-0000-0000FD000000}"/>
    <cellStyle name="Notas 170 2" xfId="259" xr:uid="{00000000-0005-0000-0000-0000FE000000}"/>
    <cellStyle name="Notas 171" xfId="260" xr:uid="{00000000-0005-0000-0000-0000FF000000}"/>
    <cellStyle name="Notas 171 2" xfId="261" xr:uid="{00000000-0005-0000-0000-000000010000}"/>
    <cellStyle name="Notas 172" xfId="262" xr:uid="{00000000-0005-0000-0000-000001010000}"/>
    <cellStyle name="Notas 172 2" xfId="263" xr:uid="{00000000-0005-0000-0000-000002010000}"/>
    <cellStyle name="Notas 173" xfId="264" xr:uid="{00000000-0005-0000-0000-000003010000}"/>
    <cellStyle name="Notas 173 2" xfId="265" xr:uid="{00000000-0005-0000-0000-000004010000}"/>
    <cellStyle name="Notas 174" xfId="266" xr:uid="{00000000-0005-0000-0000-000005010000}"/>
    <cellStyle name="Notas 174 2" xfId="267" xr:uid="{00000000-0005-0000-0000-000006010000}"/>
    <cellStyle name="Notas 175" xfId="268" xr:uid="{00000000-0005-0000-0000-000007010000}"/>
    <cellStyle name="Notas 175 2" xfId="269" xr:uid="{00000000-0005-0000-0000-000008010000}"/>
    <cellStyle name="Notas 176" xfId="270" xr:uid="{00000000-0005-0000-0000-000009010000}"/>
    <cellStyle name="Notas 176 2" xfId="271" xr:uid="{00000000-0005-0000-0000-00000A010000}"/>
    <cellStyle name="Notas 177" xfId="272" xr:uid="{00000000-0005-0000-0000-00000B010000}"/>
    <cellStyle name="Notas 177 2" xfId="273" xr:uid="{00000000-0005-0000-0000-00000C010000}"/>
    <cellStyle name="Notas 178" xfId="274" xr:uid="{00000000-0005-0000-0000-00000D010000}"/>
    <cellStyle name="Notas 178 2" xfId="275" xr:uid="{00000000-0005-0000-0000-00000E010000}"/>
    <cellStyle name="Notas 179" xfId="276" xr:uid="{00000000-0005-0000-0000-00000F010000}"/>
    <cellStyle name="Notas 179 2" xfId="277" xr:uid="{00000000-0005-0000-0000-000010010000}"/>
    <cellStyle name="Notas 18" xfId="278" xr:uid="{00000000-0005-0000-0000-000011010000}"/>
    <cellStyle name="Notas 18 2" xfId="279" xr:uid="{00000000-0005-0000-0000-000012010000}"/>
    <cellStyle name="Notas 180" xfId="280" xr:uid="{00000000-0005-0000-0000-000013010000}"/>
    <cellStyle name="Notas 19" xfId="281" xr:uid="{00000000-0005-0000-0000-000014010000}"/>
    <cellStyle name="Notas 19 2" xfId="282" xr:uid="{00000000-0005-0000-0000-000015010000}"/>
    <cellStyle name="Notas 2" xfId="283" xr:uid="{00000000-0005-0000-0000-000016010000}"/>
    <cellStyle name="Notas 2 2" xfId="284" xr:uid="{00000000-0005-0000-0000-000017010000}"/>
    <cellStyle name="Notas 20" xfId="285" xr:uid="{00000000-0005-0000-0000-000018010000}"/>
    <cellStyle name="Notas 20 2" xfId="286" xr:uid="{00000000-0005-0000-0000-000019010000}"/>
    <cellStyle name="Notas 21" xfId="287" xr:uid="{00000000-0005-0000-0000-00001A010000}"/>
    <cellStyle name="Notas 21 2" xfId="288" xr:uid="{00000000-0005-0000-0000-00001B010000}"/>
    <cellStyle name="Notas 22" xfId="289" xr:uid="{00000000-0005-0000-0000-00001C010000}"/>
    <cellStyle name="Notas 22 2" xfId="290" xr:uid="{00000000-0005-0000-0000-00001D010000}"/>
    <cellStyle name="Notas 23" xfId="291" xr:uid="{00000000-0005-0000-0000-00001E010000}"/>
    <cellStyle name="Notas 23 2" xfId="292" xr:uid="{00000000-0005-0000-0000-00001F010000}"/>
    <cellStyle name="Notas 24" xfId="293" xr:uid="{00000000-0005-0000-0000-000020010000}"/>
    <cellStyle name="Notas 24 2" xfId="294" xr:uid="{00000000-0005-0000-0000-000021010000}"/>
    <cellStyle name="Notas 25" xfId="295" xr:uid="{00000000-0005-0000-0000-000022010000}"/>
    <cellStyle name="Notas 25 2" xfId="296" xr:uid="{00000000-0005-0000-0000-000023010000}"/>
    <cellStyle name="Notas 26" xfId="297" xr:uid="{00000000-0005-0000-0000-000024010000}"/>
    <cellStyle name="Notas 26 2" xfId="298" xr:uid="{00000000-0005-0000-0000-000025010000}"/>
    <cellStyle name="Notas 27" xfId="299" xr:uid="{00000000-0005-0000-0000-000026010000}"/>
    <cellStyle name="Notas 27 2" xfId="300" xr:uid="{00000000-0005-0000-0000-000027010000}"/>
    <cellStyle name="Notas 28" xfId="301" xr:uid="{00000000-0005-0000-0000-000028010000}"/>
    <cellStyle name="Notas 28 2" xfId="302" xr:uid="{00000000-0005-0000-0000-000029010000}"/>
    <cellStyle name="Notas 29" xfId="303" xr:uid="{00000000-0005-0000-0000-00002A010000}"/>
    <cellStyle name="Notas 29 2" xfId="304" xr:uid="{00000000-0005-0000-0000-00002B010000}"/>
    <cellStyle name="Notas 3" xfId="305" xr:uid="{00000000-0005-0000-0000-00002C010000}"/>
    <cellStyle name="Notas 3 2" xfId="306" xr:uid="{00000000-0005-0000-0000-00002D010000}"/>
    <cellStyle name="Notas 30" xfId="307" xr:uid="{00000000-0005-0000-0000-00002E010000}"/>
    <cellStyle name="Notas 30 2" xfId="308" xr:uid="{00000000-0005-0000-0000-00002F010000}"/>
    <cellStyle name="Notas 31" xfId="309" xr:uid="{00000000-0005-0000-0000-000030010000}"/>
    <cellStyle name="Notas 31 2" xfId="310" xr:uid="{00000000-0005-0000-0000-000031010000}"/>
    <cellStyle name="Notas 32" xfId="311" xr:uid="{00000000-0005-0000-0000-000032010000}"/>
    <cellStyle name="Notas 32 2" xfId="312" xr:uid="{00000000-0005-0000-0000-000033010000}"/>
    <cellStyle name="Notas 33" xfId="313" xr:uid="{00000000-0005-0000-0000-000034010000}"/>
    <cellStyle name="Notas 33 2" xfId="314" xr:uid="{00000000-0005-0000-0000-000035010000}"/>
    <cellStyle name="Notas 34" xfId="315" xr:uid="{00000000-0005-0000-0000-000036010000}"/>
    <cellStyle name="Notas 34 2" xfId="316" xr:uid="{00000000-0005-0000-0000-000037010000}"/>
    <cellStyle name="Notas 35" xfId="317" xr:uid="{00000000-0005-0000-0000-000038010000}"/>
    <cellStyle name="Notas 35 2" xfId="318" xr:uid="{00000000-0005-0000-0000-000039010000}"/>
    <cellStyle name="Notas 36" xfId="319" xr:uid="{00000000-0005-0000-0000-00003A010000}"/>
    <cellStyle name="Notas 36 2" xfId="320" xr:uid="{00000000-0005-0000-0000-00003B010000}"/>
    <cellStyle name="Notas 37" xfId="321" xr:uid="{00000000-0005-0000-0000-00003C010000}"/>
    <cellStyle name="Notas 37 2" xfId="322" xr:uid="{00000000-0005-0000-0000-00003D010000}"/>
    <cellStyle name="Notas 38" xfId="323" xr:uid="{00000000-0005-0000-0000-00003E010000}"/>
    <cellStyle name="Notas 38 2" xfId="324" xr:uid="{00000000-0005-0000-0000-00003F010000}"/>
    <cellStyle name="Notas 39" xfId="325" xr:uid="{00000000-0005-0000-0000-000040010000}"/>
    <cellStyle name="Notas 39 2" xfId="326" xr:uid="{00000000-0005-0000-0000-000041010000}"/>
    <cellStyle name="Notas 4" xfId="327" xr:uid="{00000000-0005-0000-0000-000042010000}"/>
    <cellStyle name="Notas 4 2" xfId="328" xr:uid="{00000000-0005-0000-0000-000043010000}"/>
    <cellStyle name="Notas 40" xfId="329" xr:uid="{00000000-0005-0000-0000-000044010000}"/>
    <cellStyle name="Notas 40 2" xfId="330" xr:uid="{00000000-0005-0000-0000-000045010000}"/>
    <cellStyle name="Notas 41" xfId="331" xr:uid="{00000000-0005-0000-0000-000046010000}"/>
    <cellStyle name="Notas 41 2" xfId="332" xr:uid="{00000000-0005-0000-0000-000047010000}"/>
    <cellStyle name="Notas 42" xfId="333" xr:uid="{00000000-0005-0000-0000-000048010000}"/>
    <cellStyle name="Notas 42 2" xfId="334" xr:uid="{00000000-0005-0000-0000-000049010000}"/>
    <cellStyle name="Notas 43" xfId="335" xr:uid="{00000000-0005-0000-0000-00004A010000}"/>
    <cellStyle name="Notas 43 2" xfId="336" xr:uid="{00000000-0005-0000-0000-00004B010000}"/>
    <cellStyle name="Notas 44" xfId="337" xr:uid="{00000000-0005-0000-0000-00004C010000}"/>
    <cellStyle name="Notas 44 2" xfId="338" xr:uid="{00000000-0005-0000-0000-00004D010000}"/>
    <cellStyle name="Notas 45" xfId="339" xr:uid="{00000000-0005-0000-0000-00004E010000}"/>
    <cellStyle name="Notas 45 2" xfId="340" xr:uid="{00000000-0005-0000-0000-00004F010000}"/>
    <cellStyle name="Notas 46" xfId="341" xr:uid="{00000000-0005-0000-0000-000050010000}"/>
    <cellStyle name="Notas 46 2" xfId="342" xr:uid="{00000000-0005-0000-0000-000051010000}"/>
    <cellStyle name="Notas 47" xfId="343" xr:uid="{00000000-0005-0000-0000-000052010000}"/>
    <cellStyle name="Notas 47 2" xfId="344" xr:uid="{00000000-0005-0000-0000-000053010000}"/>
    <cellStyle name="Notas 48" xfId="345" xr:uid="{00000000-0005-0000-0000-000054010000}"/>
    <cellStyle name="Notas 48 2" xfId="346" xr:uid="{00000000-0005-0000-0000-000055010000}"/>
    <cellStyle name="Notas 49" xfId="347" xr:uid="{00000000-0005-0000-0000-000056010000}"/>
    <cellStyle name="Notas 49 2" xfId="348" xr:uid="{00000000-0005-0000-0000-000057010000}"/>
    <cellStyle name="Notas 5" xfId="349" xr:uid="{00000000-0005-0000-0000-000058010000}"/>
    <cellStyle name="Notas 5 2" xfId="350" xr:uid="{00000000-0005-0000-0000-000059010000}"/>
    <cellStyle name="Notas 50" xfId="351" xr:uid="{00000000-0005-0000-0000-00005A010000}"/>
    <cellStyle name="Notas 50 2" xfId="352" xr:uid="{00000000-0005-0000-0000-00005B010000}"/>
    <cellStyle name="Notas 51" xfId="353" xr:uid="{00000000-0005-0000-0000-00005C010000}"/>
    <cellStyle name="Notas 51 2" xfId="354" xr:uid="{00000000-0005-0000-0000-00005D010000}"/>
    <cellStyle name="Notas 52" xfId="355" xr:uid="{00000000-0005-0000-0000-00005E010000}"/>
    <cellStyle name="Notas 52 2" xfId="356" xr:uid="{00000000-0005-0000-0000-00005F010000}"/>
    <cellStyle name="Notas 53" xfId="357" xr:uid="{00000000-0005-0000-0000-000060010000}"/>
    <cellStyle name="Notas 53 2" xfId="358" xr:uid="{00000000-0005-0000-0000-000061010000}"/>
    <cellStyle name="Notas 54" xfId="359" xr:uid="{00000000-0005-0000-0000-000062010000}"/>
    <cellStyle name="Notas 54 2" xfId="360" xr:uid="{00000000-0005-0000-0000-000063010000}"/>
    <cellStyle name="Notas 55" xfId="361" xr:uid="{00000000-0005-0000-0000-000064010000}"/>
    <cellStyle name="Notas 55 2" xfId="362" xr:uid="{00000000-0005-0000-0000-000065010000}"/>
    <cellStyle name="Notas 56" xfId="363" xr:uid="{00000000-0005-0000-0000-000066010000}"/>
    <cellStyle name="Notas 56 2" xfId="364" xr:uid="{00000000-0005-0000-0000-000067010000}"/>
    <cellStyle name="Notas 57" xfId="365" xr:uid="{00000000-0005-0000-0000-000068010000}"/>
    <cellStyle name="Notas 57 2" xfId="366" xr:uid="{00000000-0005-0000-0000-000069010000}"/>
    <cellStyle name="Notas 58" xfId="367" xr:uid="{00000000-0005-0000-0000-00006A010000}"/>
    <cellStyle name="Notas 58 2" xfId="368" xr:uid="{00000000-0005-0000-0000-00006B010000}"/>
    <cellStyle name="Notas 59" xfId="369" xr:uid="{00000000-0005-0000-0000-00006C010000}"/>
    <cellStyle name="Notas 59 2" xfId="370" xr:uid="{00000000-0005-0000-0000-00006D010000}"/>
    <cellStyle name="Notas 6" xfId="371" xr:uid="{00000000-0005-0000-0000-00006E010000}"/>
    <cellStyle name="Notas 6 2" xfId="372" xr:uid="{00000000-0005-0000-0000-00006F010000}"/>
    <cellStyle name="Notas 60" xfId="373" xr:uid="{00000000-0005-0000-0000-000070010000}"/>
    <cellStyle name="Notas 60 2" xfId="374" xr:uid="{00000000-0005-0000-0000-000071010000}"/>
    <cellStyle name="Notas 61" xfId="375" xr:uid="{00000000-0005-0000-0000-000072010000}"/>
    <cellStyle name="Notas 61 2" xfId="376" xr:uid="{00000000-0005-0000-0000-000073010000}"/>
    <cellStyle name="Notas 62" xfId="377" xr:uid="{00000000-0005-0000-0000-000074010000}"/>
    <cellStyle name="Notas 62 2" xfId="378" xr:uid="{00000000-0005-0000-0000-000075010000}"/>
    <cellStyle name="Notas 63" xfId="379" xr:uid="{00000000-0005-0000-0000-000076010000}"/>
    <cellStyle name="Notas 63 2" xfId="380" xr:uid="{00000000-0005-0000-0000-000077010000}"/>
    <cellStyle name="Notas 64" xfId="381" xr:uid="{00000000-0005-0000-0000-000078010000}"/>
    <cellStyle name="Notas 64 2" xfId="382" xr:uid="{00000000-0005-0000-0000-000079010000}"/>
    <cellStyle name="Notas 65" xfId="383" xr:uid="{00000000-0005-0000-0000-00007A010000}"/>
    <cellStyle name="Notas 65 2" xfId="384" xr:uid="{00000000-0005-0000-0000-00007B010000}"/>
    <cellStyle name="Notas 66" xfId="385" xr:uid="{00000000-0005-0000-0000-00007C010000}"/>
    <cellStyle name="Notas 66 2" xfId="386" xr:uid="{00000000-0005-0000-0000-00007D010000}"/>
    <cellStyle name="Notas 67" xfId="387" xr:uid="{00000000-0005-0000-0000-00007E010000}"/>
    <cellStyle name="Notas 67 2" xfId="388" xr:uid="{00000000-0005-0000-0000-00007F010000}"/>
    <cellStyle name="Notas 68" xfId="389" xr:uid="{00000000-0005-0000-0000-000080010000}"/>
    <cellStyle name="Notas 68 2" xfId="390" xr:uid="{00000000-0005-0000-0000-000081010000}"/>
    <cellStyle name="Notas 69" xfId="391" xr:uid="{00000000-0005-0000-0000-000082010000}"/>
    <cellStyle name="Notas 69 2" xfId="392" xr:uid="{00000000-0005-0000-0000-000083010000}"/>
    <cellStyle name="Notas 7" xfId="393" xr:uid="{00000000-0005-0000-0000-000084010000}"/>
    <cellStyle name="Notas 7 2" xfId="394" xr:uid="{00000000-0005-0000-0000-000085010000}"/>
    <cellStyle name="Notas 70" xfId="395" xr:uid="{00000000-0005-0000-0000-000086010000}"/>
    <cellStyle name="Notas 70 2" xfId="396" xr:uid="{00000000-0005-0000-0000-000087010000}"/>
    <cellStyle name="Notas 71" xfId="397" xr:uid="{00000000-0005-0000-0000-000088010000}"/>
    <cellStyle name="Notas 71 2" xfId="398" xr:uid="{00000000-0005-0000-0000-000089010000}"/>
    <cellStyle name="Notas 72" xfId="399" xr:uid="{00000000-0005-0000-0000-00008A010000}"/>
    <cellStyle name="Notas 72 2" xfId="400" xr:uid="{00000000-0005-0000-0000-00008B010000}"/>
    <cellStyle name="Notas 73" xfId="401" xr:uid="{00000000-0005-0000-0000-00008C010000}"/>
    <cellStyle name="Notas 73 2" xfId="402" xr:uid="{00000000-0005-0000-0000-00008D010000}"/>
    <cellStyle name="Notas 74" xfId="403" xr:uid="{00000000-0005-0000-0000-00008E010000}"/>
    <cellStyle name="Notas 74 2" xfId="404" xr:uid="{00000000-0005-0000-0000-00008F010000}"/>
    <cellStyle name="Notas 75" xfId="405" xr:uid="{00000000-0005-0000-0000-000090010000}"/>
    <cellStyle name="Notas 75 2" xfId="406" xr:uid="{00000000-0005-0000-0000-000091010000}"/>
    <cellStyle name="Notas 76" xfId="407" xr:uid="{00000000-0005-0000-0000-000092010000}"/>
    <cellStyle name="Notas 76 2" xfId="408" xr:uid="{00000000-0005-0000-0000-000093010000}"/>
    <cellStyle name="Notas 77" xfId="409" xr:uid="{00000000-0005-0000-0000-000094010000}"/>
    <cellStyle name="Notas 77 2" xfId="410" xr:uid="{00000000-0005-0000-0000-000095010000}"/>
    <cellStyle name="Notas 78" xfId="411" xr:uid="{00000000-0005-0000-0000-000096010000}"/>
    <cellStyle name="Notas 78 2" xfId="412" xr:uid="{00000000-0005-0000-0000-000097010000}"/>
    <cellStyle name="Notas 79" xfId="413" xr:uid="{00000000-0005-0000-0000-000098010000}"/>
    <cellStyle name="Notas 79 2" xfId="414" xr:uid="{00000000-0005-0000-0000-000099010000}"/>
    <cellStyle name="Notas 8" xfId="415" xr:uid="{00000000-0005-0000-0000-00009A010000}"/>
    <cellStyle name="Notas 8 2" xfId="416" xr:uid="{00000000-0005-0000-0000-00009B010000}"/>
    <cellStyle name="Notas 80" xfId="417" xr:uid="{00000000-0005-0000-0000-00009C010000}"/>
    <cellStyle name="Notas 80 2" xfId="418" xr:uid="{00000000-0005-0000-0000-00009D010000}"/>
    <cellStyle name="Notas 81" xfId="419" xr:uid="{00000000-0005-0000-0000-00009E010000}"/>
    <cellStyle name="Notas 81 2" xfId="420" xr:uid="{00000000-0005-0000-0000-00009F010000}"/>
    <cellStyle name="Notas 82" xfId="421" xr:uid="{00000000-0005-0000-0000-0000A0010000}"/>
    <cellStyle name="Notas 82 2" xfId="422" xr:uid="{00000000-0005-0000-0000-0000A1010000}"/>
    <cellStyle name="Notas 83" xfId="423" xr:uid="{00000000-0005-0000-0000-0000A2010000}"/>
    <cellStyle name="Notas 83 2" xfId="424" xr:uid="{00000000-0005-0000-0000-0000A3010000}"/>
    <cellStyle name="Notas 84" xfId="425" xr:uid="{00000000-0005-0000-0000-0000A4010000}"/>
    <cellStyle name="Notas 84 2" xfId="426" xr:uid="{00000000-0005-0000-0000-0000A5010000}"/>
    <cellStyle name="Notas 85" xfId="427" xr:uid="{00000000-0005-0000-0000-0000A6010000}"/>
    <cellStyle name="Notas 85 2" xfId="428" xr:uid="{00000000-0005-0000-0000-0000A7010000}"/>
    <cellStyle name="Notas 86" xfId="429" xr:uid="{00000000-0005-0000-0000-0000A8010000}"/>
    <cellStyle name="Notas 86 2" xfId="430" xr:uid="{00000000-0005-0000-0000-0000A9010000}"/>
    <cellStyle name="Notas 87" xfId="431" xr:uid="{00000000-0005-0000-0000-0000AA010000}"/>
    <cellStyle name="Notas 87 2" xfId="432" xr:uid="{00000000-0005-0000-0000-0000AB010000}"/>
    <cellStyle name="Notas 88" xfId="433" xr:uid="{00000000-0005-0000-0000-0000AC010000}"/>
    <cellStyle name="Notas 88 2" xfId="434" xr:uid="{00000000-0005-0000-0000-0000AD010000}"/>
    <cellStyle name="Notas 89" xfId="435" xr:uid="{00000000-0005-0000-0000-0000AE010000}"/>
    <cellStyle name="Notas 89 2" xfId="436" xr:uid="{00000000-0005-0000-0000-0000AF010000}"/>
    <cellStyle name="Notas 9" xfId="437" xr:uid="{00000000-0005-0000-0000-0000B0010000}"/>
    <cellStyle name="Notas 9 2" xfId="438" xr:uid="{00000000-0005-0000-0000-0000B1010000}"/>
    <cellStyle name="Notas 90" xfId="439" xr:uid="{00000000-0005-0000-0000-0000B2010000}"/>
    <cellStyle name="Notas 90 2" xfId="440" xr:uid="{00000000-0005-0000-0000-0000B3010000}"/>
    <cellStyle name="Notas 91" xfId="441" xr:uid="{00000000-0005-0000-0000-0000B4010000}"/>
    <cellStyle name="Notas 91 2" xfId="442" xr:uid="{00000000-0005-0000-0000-0000B5010000}"/>
    <cellStyle name="Notas 92" xfId="443" xr:uid="{00000000-0005-0000-0000-0000B6010000}"/>
    <cellStyle name="Notas 92 2" xfId="444" xr:uid="{00000000-0005-0000-0000-0000B7010000}"/>
    <cellStyle name="Notas 93" xfId="445" xr:uid="{00000000-0005-0000-0000-0000B8010000}"/>
    <cellStyle name="Notas 93 2" xfId="446" xr:uid="{00000000-0005-0000-0000-0000B9010000}"/>
    <cellStyle name="Notas 94" xfId="447" xr:uid="{00000000-0005-0000-0000-0000BA010000}"/>
    <cellStyle name="Notas 94 2" xfId="448" xr:uid="{00000000-0005-0000-0000-0000BB010000}"/>
    <cellStyle name="Notas 95" xfId="449" xr:uid="{00000000-0005-0000-0000-0000BC010000}"/>
    <cellStyle name="Notas 95 2" xfId="450" xr:uid="{00000000-0005-0000-0000-0000BD010000}"/>
    <cellStyle name="Notas 96" xfId="451" xr:uid="{00000000-0005-0000-0000-0000BE010000}"/>
    <cellStyle name="Notas 96 2" xfId="452" xr:uid="{00000000-0005-0000-0000-0000BF010000}"/>
    <cellStyle name="Notas 97" xfId="453" xr:uid="{00000000-0005-0000-0000-0000C0010000}"/>
    <cellStyle name="Notas 97 2" xfId="454" xr:uid="{00000000-0005-0000-0000-0000C1010000}"/>
    <cellStyle name="Notas 98" xfId="455" xr:uid="{00000000-0005-0000-0000-0000C2010000}"/>
    <cellStyle name="Notas 98 2" xfId="456" xr:uid="{00000000-0005-0000-0000-0000C3010000}"/>
    <cellStyle name="Notas 99" xfId="457" xr:uid="{00000000-0005-0000-0000-0000C4010000}"/>
    <cellStyle name="Notas 99 2" xfId="458" xr:uid="{00000000-0005-0000-0000-0000C5010000}"/>
    <cellStyle name="Note" xfId="459" xr:uid="{00000000-0005-0000-0000-0000C6010000}"/>
    <cellStyle name="Output" xfId="460" xr:uid="{00000000-0005-0000-0000-0000C7010000}"/>
    <cellStyle name="Salida" xfId="10" builtinId="21" customBuiltin="1"/>
    <cellStyle name="Texto de advertencia" xfId="14" builtinId="11" customBuiltin="1"/>
    <cellStyle name="Texto explicativo" xfId="15" builtinId="53" customBuiltin="1"/>
    <cellStyle name="Title" xfId="461" xr:uid="{00000000-0005-0000-0000-0000CB010000}"/>
    <cellStyle name="Título 2" xfId="5" builtinId="17" customBuiltin="1"/>
    <cellStyle name="Título 3" xfId="6" builtinId="18" customBuiltin="1"/>
    <cellStyle name="Título 4" xfId="462" xr:uid="{00000000-0005-0000-0000-0000CE010000}"/>
    <cellStyle name="Total" xfId="16" builtinId="25" customBuiltin="1"/>
    <cellStyle name="Total 2" xfId="463" xr:uid="{00000000-0005-0000-0000-0000D0010000}"/>
    <cellStyle name="Warning Text" xfId="464" xr:uid="{00000000-0005-0000-0000-0000D1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0</xdr:row>
      <xdr:rowOff>0</xdr:rowOff>
    </xdr:from>
    <xdr:to>
      <xdr:col>3</xdr:col>
      <xdr:colOff>581025</xdr:colOff>
      <xdr:row>10</xdr:row>
      <xdr:rowOff>13335</xdr:rowOff>
    </xdr:to>
    <xdr:pic>
      <xdr:nvPicPr>
        <xdr:cNvPr id="2" name="Picture 1">
          <a:extLst>
            <a:ext uri="{FF2B5EF4-FFF2-40B4-BE49-F238E27FC236}">
              <a16:creationId xmlns:a16="http://schemas.microsoft.com/office/drawing/2014/main" id="{A3258439-E2B0-406E-B873-B2D9268B72A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99360" y="0"/>
          <a:ext cx="3590925" cy="1537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777240</xdr:colOff>
      <xdr:row>66</xdr:row>
      <xdr:rowOff>144780</xdr:rowOff>
    </xdr:from>
    <xdr:ext cx="3383280" cy="1706880"/>
    <xdr:pic>
      <xdr:nvPicPr>
        <xdr:cNvPr id="3" name="Picture 1">
          <a:extLst>
            <a:ext uri="{FF2B5EF4-FFF2-40B4-BE49-F238E27FC236}">
              <a16:creationId xmlns:a16="http://schemas.microsoft.com/office/drawing/2014/main" id="{88CF79B3-6F80-4776-BA6B-4A45C41365A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590800" y="12542520"/>
          <a:ext cx="33832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556260</xdr:colOff>
      <xdr:row>192</xdr:row>
      <xdr:rowOff>91440</xdr:rowOff>
    </xdr:from>
    <xdr:ext cx="3810000" cy="1821180"/>
    <xdr:pic>
      <xdr:nvPicPr>
        <xdr:cNvPr id="4" name="Picture 1">
          <a:extLst>
            <a:ext uri="{FF2B5EF4-FFF2-40B4-BE49-F238E27FC236}">
              <a16:creationId xmlns:a16="http://schemas.microsoft.com/office/drawing/2014/main" id="{B0066DFF-34EE-41B1-894C-5184CE42E0F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69820" y="4466844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640080</xdr:colOff>
      <xdr:row>238</xdr:row>
      <xdr:rowOff>99060</xdr:rowOff>
    </xdr:from>
    <xdr:ext cx="3810000" cy="1821180"/>
    <xdr:pic>
      <xdr:nvPicPr>
        <xdr:cNvPr id="5" name="Picture 1">
          <a:extLst>
            <a:ext uri="{FF2B5EF4-FFF2-40B4-BE49-F238E27FC236}">
              <a16:creationId xmlns:a16="http://schemas.microsoft.com/office/drawing/2014/main" id="{CE4F8EB5-0F1D-4E6D-AA3E-E530B402DF7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53640" y="5288280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586740</xdr:colOff>
      <xdr:row>280</xdr:row>
      <xdr:rowOff>38100</xdr:rowOff>
    </xdr:from>
    <xdr:ext cx="3810000" cy="1821180"/>
    <xdr:pic>
      <xdr:nvPicPr>
        <xdr:cNvPr id="6" name="Picture 1">
          <a:extLst>
            <a:ext uri="{FF2B5EF4-FFF2-40B4-BE49-F238E27FC236}">
              <a16:creationId xmlns:a16="http://schemas.microsoft.com/office/drawing/2014/main" id="{8590621C-C201-4AC7-977E-B2D489983D7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00300" y="6025896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624840</xdr:colOff>
      <xdr:row>334</xdr:row>
      <xdr:rowOff>45720</xdr:rowOff>
    </xdr:from>
    <xdr:ext cx="3810000" cy="1821180"/>
    <xdr:pic>
      <xdr:nvPicPr>
        <xdr:cNvPr id="7" name="Picture 1">
          <a:extLst>
            <a:ext uri="{FF2B5EF4-FFF2-40B4-BE49-F238E27FC236}">
              <a16:creationId xmlns:a16="http://schemas.microsoft.com/office/drawing/2014/main" id="{5A0F30A7-2AAA-4DAB-9610-897EF0EA840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38400" y="6923532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640080</xdr:colOff>
      <xdr:row>381</xdr:row>
      <xdr:rowOff>121920</xdr:rowOff>
    </xdr:from>
    <xdr:ext cx="3810000" cy="1821180"/>
    <xdr:pic>
      <xdr:nvPicPr>
        <xdr:cNvPr id="8" name="Picture 1">
          <a:extLst>
            <a:ext uri="{FF2B5EF4-FFF2-40B4-BE49-F238E27FC236}">
              <a16:creationId xmlns:a16="http://schemas.microsoft.com/office/drawing/2014/main" id="{03AA479C-103C-489F-A077-9FCA7DCA205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53640" y="7758684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594360</xdr:colOff>
      <xdr:row>422</xdr:row>
      <xdr:rowOff>121920</xdr:rowOff>
    </xdr:from>
    <xdr:ext cx="3810000" cy="1821180"/>
    <xdr:pic>
      <xdr:nvPicPr>
        <xdr:cNvPr id="9" name="Picture 1">
          <a:extLst>
            <a:ext uri="{FF2B5EF4-FFF2-40B4-BE49-F238E27FC236}">
              <a16:creationId xmlns:a16="http://schemas.microsoft.com/office/drawing/2014/main" id="{6A4E0187-9BF9-4AA8-8197-BB46383197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07920" y="8523732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678180</xdr:colOff>
      <xdr:row>467</xdr:row>
      <xdr:rowOff>45720</xdr:rowOff>
    </xdr:from>
    <xdr:ext cx="3810000" cy="1645920"/>
    <xdr:pic>
      <xdr:nvPicPr>
        <xdr:cNvPr id="10" name="Picture 1">
          <a:extLst>
            <a:ext uri="{FF2B5EF4-FFF2-40B4-BE49-F238E27FC236}">
              <a16:creationId xmlns:a16="http://schemas.microsoft.com/office/drawing/2014/main" id="{9E69EE4F-1DBA-4646-98ED-7C8407FCB40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91740" y="93588840"/>
          <a:ext cx="381000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609600</xdr:colOff>
      <xdr:row>603</xdr:row>
      <xdr:rowOff>0</xdr:rowOff>
    </xdr:from>
    <xdr:ext cx="3810000" cy="1821180"/>
    <xdr:pic>
      <xdr:nvPicPr>
        <xdr:cNvPr id="11" name="Picture 1">
          <a:extLst>
            <a:ext uri="{FF2B5EF4-FFF2-40B4-BE49-F238E27FC236}">
              <a16:creationId xmlns:a16="http://schemas.microsoft.com/office/drawing/2014/main" id="{5DBAE289-6EE6-453C-BD02-B8E9AF6FC83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23160" y="12499848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2:K713"/>
  <sheetViews>
    <sheetView tabSelected="1" topLeftCell="A607" workbookViewId="0">
      <selection activeCell="A617" sqref="A617:XFD617"/>
    </sheetView>
  </sheetViews>
  <sheetFormatPr baseColWidth="10" defaultColWidth="11.5546875" defaultRowHeight="12" x14ac:dyDescent="0.25"/>
  <cols>
    <col min="1" max="1" width="10.77734375" style="158" bestFit="1" customWidth="1"/>
    <col min="2" max="2" width="15.6640625" style="2" bestFit="1" customWidth="1"/>
    <col min="3" max="3" width="53.88671875" style="50" customWidth="1"/>
    <col min="4" max="4" width="15.6640625" style="33" bestFit="1" customWidth="1"/>
    <col min="5" max="5" width="15.6640625" style="34" customWidth="1"/>
    <col min="6" max="6" width="15.33203125" style="11" customWidth="1"/>
    <col min="7" max="7" width="11.5546875" style="84"/>
    <col min="8" max="8" width="14.88671875" style="84" customWidth="1"/>
    <col min="9" max="11" width="11.5546875" style="84"/>
    <col min="12" max="16384" width="11.5546875" style="1"/>
  </cols>
  <sheetData>
    <row r="2" spans="1:6" x14ac:dyDescent="0.25">
      <c r="A2" s="193"/>
      <c r="B2" s="193"/>
      <c r="C2" s="193"/>
      <c r="D2" s="193"/>
      <c r="E2" s="193"/>
      <c r="F2" s="193"/>
    </row>
    <row r="3" spans="1:6" x14ac:dyDescent="0.25">
      <c r="A3" s="193"/>
      <c r="B3" s="193"/>
      <c r="C3" s="193"/>
      <c r="D3" s="193"/>
      <c r="E3" s="193"/>
      <c r="F3" s="193"/>
    </row>
    <row r="4" spans="1:6" x14ac:dyDescent="0.25">
      <c r="A4" s="193"/>
      <c r="B4" s="193"/>
      <c r="C4" s="193"/>
      <c r="D4" s="193"/>
      <c r="E4" s="193"/>
      <c r="F4" s="193"/>
    </row>
    <row r="5" spans="1:6" x14ac:dyDescent="0.25">
      <c r="A5" s="193"/>
      <c r="B5" s="193"/>
      <c r="C5" s="193"/>
      <c r="D5" s="193"/>
      <c r="E5" s="193"/>
      <c r="F5" s="193"/>
    </row>
    <row r="6" spans="1:6" s="193" customFormat="1" x14ac:dyDescent="0.25"/>
    <row r="7" spans="1:6" x14ac:dyDescent="0.25">
      <c r="A7" s="193"/>
      <c r="B7" s="193"/>
      <c r="C7" s="193"/>
      <c r="D7" s="193"/>
      <c r="E7" s="193"/>
      <c r="F7" s="193"/>
    </row>
    <row r="8" spans="1:6" x14ac:dyDescent="0.25">
      <c r="A8" s="202"/>
      <c r="B8" s="202"/>
      <c r="C8" s="202"/>
      <c r="D8" s="202"/>
      <c r="E8" s="202"/>
      <c r="F8" s="202"/>
    </row>
    <row r="9" spans="1:6" x14ac:dyDescent="0.25">
      <c r="A9" s="193"/>
      <c r="B9" s="193"/>
      <c r="C9" s="193"/>
      <c r="D9" s="193"/>
      <c r="E9" s="193"/>
      <c r="F9" s="193"/>
    </row>
    <row r="10" spans="1:6" x14ac:dyDescent="0.25">
      <c r="B10" s="193"/>
      <c r="C10" s="193"/>
      <c r="D10" s="193"/>
      <c r="E10" s="193"/>
      <c r="F10" s="193"/>
    </row>
    <row r="11" spans="1:6" ht="12" customHeight="1" x14ac:dyDescent="0.25">
      <c r="A11" s="195" t="s">
        <v>51</v>
      </c>
      <c r="B11" s="195"/>
      <c r="C11" s="195"/>
      <c r="D11" s="195"/>
      <c r="E11" s="195"/>
      <c r="F11" s="195"/>
    </row>
    <row r="12" spans="1:6" ht="12" customHeight="1" x14ac:dyDescent="0.25">
      <c r="A12" s="196" t="s">
        <v>29</v>
      </c>
      <c r="B12" s="196"/>
      <c r="C12" s="196"/>
      <c r="D12" s="196"/>
      <c r="E12" s="196"/>
      <c r="F12" s="196"/>
    </row>
    <row r="13" spans="1:6" ht="12" customHeight="1" x14ac:dyDescent="0.25">
      <c r="A13" s="196" t="s">
        <v>54</v>
      </c>
      <c r="B13" s="196"/>
      <c r="C13" s="196"/>
      <c r="D13" s="196"/>
      <c r="E13" s="196"/>
      <c r="F13" s="196"/>
    </row>
    <row r="14" spans="1:6" ht="12" customHeight="1" x14ac:dyDescent="0.25">
      <c r="A14" s="196" t="s">
        <v>56</v>
      </c>
      <c r="B14" s="196"/>
      <c r="C14" s="196"/>
      <c r="D14" s="196"/>
      <c r="E14" s="196"/>
      <c r="F14" s="196"/>
    </row>
    <row r="15" spans="1:6" ht="12" customHeight="1" thickBot="1" x14ac:dyDescent="0.3">
      <c r="A15" s="197" t="s">
        <v>15</v>
      </c>
      <c r="B15" s="197"/>
      <c r="C15" s="197"/>
      <c r="D15" s="197"/>
      <c r="E15" s="197"/>
      <c r="F15" s="197"/>
    </row>
    <row r="16" spans="1:6" ht="30" customHeight="1" thickBot="1" x14ac:dyDescent="0.3">
      <c r="A16" s="97" t="s">
        <v>14</v>
      </c>
      <c r="B16" s="98" t="s">
        <v>30</v>
      </c>
      <c r="C16" s="98" t="s">
        <v>3</v>
      </c>
      <c r="D16" s="99" t="s">
        <v>2</v>
      </c>
      <c r="E16" s="100" t="s">
        <v>1</v>
      </c>
      <c r="F16" s="101" t="s">
        <v>4</v>
      </c>
    </row>
    <row r="17" spans="1:6" ht="28.95" customHeight="1" x14ac:dyDescent="0.25">
      <c r="A17" s="113">
        <v>44711</v>
      </c>
      <c r="B17" s="106"/>
      <c r="C17" s="56" t="s">
        <v>11</v>
      </c>
      <c r="D17" s="68"/>
      <c r="E17" s="30"/>
      <c r="F17" s="4">
        <v>23637613.960000001</v>
      </c>
    </row>
    <row r="18" spans="1:6" ht="21" customHeight="1" x14ac:dyDescent="0.25">
      <c r="A18" s="159">
        <v>44567</v>
      </c>
      <c r="B18" s="107"/>
      <c r="C18" s="139" t="s">
        <v>64</v>
      </c>
      <c r="D18" s="12"/>
      <c r="E18" s="12">
        <v>148.03</v>
      </c>
      <c r="F18" s="5">
        <f>F17+E18</f>
        <v>23637761.990000002</v>
      </c>
    </row>
    <row r="19" spans="1:6" ht="21" customHeight="1" x14ac:dyDescent="0.25">
      <c r="A19" s="159">
        <v>44779</v>
      </c>
      <c r="B19" s="108"/>
      <c r="C19" s="65" t="s">
        <v>62</v>
      </c>
      <c r="D19" s="40"/>
      <c r="E19" s="12">
        <v>59463.41</v>
      </c>
      <c r="F19" s="5">
        <f t="shared" ref="F19:F30" si="0">F18+E19</f>
        <v>23697225.400000002</v>
      </c>
    </row>
    <row r="20" spans="1:6" ht="21" customHeight="1" x14ac:dyDescent="0.25">
      <c r="A20" s="159">
        <v>44779</v>
      </c>
      <c r="B20" s="108"/>
      <c r="C20" s="65" t="s">
        <v>62</v>
      </c>
      <c r="D20" s="40"/>
      <c r="E20" s="12">
        <v>109168.46</v>
      </c>
      <c r="F20" s="5">
        <f t="shared" si="0"/>
        <v>23806393.860000003</v>
      </c>
    </row>
    <row r="21" spans="1:6" ht="21" customHeight="1" x14ac:dyDescent="0.25">
      <c r="A21" s="159">
        <v>44810</v>
      </c>
      <c r="B21" s="108"/>
      <c r="C21" s="45" t="s">
        <v>49</v>
      </c>
      <c r="D21" s="40"/>
      <c r="E21" s="12">
        <v>4270.72</v>
      </c>
      <c r="F21" s="5">
        <f t="shared" si="0"/>
        <v>23810664.580000002</v>
      </c>
    </row>
    <row r="22" spans="1:6" ht="21" customHeight="1" x14ac:dyDescent="0.25">
      <c r="A22" s="159" t="s">
        <v>57</v>
      </c>
      <c r="B22" s="108"/>
      <c r="C22" s="153" t="s">
        <v>63</v>
      </c>
      <c r="D22" s="40"/>
      <c r="E22" s="12">
        <v>568350.49</v>
      </c>
      <c r="F22" s="5">
        <f t="shared" si="0"/>
        <v>24379015.07</v>
      </c>
    </row>
    <row r="23" spans="1:6" ht="21" customHeight="1" x14ac:dyDescent="0.25">
      <c r="A23" s="159" t="s">
        <v>58</v>
      </c>
      <c r="B23" s="150"/>
      <c r="C23" s="144" t="s">
        <v>266</v>
      </c>
      <c r="D23" s="141"/>
      <c r="E23" s="12">
        <v>5298.71</v>
      </c>
      <c r="F23" s="5">
        <f t="shared" si="0"/>
        <v>24384313.780000001</v>
      </c>
    </row>
    <row r="24" spans="1:6" ht="21" customHeight="1" x14ac:dyDescent="0.25">
      <c r="A24" s="159" t="s">
        <v>59</v>
      </c>
      <c r="B24" s="150"/>
      <c r="C24" s="144" t="s">
        <v>266</v>
      </c>
      <c r="D24" s="141"/>
      <c r="E24" s="12">
        <v>776</v>
      </c>
      <c r="F24" s="5">
        <f t="shared" si="0"/>
        <v>24385089.780000001</v>
      </c>
    </row>
    <row r="25" spans="1:6" ht="21" customHeight="1" x14ac:dyDescent="0.25">
      <c r="A25" s="159" t="s">
        <v>59</v>
      </c>
      <c r="B25" s="151"/>
      <c r="C25" s="144" t="s">
        <v>266</v>
      </c>
      <c r="D25" s="141"/>
      <c r="E25" s="12">
        <v>2133.96</v>
      </c>
      <c r="F25" s="5">
        <f t="shared" si="0"/>
        <v>24387223.740000002</v>
      </c>
    </row>
    <row r="26" spans="1:6" ht="21" customHeight="1" x14ac:dyDescent="0.25">
      <c r="A26" s="159" t="s">
        <v>59</v>
      </c>
      <c r="B26" s="152"/>
      <c r="C26" s="144" t="s">
        <v>266</v>
      </c>
      <c r="D26" s="145"/>
      <c r="E26" s="12">
        <v>128.59</v>
      </c>
      <c r="F26" s="5">
        <f t="shared" si="0"/>
        <v>24387352.330000002</v>
      </c>
    </row>
    <row r="27" spans="1:6" ht="21" customHeight="1" x14ac:dyDescent="0.25">
      <c r="A27" s="159" t="s">
        <v>60</v>
      </c>
      <c r="B27" s="152"/>
      <c r="C27" s="144" t="s">
        <v>266</v>
      </c>
      <c r="D27" s="145"/>
      <c r="E27" s="12">
        <v>15517.78</v>
      </c>
      <c r="F27" s="5">
        <f t="shared" si="0"/>
        <v>24402870.110000003</v>
      </c>
    </row>
    <row r="28" spans="1:6" ht="21" customHeight="1" x14ac:dyDescent="0.25">
      <c r="A28" s="159" t="s">
        <v>60</v>
      </c>
      <c r="B28" s="107"/>
      <c r="C28" s="59" t="s">
        <v>64</v>
      </c>
      <c r="D28" s="12"/>
      <c r="E28" s="12">
        <v>1376</v>
      </c>
      <c r="F28" s="5">
        <f t="shared" si="0"/>
        <v>24404246.110000003</v>
      </c>
    </row>
    <row r="29" spans="1:6" ht="21" customHeight="1" x14ac:dyDescent="0.25">
      <c r="A29" s="159" t="s">
        <v>61</v>
      </c>
      <c r="B29" s="107"/>
      <c r="C29" s="6" t="s">
        <v>64</v>
      </c>
      <c r="D29" s="12"/>
      <c r="E29" s="12">
        <v>1100</v>
      </c>
      <c r="F29" s="5">
        <f t="shared" si="0"/>
        <v>24405346.110000003</v>
      </c>
    </row>
    <row r="30" spans="1:6" ht="21" customHeight="1" x14ac:dyDescent="0.25">
      <c r="A30" s="159" t="s">
        <v>61</v>
      </c>
      <c r="B30" s="109"/>
      <c r="C30" s="46" t="s">
        <v>64</v>
      </c>
      <c r="D30" s="40"/>
      <c r="E30" s="12">
        <v>4100</v>
      </c>
      <c r="F30" s="5">
        <f t="shared" si="0"/>
        <v>24409446.110000003</v>
      </c>
    </row>
    <row r="31" spans="1:6" ht="21" customHeight="1" x14ac:dyDescent="0.25">
      <c r="A31" s="154">
        <v>44840</v>
      </c>
      <c r="B31" s="155">
        <v>502838</v>
      </c>
      <c r="C31" s="46" t="s">
        <v>65</v>
      </c>
      <c r="D31" s="40">
        <v>38281.019999999997</v>
      </c>
      <c r="E31" s="12"/>
      <c r="F31" s="5">
        <f>F30-D31</f>
        <v>24371165.090000004</v>
      </c>
    </row>
    <row r="32" spans="1:6" ht="21" customHeight="1" x14ac:dyDescent="0.25">
      <c r="A32" s="91">
        <v>44840</v>
      </c>
      <c r="B32" s="155">
        <v>502839</v>
      </c>
      <c r="C32" s="46" t="s">
        <v>66</v>
      </c>
      <c r="D32" s="40">
        <v>38281.019999999997</v>
      </c>
      <c r="E32" s="12"/>
      <c r="F32" s="5">
        <f t="shared" ref="F32:F40" si="1">F31-D32</f>
        <v>24332884.070000004</v>
      </c>
    </row>
    <row r="33" spans="1:6" ht="21" customHeight="1" x14ac:dyDescent="0.25">
      <c r="A33" s="91">
        <v>44840</v>
      </c>
      <c r="B33" s="155">
        <v>502840</v>
      </c>
      <c r="C33" s="46" t="s">
        <v>67</v>
      </c>
      <c r="D33" s="40">
        <v>100000</v>
      </c>
      <c r="E33" s="12"/>
      <c r="F33" s="5">
        <f t="shared" si="1"/>
        <v>24232884.070000004</v>
      </c>
    </row>
    <row r="34" spans="1:6" ht="21" customHeight="1" x14ac:dyDescent="0.25">
      <c r="A34" s="91" t="s">
        <v>59</v>
      </c>
      <c r="B34" s="155">
        <v>502841</v>
      </c>
      <c r="C34" s="46" t="s">
        <v>68</v>
      </c>
      <c r="D34" s="40">
        <v>1241439.5</v>
      </c>
      <c r="E34" s="12"/>
      <c r="F34" s="5">
        <f t="shared" si="1"/>
        <v>22991444.570000004</v>
      </c>
    </row>
    <row r="35" spans="1:6" ht="21" customHeight="1" x14ac:dyDescent="0.25">
      <c r="A35" s="91" t="s">
        <v>69</v>
      </c>
      <c r="B35" s="155">
        <v>502842</v>
      </c>
      <c r="C35" s="46" t="s">
        <v>70</v>
      </c>
      <c r="D35" s="40">
        <v>600000</v>
      </c>
      <c r="E35" s="12"/>
      <c r="F35" s="5">
        <f t="shared" si="1"/>
        <v>22391444.570000004</v>
      </c>
    </row>
    <row r="36" spans="1:6" ht="21" customHeight="1" x14ac:dyDescent="0.25">
      <c r="A36" s="91" t="s">
        <v>69</v>
      </c>
      <c r="B36" s="155">
        <v>502843</v>
      </c>
      <c r="C36" s="46" t="s">
        <v>71</v>
      </c>
      <c r="D36" s="40">
        <v>400000</v>
      </c>
      <c r="E36" s="12"/>
      <c r="F36" s="5">
        <f t="shared" si="1"/>
        <v>21991444.570000004</v>
      </c>
    </row>
    <row r="37" spans="1:6" ht="21" customHeight="1" x14ac:dyDescent="0.25">
      <c r="A37" s="91" t="s">
        <v>69</v>
      </c>
      <c r="B37" s="155">
        <v>502844</v>
      </c>
      <c r="C37" s="46" t="s">
        <v>72</v>
      </c>
      <c r="D37" s="40">
        <v>500000</v>
      </c>
      <c r="E37" s="12"/>
      <c r="F37" s="5">
        <f t="shared" si="1"/>
        <v>21491444.570000004</v>
      </c>
    </row>
    <row r="38" spans="1:6" ht="21" customHeight="1" x14ac:dyDescent="0.25">
      <c r="A38" s="160" t="s">
        <v>74</v>
      </c>
      <c r="B38" s="109" t="s">
        <v>75</v>
      </c>
      <c r="C38" s="77" t="s">
        <v>73</v>
      </c>
      <c r="D38" s="78">
        <v>2730000</v>
      </c>
      <c r="E38" s="12"/>
      <c r="F38" s="5">
        <f t="shared" si="1"/>
        <v>18761444.570000004</v>
      </c>
    </row>
    <row r="39" spans="1:6" ht="21" customHeight="1" x14ac:dyDescent="0.25">
      <c r="A39" s="91">
        <v>44742</v>
      </c>
      <c r="B39" s="109"/>
      <c r="C39" s="17" t="s">
        <v>42</v>
      </c>
      <c r="D39" s="79">
        <v>2438.16</v>
      </c>
      <c r="E39" s="12"/>
      <c r="F39" s="5">
        <f t="shared" si="1"/>
        <v>18759006.410000004</v>
      </c>
    </row>
    <row r="40" spans="1:6" ht="21" customHeight="1" thickBot="1" x14ac:dyDescent="0.3">
      <c r="A40" s="160" t="s">
        <v>76</v>
      </c>
      <c r="B40" s="156"/>
      <c r="C40" s="17" t="s">
        <v>271</v>
      </c>
      <c r="D40" s="40">
        <v>175</v>
      </c>
      <c r="E40" s="12"/>
      <c r="F40" s="5">
        <f t="shared" si="1"/>
        <v>18758831.410000004</v>
      </c>
    </row>
    <row r="41" spans="1:6" ht="30" customHeight="1" thickBot="1" x14ac:dyDescent="0.3">
      <c r="A41" s="116">
        <v>44742</v>
      </c>
      <c r="B41" s="7"/>
      <c r="C41" s="47" t="s">
        <v>77</v>
      </c>
      <c r="D41" s="69"/>
      <c r="E41" s="31"/>
      <c r="F41" s="114">
        <v>18758831.41</v>
      </c>
    </row>
    <row r="42" spans="1:6" x14ac:dyDescent="0.25">
      <c r="A42" s="161"/>
      <c r="B42" s="8"/>
      <c r="C42" s="48"/>
      <c r="D42" s="43"/>
      <c r="E42" s="32"/>
      <c r="F42" s="10"/>
    </row>
    <row r="43" spans="1:6" x14ac:dyDescent="0.25">
      <c r="A43" s="161"/>
      <c r="B43" s="8"/>
      <c r="C43" s="48"/>
      <c r="D43" s="43"/>
      <c r="E43" s="32"/>
      <c r="F43" s="10"/>
    </row>
    <row r="44" spans="1:6" x14ac:dyDescent="0.25">
      <c r="A44" s="161"/>
      <c r="B44" s="8"/>
      <c r="C44" s="48"/>
      <c r="D44" s="43"/>
      <c r="E44" s="32"/>
      <c r="F44" s="10"/>
    </row>
    <row r="45" spans="1:6" x14ac:dyDescent="0.25">
      <c r="A45" s="161"/>
      <c r="B45" s="8"/>
      <c r="C45" s="48"/>
      <c r="D45" s="43"/>
      <c r="E45" s="32"/>
      <c r="F45" s="10"/>
    </row>
    <row r="46" spans="1:6" x14ac:dyDescent="0.25">
      <c r="A46" s="161"/>
      <c r="B46" s="8"/>
      <c r="C46" s="48"/>
      <c r="D46" s="43"/>
      <c r="E46" s="32"/>
      <c r="F46" s="10"/>
    </row>
    <row r="47" spans="1:6" x14ac:dyDescent="0.25">
      <c r="A47" s="161"/>
      <c r="B47" s="8"/>
      <c r="C47" s="48"/>
      <c r="D47" s="43"/>
      <c r="E47" s="32"/>
      <c r="F47" s="10"/>
    </row>
    <row r="48" spans="1:6" x14ac:dyDescent="0.25">
      <c r="A48" s="161"/>
      <c r="B48" s="8"/>
      <c r="C48" s="48"/>
      <c r="D48" s="43"/>
      <c r="E48" s="32"/>
      <c r="F48" s="10"/>
    </row>
    <row r="49" spans="1:6" x14ac:dyDescent="0.25">
      <c r="A49" s="161"/>
      <c r="B49" s="8"/>
      <c r="C49" s="49"/>
      <c r="D49" s="43"/>
      <c r="E49" s="32"/>
      <c r="F49" s="10"/>
    </row>
    <row r="50" spans="1:6" x14ac:dyDescent="0.25">
      <c r="A50" s="161"/>
      <c r="B50" s="8"/>
      <c r="C50" s="49"/>
      <c r="D50" s="43"/>
      <c r="E50" s="32"/>
      <c r="F50" s="10"/>
    </row>
    <row r="52" spans="1:6" x14ac:dyDescent="0.25">
      <c r="A52" s="198" t="s">
        <v>6</v>
      </c>
      <c r="B52" s="198"/>
      <c r="E52" s="199" t="s">
        <v>8</v>
      </c>
      <c r="F52" s="199"/>
    </row>
    <row r="53" spans="1:6" x14ac:dyDescent="0.25">
      <c r="A53" s="200" t="s">
        <v>55</v>
      </c>
      <c r="B53" s="200"/>
      <c r="C53" s="51"/>
      <c r="D53" s="70"/>
      <c r="E53" s="201" t="s">
        <v>9</v>
      </c>
      <c r="F53" s="201"/>
    </row>
    <row r="54" spans="1:6" x14ac:dyDescent="0.25">
      <c r="A54" s="193" t="s">
        <v>7</v>
      </c>
      <c r="B54" s="193"/>
      <c r="E54" s="203" t="s">
        <v>10</v>
      </c>
      <c r="F54" s="203"/>
    </row>
    <row r="55" spans="1:6" x14ac:dyDescent="0.25">
      <c r="E55" s="203"/>
      <c r="F55" s="203"/>
    </row>
    <row r="56" spans="1:6" x14ac:dyDescent="0.25">
      <c r="E56" s="95"/>
      <c r="F56" s="95"/>
    </row>
    <row r="57" spans="1:6" x14ac:dyDescent="0.25">
      <c r="E57" s="95"/>
      <c r="F57" s="95"/>
    </row>
    <row r="58" spans="1:6" x14ac:dyDescent="0.25">
      <c r="E58" s="95"/>
      <c r="F58" s="95"/>
    </row>
    <row r="59" spans="1:6" x14ac:dyDescent="0.25">
      <c r="E59" s="95"/>
      <c r="F59" s="95"/>
    </row>
    <row r="60" spans="1:6" x14ac:dyDescent="0.25">
      <c r="E60" s="95"/>
      <c r="F60" s="95"/>
    </row>
    <row r="61" spans="1:6" x14ac:dyDescent="0.25">
      <c r="E61" s="95"/>
      <c r="F61" s="95"/>
    </row>
    <row r="62" spans="1:6" x14ac:dyDescent="0.25">
      <c r="E62" s="95"/>
      <c r="F62" s="95"/>
    </row>
    <row r="63" spans="1:6" x14ac:dyDescent="0.25">
      <c r="E63" s="95"/>
      <c r="F63" s="95"/>
    </row>
    <row r="64" spans="1:6" x14ac:dyDescent="0.25">
      <c r="E64" s="95"/>
      <c r="F64" s="95"/>
    </row>
    <row r="65" spans="1:9" x14ac:dyDescent="0.25">
      <c r="E65" s="95"/>
      <c r="F65" s="95"/>
    </row>
    <row r="66" spans="1:9" x14ac:dyDescent="0.25">
      <c r="E66" s="95"/>
      <c r="F66" s="95"/>
    </row>
    <row r="67" spans="1:9" x14ac:dyDescent="0.25">
      <c r="E67" s="95"/>
      <c r="F67" s="95"/>
    </row>
    <row r="68" spans="1:9" ht="25.95" customHeight="1" x14ac:dyDescent="0.25"/>
    <row r="70" spans="1:9" x14ac:dyDescent="0.25">
      <c r="A70" s="193"/>
      <c r="B70" s="193"/>
      <c r="C70" s="193"/>
      <c r="D70" s="193"/>
      <c r="E70" s="193"/>
      <c r="F70" s="193"/>
    </row>
    <row r="71" spans="1:9" ht="12" customHeight="1" x14ac:dyDescent="0.25">
      <c r="A71" s="193"/>
      <c r="B71" s="193"/>
      <c r="C71" s="193"/>
      <c r="D71" s="193"/>
      <c r="E71" s="193"/>
      <c r="F71" s="193"/>
    </row>
    <row r="72" spans="1:9" ht="12" customHeight="1" x14ac:dyDescent="0.25">
      <c r="A72" s="193"/>
      <c r="B72" s="193"/>
      <c r="C72" s="193"/>
      <c r="D72" s="193"/>
      <c r="E72" s="193"/>
      <c r="F72" s="193"/>
    </row>
    <row r="73" spans="1:9" ht="12" customHeight="1" x14ac:dyDescent="0.25">
      <c r="A73" s="193"/>
      <c r="B73" s="193"/>
      <c r="C73" s="193"/>
      <c r="D73" s="193"/>
      <c r="E73" s="193"/>
      <c r="F73" s="193"/>
    </row>
    <row r="74" spans="1:9" ht="12" customHeight="1" x14ac:dyDescent="0.25">
      <c r="A74" s="193"/>
      <c r="B74" s="193"/>
      <c r="C74" s="193"/>
      <c r="D74" s="193"/>
      <c r="E74" s="193"/>
      <c r="F74" s="193"/>
    </row>
    <row r="75" spans="1:9" ht="12" customHeight="1" x14ac:dyDescent="0.25">
      <c r="A75" s="193"/>
      <c r="B75" s="193"/>
      <c r="C75" s="193"/>
      <c r="D75" s="193"/>
      <c r="E75" s="193"/>
      <c r="F75" s="193"/>
    </row>
    <row r="76" spans="1:9" ht="12" customHeight="1" x14ac:dyDescent="0.25">
      <c r="A76" s="193"/>
      <c r="B76" s="193"/>
      <c r="C76" s="193"/>
      <c r="D76" s="193"/>
      <c r="E76" s="193"/>
      <c r="F76" s="193"/>
    </row>
    <row r="77" spans="1:9" ht="12" customHeight="1" x14ac:dyDescent="0.25">
      <c r="A77" s="193"/>
      <c r="B77" s="193"/>
      <c r="C77" s="193"/>
      <c r="D77" s="193"/>
      <c r="E77" s="193"/>
      <c r="F77" s="193"/>
    </row>
    <row r="78" spans="1:9" ht="12" customHeight="1" x14ac:dyDescent="0.25">
      <c r="A78" s="195" t="s">
        <v>51</v>
      </c>
      <c r="B78" s="195"/>
      <c r="C78" s="195"/>
      <c r="D78" s="195"/>
      <c r="E78" s="195"/>
      <c r="F78" s="195"/>
    </row>
    <row r="79" spans="1:9" ht="12" customHeight="1" x14ac:dyDescent="0.25">
      <c r="A79" s="196" t="s">
        <v>0</v>
      </c>
      <c r="B79" s="196"/>
      <c r="C79" s="196"/>
      <c r="D79" s="196"/>
      <c r="E79" s="196"/>
      <c r="F79" s="196"/>
    </row>
    <row r="80" spans="1:9" ht="12" customHeight="1" x14ac:dyDescent="0.25">
      <c r="A80" s="196" t="s">
        <v>48</v>
      </c>
      <c r="B80" s="196"/>
      <c r="C80" s="196"/>
      <c r="D80" s="196"/>
      <c r="E80" s="196"/>
      <c r="F80" s="196"/>
      <c r="I80" s="112"/>
    </row>
    <row r="81" spans="1:6" ht="12" customHeight="1" x14ac:dyDescent="0.25">
      <c r="A81" s="196" t="s">
        <v>78</v>
      </c>
      <c r="B81" s="196"/>
      <c r="C81" s="196"/>
      <c r="D81" s="196"/>
      <c r="E81" s="196"/>
      <c r="F81" s="196"/>
    </row>
    <row r="82" spans="1:6" ht="12" customHeight="1" thickBot="1" x14ac:dyDescent="0.3">
      <c r="A82" s="196" t="s">
        <v>15</v>
      </c>
      <c r="B82" s="196"/>
      <c r="C82" s="196"/>
      <c r="D82" s="196"/>
      <c r="E82" s="196"/>
      <c r="F82" s="196"/>
    </row>
    <row r="83" spans="1:6" ht="30" customHeight="1" thickBot="1" x14ac:dyDescent="0.3">
      <c r="A83" s="102" t="s">
        <v>14</v>
      </c>
      <c r="B83" s="103" t="s">
        <v>30</v>
      </c>
      <c r="C83" s="103" t="s">
        <v>3</v>
      </c>
      <c r="D83" s="104" t="s">
        <v>2</v>
      </c>
      <c r="E83" s="105" t="s">
        <v>1</v>
      </c>
      <c r="F83" s="180" t="s">
        <v>4</v>
      </c>
    </row>
    <row r="84" spans="1:6" ht="21" customHeight="1" x14ac:dyDescent="0.25">
      <c r="A84" s="176">
        <v>44711</v>
      </c>
      <c r="B84" s="177"/>
      <c r="C84" s="178" t="s">
        <v>11</v>
      </c>
      <c r="D84" s="41"/>
      <c r="E84" s="42"/>
      <c r="F84" s="179">
        <v>8244557.8399999999</v>
      </c>
    </row>
    <row r="85" spans="1:6" ht="21" customHeight="1" x14ac:dyDescent="0.25">
      <c r="A85" s="111">
        <v>44736</v>
      </c>
      <c r="B85" s="109"/>
      <c r="C85" s="142" t="s">
        <v>79</v>
      </c>
      <c r="D85" s="40"/>
      <c r="E85" s="12">
        <v>10560752.76</v>
      </c>
      <c r="F85" s="5">
        <f>F84+E85</f>
        <v>18805310.600000001</v>
      </c>
    </row>
    <row r="86" spans="1:6" ht="21" customHeight="1" x14ac:dyDescent="0.25">
      <c r="A86" s="91">
        <v>44725</v>
      </c>
      <c r="B86" s="140"/>
      <c r="C86" s="144" t="s">
        <v>266</v>
      </c>
      <c r="D86" s="141"/>
      <c r="E86" s="12">
        <v>200</v>
      </c>
      <c r="F86" s="5">
        <f t="shared" ref="F86:F87" si="2">F85+E86</f>
        <v>18805510.600000001</v>
      </c>
    </row>
    <row r="87" spans="1:6" ht="21" customHeight="1" x14ac:dyDescent="0.25">
      <c r="A87" s="91">
        <v>44725</v>
      </c>
      <c r="B87" s="140"/>
      <c r="C87" s="144" t="s">
        <v>266</v>
      </c>
      <c r="D87" s="141"/>
      <c r="E87" s="12">
        <v>1900</v>
      </c>
      <c r="F87" s="5">
        <f t="shared" si="2"/>
        <v>18807410.600000001</v>
      </c>
    </row>
    <row r="88" spans="1:6" ht="21" customHeight="1" x14ac:dyDescent="0.25">
      <c r="A88" s="91">
        <v>44713</v>
      </c>
      <c r="B88" s="157">
        <v>3308</v>
      </c>
      <c r="C88" s="143" t="s">
        <v>80</v>
      </c>
      <c r="D88" s="40">
        <v>75000</v>
      </c>
      <c r="E88" s="12"/>
      <c r="F88" s="5">
        <f>F87-D88</f>
        <v>18732410.600000001</v>
      </c>
    </row>
    <row r="89" spans="1:6" ht="21" customHeight="1" x14ac:dyDescent="0.25">
      <c r="A89" s="91">
        <v>44718</v>
      </c>
      <c r="B89" s="157">
        <v>3309</v>
      </c>
      <c r="C89" s="6" t="s">
        <v>81</v>
      </c>
      <c r="D89" s="40">
        <v>22500</v>
      </c>
      <c r="E89" s="12"/>
      <c r="F89" s="5">
        <f t="shared" ref="F89:F152" si="3">F88-D89</f>
        <v>18709910.600000001</v>
      </c>
    </row>
    <row r="90" spans="1:6" ht="21" customHeight="1" x14ac:dyDescent="0.25">
      <c r="A90" s="91">
        <v>44718</v>
      </c>
      <c r="B90" s="157">
        <v>3310</v>
      </c>
      <c r="C90" s="14" t="s">
        <v>82</v>
      </c>
      <c r="D90" s="40">
        <v>49378.239999999998</v>
      </c>
      <c r="E90" s="12"/>
      <c r="F90" s="5">
        <f t="shared" si="3"/>
        <v>18660532.360000003</v>
      </c>
    </row>
    <row r="91" spans="1:6" ht="21" customHeight="1" x14ac:dyDescent="0.25">
      <c r="A91" s="91">
        <v>44721</v>
      </c>
      <c r="B91" s="157">
        <v>3311</v>
      </c>
      <c r="C91" s="14" t="s">
        <v>83</v>
      </c>
      <c r="D91" s="40">
        <v>13500</v>
      </c>
      <c r="E91" s="12"/>
      <c r="F91" s="5">
        <f t="shared" si="3"/>
        <v>18647032.360000003</v>
      </c>
    </row>
    <row r="92" spans="1:6" ht="21" customHeight="1" x14ac:dyDescent="0.25">
      <c r="A92" s="91">
        <v>44721</v>
      </c>
      <c r="B92" s="157">
        <v>3312</v>
      </c>
      <c r="C92" s="14" t="s">
        <v>84</v>
      </c>
      <c r="D92" s="40">
        <v>13500</v>
      </c>
      <c r="E92" s="12"/>
      <c r="F92" s="5">
        <f t="shared" si="3"/>
        <v>18633532.360000003</v>
      </c>
    </row>
    <row r="93" spans="1:6" ht="21" customHeight="1" x14ac:dyDescent="0.25">
      <c r="A93" s="91">
        <v>44721</v>
      </c>
      <c r="B93" s="157">
        <v>3313</v>
      </c>
      <c r="C93" s="14" t="s">
        <v>85</v>
      </c>
      <c r="D93" s="40">
        <v>13500</v>
      </c>
      <c r="E93" s="12"/>
      <c r="F93" s="5">
        <f t="shared" si="3"/>
        <v>18620032.360000003</v>
      </c>
    </row>
    <row r="94" spans="1:6" ht="21" customHeight="1" x14ac:dyDescent="0.25">
      <c r="A94" s="91">
        <v>44721</v>
      </c>
      <c r="B94" s="157">
        <v>3314</v>
      </c>
      <c r="C94" s="14" t="s">
        <v>86</v>
      </c>
      <c r="D94" s="40">
        <v>13500</v>
      </c>
      <c r="E94" s="12"/>
      <c r="F94" s="5">
        <f t="shared" si="3"/>
        <v>18606532.360000003</v>
      </c>
    </row>
    <row r="95" spans="1:6" ht="21" customHeight="1" x14ac:dyDescent="0.25">
      <c r="A95" s="91">
        <v>44721</v>
      </c>
      <c r="B95" s="157">
        <v>3315</v>
      </c>
      <c r="C95" s="14" t="s">
        <v>18</v>
      </c>
      <c r="D95" s="40">
        <v>13500</v>
      </c>
      <c r="E95" s="12"/>
      <c r="F95" s="5">
        <f t="shared" si="3"/>
        <v>18593032.360000003</v>
      </c>
    </row>
    <row r="96" spans="1:6" ht="21" customHeight="1" x14ac:dyDescent="0.25">
      <c r="A96" s="91">
        <v>44721</v>
      </c>
      <c r="B96" s="157">
        <v>3316</v>
      </c>
      <c r="C96" s="14" t="s">
        <v>16</v>
      </c>
      <c r="D96" s="40">
        <v>13500</v>
      </c>
      <c r="E96" s="12"/>
      <c r="F96" s="5">
        <f t="shared" si="3"/>
        <v>18579532.360000003</v>
      </c>
    </row>
    <row r="97" spans="1:6" ht="21" customHeight="1" x14ac:dyDescent="0.25">
      <c r="A97" s="91">
        <v>44721</v>
      </c>
      <c r="B97" s="157">
        <v>3317</v>
      </c>
      <c r="C97" s="14" t="s">
        <v>87</v>
      </c>
      <c r="D97" s="40">
        <v>13500</v>
      </c>
      <c r="E97" s="12"/>
      <c r="F97" s="5">
        <f t="shared" si="3"/>
        <v>18566032.360000003</v>
      </c>
    </row>
    <row r="98" spans="1:6" ht="21" customHeight="1" x14ac:dyDescent="0.25">
      <c r="A98" s="91">
        <v>44721</v>
      </c>
      <c r="B98" s="157">
        <v>3318</v>
      </c>
      <c r="C98" s="14" t="s">
        <v>17</v>
      </c>
      <c r="D98" s="40">
        <v>13500</v>
      </c>
      <c r="E98" s="12"/>
      <c r="F98" s="5">
        <f t="shared" si="3"/>
        <v>18552532.360000003</v>
      </c>
    </row>
    <row r="99" spans="1:6" ht="21" customHeight="1" x14ac:dyDescent="0.25">
      <c r="A99" s="91">
        <v>44721</v>
      </c>
      <c r="B99" s="157">
        <v>3319</v>
      </c>
      <c r="C99" s="14" t="s">
        <v>88</v>
      </c>
      <c r="D99" s="40">
        <v>13500</v>
      </c>
      <c r="E99" s="12"/>
      <c r="F99" s="5">
        <f t="shared" si="3"/>
        <v>18539032.360000003</v>
      </c>
    </row>
    <row r="100" spans="1:6" ht="21" customHeight="1" x14ac:dyDescent="0.25">
      <c r="A100" s="91">
        <v>44721</v>
      </c>
      <c r="B100" s="157">
        <v>3320</v>
      </c>
      <c r="C100" s="14" t="s">
        <v>89</v>
      </c>
      <c r="D100" s="40">
        <v>13500</v>
      </c>
      <c r="E100" s="12"/>
      <c r="F100" s="5">
        <f t="shared" si="3"/>
        <v>18525532.360000003</v>
      </c>
    </row>
    <row r="101" spans="1:6" ht="21" customHeight="1" x14ac:dyDescent="0.25">
      <c r="A101" s="91">
        <v>44721</v>
      </c>
      <c r="B101" s="157">
        <v>3321</v>
      </c>
      <c r="C101" s="14" t="s">
        <v>19</v>
      </c>
      <c r="D101" s="40">
        <v>13500</v>
      </c>
      <c r="E101" s="12"/>
      <c r="F101" s="5">
        <f t="shared" si="3"/>
        <v>18512032.360000003</v>
      </c>
    </row>
    <row r="102" spans="1:6" ht="21" customHeight="1" x14ac:dyDescent="0.25">
      <c r="A102" s="91">
        <v>44721</v>
      </c>
      <c r="B102" s="157">
        <v>3322</v>
      </c>
      <c r="C102" s="14" t="s">
        <v>90</v>
      </c>
      <c r="D102" s="40">
        <v>13500</v>
      </c>
      <c r="E102" s="12"/>
      <c r="F102" s="5">
        <f t="shared" si="3"/>
        <v>18498532.360000003</v>
      </c>
    </row>
    <row r="103" spans="1:6" ht="21" customHeight="1" x14ac:dyDescent="0.25">
      <c r="A103" s="91">
        <v>44721</v>
      </c>
      <c r="B103" s="157">
        <v>3324</v>
      </c>
      <c r="C103" s="14" t="s">
        <v>91</v>
      </c>
      <c r="D103" s="40">
        <v>13500</v>
      </c>
      <c r="E103" s="12"/>
      <c r="F103" s="5">
        <f t="shared" si="3"/>
        <v>18485032.360000003</v>
      </c>
    </row>
    <row r="104" spans="1:6" ht="21" customHeight="1" x14ac:dyDescent="0.25">
      <c r="A104" s="91">
        <v>44721</v>
      </c>
      <c r="B104" s="157">
        <v>3325</v>
      </c>
      <c r="C104" s="14" t="s">
        <v>92</v>
      </c>
      <c r="D104" s="40">
        <v>13500</v>
      </c>
      <c r="E104" s="12"/>
      <c r="F104" s="5">
        <f t="shared" si="3"/>
        <v>18471532.360000003</v>
      </c>
    </row>
    <row r="105" spans="1:6" ht="21" customHeight="1" x14ac:dyDescent="0.25">
      <c r="A105" s="91">
        <v>44721</v>
      </c>
      <c r="B105" s="157">
        <v>3326</v>
      </c>
      <c r="C105" s="14" t="s">
        <v>93</v>
      </c>
      <c r="D105" s="40">
        <v>13500</v>
      </c>
      <c r="E105" s="12"/>
      <c r="F105" s="5">
        <f t="shared" si="3"/>
        <v>18458032.360000003</v>
      </c>
    </row>
    <row r="106" spans="1:6" ht="21" customHeight="1" x14ac:dyDescent="0.25">
      <c r="A106" s="91">
        <v>44721</v>
      </c>
      <c r="B106" s="157">
        <v>3327</v>
      </c>
      <c r="C106" s="14" t="s">
        <v>94</v>
      </c>
      <c r="D106" s="40">
        <v>13500</v>
      </c>
      <c r="E106" s="12"/>
      <c r="F106" s="5">
        <f t="shared" si="3"/>
        <v>18444532.360000003</v>
      </c>
    </row>
    <row r="107" spans="1:6" ht="21" customHeight="1" x14ac:dyDescent="0.25">
      <c r="A107" s="91">
        <v>44721</v>
      </c>
      <c r="B107" s="157">
        <v>3323</v>
      </c>
      <c r="C107" s="15" t="s">
        <v>95</v>
      </c>
      <c r="D107" s="40">
        <v>13500</v>
      </c>
      <c r="E107" s="12"/>
      <c r="F107" s="5">
        <f t="shared" si="3"/>
        <v>18431032.360000003</v>
      </c>
    </row>
    <row r="108" spans="1:6" ht="21" customHeight="1" x14ac:dyDescent="0.25">
      <c r="A108" s="91">
        <v>44722</v>
      </c>
      <c r="B108" s="157">
        <v>3328</v>
      </c>
      <c r="C108" s="14" t="s">
        <v>96</v>
      </c>
      <c r="D108" s="40">
        <v>32015.52</v>
      </c>
      <c r="E108" s="12"/>
      <c r="F108" s="5">
        <f t="shared" si="3"/>
        <v>18399016.840000004</v>
      </c>
    </row>
    <row r="109" spans="1:6" ht="21" customHeight="1" x14ac:dyDescent="0.25">
      <c r="A109" s="91">
        <v>44725</v>
      </c>
      <c r="B109" s="157">
        <v>3329</v>
      </c>
      <c r="C109" s="6" t="s">
        <v>97</v>
      </c>
      <c r="D109" s="40">
        <v>27000</v>
      </c>
      <c r="E109" s="12"/>
      <c r="F109" s="5">
        <f t="shared" si="3"/>
        <v>18372016.840000004</v>
      </c>
    </row>
    <row r="110" spans="1:6" ht="21" customHeight="1" x14ac:dyDescent="0.25">
      <c r="A110" s="91">
        <v>44725</v>
      </c>
      <c r="B110" s="157">
        <v>3330</v>
      </c>
      <c r="C110" s="6" t="s">
        <v>98</v>
      </c>
      <c r="D110" s="40">
        <v>27000</v>
      </c>
      <c r="E110" s="12"/>
      <c r="F110" s="5">
        <f t="shared" si="3"/>
        <v>18345016.840000004</v>
      </c>
    </row>
    <row r="111" spans="1:6" ht="21" customHeight="1" x14ac:dyDescent="0.25">
      <c r="A111" s="91">
        <v>44725</v>
      </c>
      <c r="B111" s="157">
        <v>3331</v>
      </c>
      <c r="C111" s="17" t="s">
        <v>25</v>
      </c>
      <c r="D111" s="40">
        <v>30679.24</v>
      </c>
      <c r="E111" s="12"/>
      <c r="F111" s="5">
        <f t="shared" si="3"/>
        <v>18314337.600000005</v>
      </c>
    </row>
    <row r="112" spans="1:6" ht="21" customHeight="1" x14ac:dyDescent="0.25">
      <c r="A112" s="91">
        <v>44742</v>
      </c>
      <c r="B112" s="157">
        <v>3332</v>
      </c>
      <c r="C112" s="17" t="s">
        <v>99</v>
      </c>
      <c r="D112" s="40">
        <v>194359.51</v>
      </c>
      <c r="E112" s="12"/>
      <c r="F112" s="5">
        <f t="shared" si="3"/>
        <v>18119978.090000004</v>
      </c>
    </row>
    <row r="113" spans="1:6" ht="21" customHeight="1" x14ac:dyDescent="0.25">
      <c r="A113" s="91">
        <v>44742</v>
      </c>
      <c r="B113" s="157">
        <v>3333</v>
      </c>
      <c r="C113" s="17" t="s">
        <v>100</v>
      </c>
      <c r="D113" s="40">
        <v>84905</v>
      </c>
      <c r="E113" s="12"/>
      <c r="F113" s="5">
        <f t="shared" si="3"/>
        <v>18035073.090000004</v>
      </c>
    </row>
    <row r="114" spans="1:6" ht="21" customHeight="1" x14ac:dyDescent="0.25">
      <c r="A114" s="91">
        <v>44742</v>
      </c>
      <c r="B114" s="157">
        <v>3334</v>
      </c>
      <c r="C114" s="14" t="s">
        <v>26</v>
      </c>
      <c r="D114" s="40">
        <v>6916.85</v>
      </c>
      <c r="E114" s="12"/>
      <c r="F114" s="5">
        <f t="shared" si="3"/>
        <v>18028156.240000002</v>
      </c>
    </row>
    <row r="115" spans="1:6" ht="21" customHeight="1" x14ac:dyDescent="0.25">
      <c r="A115" s="91">
        <v>44742</v>
      </c>
      <c r="B115" s="157">
        <v>3335</v>
      </c>
      <c r="C115" s="14" t="s">
        <v>27</v>
      </c>
      <c r="D115" s="40">
        <v>15934.46</v>
      </c>
      <c r="E115" s="12"/>
      <c r="F115" s="5">
        <f t="shared" si="3"/>
        <v>18012221.780000001</v>
      </c>
    </row>
    <row r="116" spans="1:6" ht="21" customHeight="1" x14ac:dyDescent="0.25">
      <c r="A116" s="91">
        <v>44742</v>
      </c>
      <c r="B116" s="157">
        <v>3336</v>
      </c>
      <c r="C116" s="17" t="s">
        <v>101</v>
      </c>
      <c r="D116" s="40">
        <v>11263.32</v>
      </c>
      <c r="E116" s="12"/>
      <c r="F116" s="5">
        <f t="shared" si="3"/>
        <v>18000958.460000001</v>
      </c>
    </row>
    <row r="117" spans="1:6" ht="21" customHeight="1" x14ac:dyDescent="0.25">
      <c r="A117" s="91">
        <v>44742</v>
      </c>
      <c r="B117" s="157">
        <v>3337</v>
      </c>
      <c r="C117" s="17" t="s">
        <v>102</v>
      </c>
      <c r="D117" s="40">
        <v>9000</v>
      </c>
      <c r="E117" s="12"/>
      <c r="F117" s="5">
        <f t="shared" si="3"/>
        <v>17991958.460000001</v>
      </c>
    </row>
    <row r="118" spans="1:6" ht="21" customHeight="1" x14ac:dyDescent="0.25">
      <c r="A118" s="91">
        <v>44742</v>
      </c>
      <c r="B118" s="157">
        <v>3338</v>
      </c>
      <c r="C118" s="17" t="s">
        <v>103</v>
      </c>
      <c r="D118" s="40">
        <v>9000</v>
      </c>
      <c r="E118" s="12"/>
      <c r="F118" s="5">
        <f t="shared" si="3"/>
        <v>17982958.460000001</v>
      </c>
    </row>
    <row r="119" spans="1:6" ht="21" customHeight="1" x14ac:dyDescent="0.25">
      <c r="A119" s="91">
        <v>44742</v>
      </c>
      <c r="B119" s="157">
        <v>3339</v>
      </c>
      <c r="C119" s="17" t="s">
        <v>104</v>
      </c>
      <c r="D119" s="40">
        <v>13500</v>
      </c>
      <c r="E119" s="12"/>
      <c r="F119" s="5">
        <f t="shared" si="3"/>
        <v>17969458.460000001</v>
      </c>
    </row>
    <row r="120" spans="1:6" ht="21" customHeight="1" x14ac:dyDescent="0.25">
      <c r="A120" s="91">
        <v>44742</v>
      </c>
      <c r="B120" s="157">
        <v>3340</v>
      </c>
      <c r="C120" s="17" t="s">
        <v>105</v>
      </c>
      <c r="D120" s="40">
        <v>13500</v>
      </c>
      <c r="E120" s="35"/>
      <c r="F120" s="5">
        <f t="shared" si="3"/>
        <v>17955958.460000001</v>
      </c>
    </row>
    <row r="121" spans="1:6" ht="21" customHeight="1" x14ac:dyDescent="0.25">
      <c r="A121" s="91">
        <v>44742</v>
      </c>
      <c r="B121" s="157">
        <v>3341</v>
      </c>
      <c r="C121" s="17" t="s">
        <v>106</v>
      </c>
      <c r="D121" s="40">
        <v>13500</v>
      </c>
      <c r="E121" s="35"/>
      <c r="F121" s="5">
        <f t="shared" si="3"/>
        <v>17942458.460000001</v>
      </c>
    </row>
    <row r="122" spans="1:6" ht="21" customHeight="1" x14ac:dyDescent="0.25">
      <c r="A122" s="91">
        <v>44742</v>
      </c>
      <c r="B122" s="157">
        <v>3342</v>
      </c>
      <c r="C122" s="17" t="s">
        <v>107</v>
      </c>
      <c r="D122" s="40">
        <v>13500</v>
      </c>
      <c r="E122" s="35"/>
      <c r="F122" s="5">
        <f t="shared" si="3"/>
        <v>17928958.460000001</v>
      </c>
    </row>
    <row r="123" spans="1:6" ht="21" customHeight="1" x14ac:dyDescent="0.25">
      <c r="A123" s="91">
        <v>44742</v>
      </c>
      <c r="B123" s="157">
        <v>3346</v>
      </c>
      <c r="C123" s="17" t="s">
        <v>108</v>
      </c>
      <c r="D123" s="40">
        <v>13500</v>
      </c>
      <c r="E123" s="35"/>
      <c r="F123" s="5">
        <f t="shared" si="3"/>
        <v>17915458.460000001</v>
      </c>
    </row>
    <row r="124" spans="1:6" ht="21" customHeight="1" x14ac:dyDescent="0.25">
      <c r="A124" s="91">
        <v>44742</v>
      </c>
      <c r="B124" s="157">
        <v>3343</v>
      </c>
      <c r="C124" s="17" t="s">
        <v>109</v>
      </c>
      <c r="D124" s="40">
        <v>13500</v>
      </c>
      <c r="E124" s="35"/>
      <c r="F124" s="5">
        <f t="shared" si="3"/>
        <v>17901958.460000001</v>
      </c>
    </row>
    <row r="125" spans="1:6" ht="21" customHeight="1" x14ac:dyDescent="0.25">
      <c r="A125" s="91">
        <v>44742</v>
      </c>
      <c r="B125" s="157">
        <v>3344</v>
      </c>
      <c r="C125" s="17" t="s">
        <v>110</v>
      </c>
      <c r="D125" s="40">
        <v>13500</v>
      </c>
      <c r="E125" s="35"/>
      <c r="F125" s="5">
        <f t="shared" si="3"/>
        <v>17888458.460000001</v>
      </c>
    </row>
    <row r="126" spans="1:6" ht="21" customHeight="1" x14ac:dyDescent="0.25">
      <c r="A126" s="91">
        <v>44742</v>
      </c>
      <c r="B126" s="157">
        <v>3345</v>
      </c>
      <c r="C126" s="17" t="s">
        <v>111</v>
      </c>
      <c r="D126" s="40">
        <v>13500</v>
      </c>
      <c r="E126" s="35"/>
      <c r="F126" s="5">
        <f t="shared" si="3"/>
        <v>17874958.460000001</v>
      </c>
    </row>
    <row r="127" spans="1:6" ht="21" customHeight="1" x14ac:dyDescent="0.25">
      <c r="A127" s="91">
        <v>44742</v>
      </c>
      <c r="B127" s="157">
        <v>3347</v>
      </c>
      <c r="C127" s="17" t="s">
        <v>112</v>
      </c>
      <c r="D127" s="40">
        <v>9000</v>
      </c>
      <c r="E127" s="35"/>
      <c r="F127" s="5">
        <f t="shared" si="3"/>
        <v>17865958.460000001</v>
      </c>
    </row>
    <row r="128" spans="1:6" ht="21" customHeight="1" x14ac:dyDescent="0.25">
      <c r="A128" s="91">
        <v>44742</v>
      </c>
      <c r="B128" s="157">
        <v>3349</v>
      </c>
      <c r="C128" s="17" t="s">
        <v>113</v>
      </c>
      <c r="D128" s="40">
        <v>9000</v>
      </c>
      <c r="E128" s="35"/>
      <c r="F128" s="5">
        <f t="shared" si="3"/>
        <v>17856958.460000001</v>
      </c>
    </row>
    <row r="129" spans="1:6" ht="21" customHeight="1" x14ac:dyDescent="0.25">
      <c r="A129" s="91">
        <v>44742</v>
      </c>
      <c r="B129" s="157">
        <v>3350</v>
      </c>
      <c r="C129" s="17" t="s">
        <v>114</v>
      </c>
      <c r="D129" s="40">
        <v>9000</v>
      </c>
      <c r="E129" s="35"/>
      <c r="F129" s="5">
        <f t="shared" si="3"/>
        <v>17847958.460000001</v>
      </c>
    </row>
    <row r="130" spans="1:6" ht="21" customHeight="1" x14ac:dyDescent="0.25">
      <c r="A130" s="91">
        <v>44742</v>
      </c>
      <c r="B130" s="157">
        <v>3351</v>
      </c>
      <c r="C130" s="17" t="s">
        <v>115</v>
      </c>
      <c r="D130" s="40">
        <v>7200</v>
      </c>
      <c r="E130" s="35"/>
      <c r="F130" s="5">
        <f t="shared" si="3"/>
        <v>17840758.460000001</v>
      </c>
    </row>
    <row r="131" spans="1:6" ht="21" customHeight="1" x14ac:dyDescent="0.25">
      <c r="A131" s="91">
        <v>44742</v>
      </c>
      <c r="B131" s="157">
        <v>3352</v>
      </c>
      <c r="C131" s="17" t="s">
        <v>116</v>
      </c>
      <c r="D131" s="40">
        <v>7200</v>
      </c>
      <c r="E131" s="35"/>
      <c r="F131" s="5">
        <f t="shared" si="3"/>
        <v>17833558.460000001</v>
      </c>
    </row>
    <row r="132" spans="1:6" ht="21" customHeight="1" x14ac:dyDescent="0.25">
      <c r="A132" s="91">
        <v>44742</v>
      </c>
      <c r="B132" s="157">
        <v>3353</v>
      </c>
      <c r="C132" s="17" t="s">
        <v>117</v>
      </c>
      <c r="D132" s="40">
        <v>7200</v>
      </c>
      <c r="E132" s="35"/>
      <c r="F132" s="5">
        <f t="shared" si="3"/>
        <v>17826358.460000001</v>
      </c>
    </row>
    <row r="133" spans="1:6" ht="21" customHeight="1" x14ac:dyDescent="0.25">
      <c r="A133" s="91">
        <v>44742</v>
      </c>
      <c r="B133" s="157">
        <v>3354</v>
      </c>
      <c r="C133" s="17" t="s">
        <v>118</v>
      </c>
      <c r="D133" s="40">
        <v>7200</v>
      </c>
      <c r="E133" s="35"/>
      <c r="F133" s="5">
        <f t="shared" si="3"/>
        <v>17819158.460000001</v>
      </c>
    </row>
    <row r="134" spans="1:6" ht="21" customHeight="1" x14ac:dyDescent="0.25">
      <c r="A134" s="91">
        <v>44742</v>
      </c>
      <c r="B134" s="157">
        <v>3355</v>
      </c>
      <c r="C134" s="17" t="s">
        <v>119</v>
      </c>
      <c r="D134" s="40">
        <v>7200</v>
      </c>
      <c r="E134" s="35"/>
      <c r="F134" s="5">
        <f t="shared" si="3"/>
        <v>17811958.460000001</v>
      </c>
    </row>
    <row r="135" spans="1:6" ht="21" customHeight="1" x14ac:dyDescent="0.25">
      <c r="A135" s="91">
        <v>44742</v>
      </c>
      <c r="B135" s="157">
        <v>3356</v>
      </c>
      <c r="C135" s="17" t="s">
        <v>120</v>
      </c>
      <c r="D135" s="40">
        <v>7200</v>
      </c>
      <c r="E135" s="35"/>
      <c r="F135" s="5">
        <f t="shared" si="3"/>
        <v>17804758.460000001</v>
      </c>
    </row>
    <row r="136" spans="1:6" ht="21" customHeight="1" x14ac:dyDescent="0.25">
      <c r="A136" s="91">
        <v>44742</v>
      </c>
      <c r="B136" s="157">
        <v>3357</v>
      </c>
      <c r="C136" s="17" t="s">
        <v>121</v>
      </c>
      <c r="D136" s="40">
        <v>7200</v>
      </c>
      <c r="E136" s="35"/>
      <c r="F136" s="5">
        <f t="shared" si="3"/>
        <v>17797558.460000001</v>
      </c>
    </row>
    <row r="137" spans="1:6" ht="21" customHeight="1" x14ac:dyDescent="0.25">
      <c r="A137" s="91">
        <v>44742</v>
      </c>
      <c r="B137" s="157">
        <v>3358</v>
      </c>
      <c r="C137" s="17" t="s">
        <v>122</v>
      </c>
      <c r="D137" s="40">
        <v>5840</v>
      </c>
      <c r="E137" s="35"/>
      <c r="F137" s="5">
        <f t="shared" si="3"/>
        <v>17791718.460000001</v>
      </c>
    </row>
    <row r="138" spans="1:6" ht="21" customHeight="1" x14ac:dyDescent="0.25">
      <c r="A138" s="91">
        <v>44713</v>
      </c>
      <c r="B138" s="110" t="s">
        <v>155</v>
      </c>
      <c r="C138" s="17" t="s">
        <v>123</v>
      </c>
      <c r="D138" s="40">
        <v>58100</v>
      </c>
      <c r="E138" s="35"/>
      <c r="F138" s="5">
        <f t="shared" si="3"/>
        <v>17733618.460000001</v>
      </c>
    </row>
    <row r="139" spans="1:6" ht="21" customHeight="1" x14ac:dyDescent="0.25">
      <c r="A139" s="91">
        <v>44713</v>
      </c>
      <c r="B139" s="110" t="s">
        <v>156</v>
      </c>
      <c r="C139" s="17" t="s">
        <v>124</v>
      </c>
      <c r="D139" s="40">
        <v>18310</v>
      </c>
      <c r="E139" s="35"/>
      <c r="F139" s="5">
        <f t="shared" si="3"/>
        <v>17715308.460000001</v>
      </c>
    </row>
    <row r="140" spans="1:6" ht="21" customHeight="1" x14ac:dyDescent="0.25">
      <c r="A140" s="91">
        <v>44713</v>
      </c>
      <c r="B140" s="110" t="s">
        <v>157</v>
      </c>
      <c r="C140" s="17" t="s">
        <v>125</v>
      </c>
      <c r="D140" s="40">
        <v>139300</v>
      </c>
      <c r="E140" s="35"/>
      <c r="F140" s="5">
        <f t="shared" si="3"/>
        <v>17576008.460000001</v>
      </c>
    </row>
    <row r="141" spans="1:6" ht="21" customHeight="1" x14ac:dyDescent="0.25">
      <c r="A141" s="91">
        <v>44718</v>
      </c>
      <c r="B141" s="110" t="s">
        <v>158</v>
      </c>
      <c r="C141" s="17" t="s">
        <v>126</v>
      </c>
      <c r="D141" s="40">
        <v>16000</v>
      </c>
      <c r="E141" s="35"/>
      <c r="F141" s="5">
        <f t="shared" si="3"/>
        <v>17560008.460000001</v>
      </c>
    </row>
    <row r="142" spans="1:6" ht="21" customHeight="1" x14ac:dyDescent="0.25">
      <c r="A142" s="91">
        <v>44726</v>
      </c>
      <c r="B142" s="110" t="s">
        <v>159</v>
      </c>
      <c r="C142" s="17" t="s">
        <v>127</v>
      </c>
      <c r="D142" s="40">
        <v>5308</v>
      </c>
      <c r="E142" s="35"/>
      <c r="F142" s="5">
        <f t="shared" si="3"/>
        <v>17554700.460000001</v>
      </c>
    </row>
    <row r="143" spans="1:6" ht="21" customHeight="1" x14ac:dyDescent="0.25">
      <c r="A143" s="91">
        <v>44726</v>
      </c>
      <c r="B143" s="110" t="s">
        <v>160</v>
      </c>
      <c r="C143" s="17" t="s">
        <v>128</v>
      </c>
      <c r="D143" s="40">
        <v>113426.85</v>
      </c>
      <c r="E143" s="35"/>
      <c r="F143" s="5">
        <f t="shared" si="3"/>
        <v>17441273.609999999</v>
      </c>
    </row>
    <row r="144" spans="1:6" ht="21" customHeight="1" x14ac:dyDescent="0.25">
      <c r="A144" s="91">
        <v>44726</v>
      </c>
      <c r="B144" s="110" t="s">
        <v>161</v>
      </c>
      <c r="C144" s="17" t="s">
        <v>129</v>
      </c>
      <c r="D144" s="40">
        <v>26290</v>
      </c>
      <c r="E144" s="35"/>
      <c r="F144" s="5">
        <f t="shared" si="3"/>
        <v>17414983.609999999</v>
      </c>
    </row>
    <row r="145" spans="1:6" ht="21" customHeight="1" x14ac:dyDescent="0.25">
      <c r="A145" s="91">
        <v>44726</v>
      </c>
      <c r="B145" s="110" t="s">
        <v>162</v>
      </c>
      <c r="C145" s="17" t="s">
        <v>130</v>
      </c>
      <c r="D145" s="40">
        <v>76250</v>
      </c>
      <c r="E145" s="35"/>
      <c r="F145" s="5">
        <f t="shared" si="3"/>
        <v>17338733.609999999</v>
      </c>
    </row>
    <row r="146" spans="1:6" ht="21" customHeight="1" x14ac:dyDescent="0.25">
      <c r="A146" s="91">
        <v>44726</v>
      </c>
      <c r="B146" s="110" t="s">
        <v>163</v>
      </c>
      <c r="C146" s="17" t="s">
        <v>131</v>
      </c>
      <c r="D146" s="40">
        <v>8315</v>
      </c>
      <c r="E146" s="35"/>
      <c r="F146" s="5">
        <f t="shared" si="3"/>
        <v>17330418.609999999</v>
      </c>
    </row>
    <row r="147" spans="1:6" ht="21" customHeight="1" x14ac:dyDescent="0.25">
      <c r="A147" s="91">
        <v>44739</v>
      </c>
      <c r="B147" s="110" t="s">
        <v>164</v>
      </c>
      <c r="C147" s="17" t="s">
        <v>132</v>
      </c>
      <c r="D147" s="40">
        <v>144360</v>
      </c>
      <c r="E147" s="35"/>
      <c r="F147" s="5">
        <f t="shared" si="3"/>
        <v>17186058.609999999</v>
      </c>
    </row>
    <row r="148" spans="1:6" ht="21" customHeight="1" x14ac:dyDescent="0.25">
      <c r="A148" s="91">
        <v>44739</v>
      </c>
      <c r="B148" s="110" t="s">
        <v>165</v>
      </c>
      <c r="C148" s="17" t="s">
        <v>133</v>
      </c>
      <c r="D148" s="40">
        <v>6760</v>
      </c>
      <c r="E148" s="35"/>
      <c r="F148" s="5">
        <f t="shared" si="3"/>
        <v>17179298.609999999</v>
      </c>
    </row>
    <row r="149" spans="1:6" ht="21" customHeight="1" x14ac:dyDescent="0.25">
      <c r="A149" s="91">
        <v>44739</v>
      </c>
      <c r="B149" s="110" t="s">
        <v>166</v>
      </c>
      <c r="C149" s="17" t="s">
        <v>134</v>
      </c>
      <c r="D149" s="40">
        <v>421477.58</v>
      </c>
      <c r="E149" s="35"/>
      <c r="F149" s="5">
        <f t="shared" si="3"/>
        <v>16757821.029999999</v>
      </c>
    </row>
    <row r="150" spans="1:6" ht="21" customHeight="1" x14ac:dyDescent="0.25">
      <c r="A150" s="91">
        <v>44739</v>
      </c>
      <c r="B150" s="110" t="s">
        <v>167</v>
      </c>
      <c r="C150" s="17" t="s">
        <v>135</v>
      </c>
      <c r="D150" s="40">
        <v>26000</v>
      </c>
      <c r="E150" s="35"/>
      <c r="F150" s="5">
        <f t="shared" si="3"/>
        <v>16731821.029999999</v>
      </c>
    </row>
    <row r="151" spans="1:6" ht="21" customHeight="1" x14ac:dyDescent="0.25">
      <c r="A151" s="91">
        <v>44739</v>
      </c>
      <c r="B151" s="110" t="s">
        <v>168</v>
      </c>
      <c r="C151" s="17" t="s">
        <v>136</v>
      </c>
      <c r="D151" s="40">
        <v>5108</v>
      </c>
      <c r="E151" s="35"/>
      <c r="F151" s="5">
        <f t="shared" si="3"/>
        <v>16726713.029999999</v>
      </c>
    </row>
    <row r="152" spans="1:6" ht="21" customHeight="1" x14ac:dyDescent="0.25">
      <c r="A152" s="91">
        <v>44739</v>
      </c>
      <c r="B152" s="110" t="s">
        <v>169</v>
      </c>
      <c r="C152" s="17" t="s">
        <v>137</v>
      </c>
      <c r="D152" s="40">
        <v>7573</v>
      </c>
      <c r="E152" s="35"/>
      <c r="F152" s="5">
        <f t="shared" si="3"/>
        <v>16719140.029999999</v>
      </c>
    </row>
    <row r="153" spans="1:6" ht="21" customHeight="1" x14ac:dyDescent="0.25">
      <c r="A153" s="91">
        <v>44739</v>
      </c>
      <c r="B153" s="110" t="s">
        <v>170</v>
      </c>
      <c r="C153" s="17" t="s">
        <v>138</v>
      </c>
      <c r="D153" s="40">
        <v>245520</v>
      </c>
      <c r="E153" s="35"/>
      <c r="F153" s="5">
        <f t="shared" ref="F153:F171" si="4">F152-D153</f>
        <v>16473620.029999999</v>
      </c>
    </row>
    <row r="154" spans="1:6" ht="21" customHeight="1" x14ac:dyDescent="0.25">
      <c r="A154" s="91">
        <v>44739</v>
      </c>
      <c r="B154" s="110" t="s">
        <v>171</v>
      </c>
      <c r="C154" s="17" t="s">
        <v>139</v>
      </c>
      <c r="D154" s="40">
        <v>39520.959999999999</v>
      </c>
      <c r="E154" s="35"/>
      <c r="F154" s="5">
        <f t="shared" si="4"/>
        <v>16434099.069999998</v>
      </c>
    </row>
    <row r="155" spans="1:6" ht="21" customHeight="1" x14ac:dyDescent="0.25">
      <c r="A155" s="91">
        <v>44739</v>
      </c>
      <c r="B155" s="110" t="s">
        <v>172</v>
      </c>
      <c r="C155" s="17" t="s">
        <v>140</v>
      </c>
      <c r="D155" s="40">
        <v>260548.93</v>
      </c>
      <c r="E155" s="35"/>
      <c r="F155" s="5">
        <f t="shared" si="4"/>
        <v>16173550.139999999</v>
      </c>
    </row>
    <row r="156" spans="1:6" ht="21" customHeight="1" x14ac:dyDescent="0.25">
      <c r="A156" s="91">
        <v>44739</v>
      </c>
      <c r="B156" s="110" t="s">
        <v>173</v>
      </c>
      <c r="C156" s="17" t="s">
        <v>141</v>
      </c>
      <c r="D156" s="40">
        <v>202260</v>
      </c>
      <c r="E156" s="35"/>
      <c r="F156" s="5">
        <f t="shared" si="4"/>
        <v>15971290.139999999</v>
      </c>
    </row>
    <row r="157" spans="1:6" ht="21" customHeight="1" x14ac:dyDescent="0.25">
      <c r="A157" s="91">
        <v>44739</v>
      </c>
      <c r="B157" s="110" t="s">
        <v>174</v>
      </c>
      <c r="C157" s="17" t="s">
        <v>142</v>
      </c>
      <c r="D157" s="40">
        <v>698095.47</v>
      </c>
      <c r="E157" s="35"/>
      <c r="F157" s="5">
        <f t="shared" si="4"/>
        <v>15273194.669999998</v>
      </c>
    </row>
    <row r="158" spans="1:6" ht="21" customHeight="1" x14ac:dyDescent="0.25">
      <c r="A158" s="91">
        <v>44739</v>
      </c>
      <c r="B158" s="110" t="s">
        <v>175</v>
      </c>
      <c r="C158" s="17" t="s">
        <v>143</v>
      </c>
      <c r="D158" s="40">
        <v>281633.15999999997</v>
      </c>
      <c r="E158" s="35"/>
      <c r="F158" s="5">
        <f t="shared" si="4"/>
        <v>14991561.509999998</v>
      </c>
    </row>
    <row r="159" spans="1:6" ht="21" customHeight="1" x14ac:dyDescent="0.25">
      <c r="A159" s="91">
        <v>44739</v>
      </c>
      <c r="B159" s="110" t="s">
        <v>176</v>
      </c>
      <c r="C159" s="17" t="s">
        <v>144</v>
      </c>
      <c r="D159" s="40">
        <v>404500</v>
      </c>
      <c r="E159" s="35"/>
      <c r="F159" s="5">
        <f t="shared" si="4"/>
        <v>14587061.509999998</v>
      </c>
    </row>
    <row r="160" spans="1:6" ht="21" customHeight="1" x14ac:dyDescent="0.25">
      <c r="A160" s="91">
        <v>44739</v>
      </c>
      <c r="B160" s="110" t="s">
        <v>177</v>
      </c>
      <c r="C160" s="17" t="s">
        <v>145</v>
      </c>
      <c r="D160" s="40">
        <v>224048.68</v>
      </c>
      <c r="E160" s="35"/>
      <c r="F160" s="5">
        <f t="shared" si="4"/>
        <v>14363012.829999998</v>
      </c>
    </row>
    <row r="161" spans="1:6" ht="21" customHeight="1" x14ac:dyDescent="0.25">
      <c r="A161" s="91">
        <v>44739</v>
      </c>
      <c r="B161" s="110" t="s">
        <v>178</v>
      </c>
      <c r="C161" s="17" t="s">
        <v>146</v>
      </c>
      <c r="D161" s="40">
        <v>1571220</v>
      </c>
      <c r="E161" s="35"/>
      <c r="F161" s="5">
        <f t="shared" si="4"/>
        <v>12791792.829999998</v>
      </c>
    </row>
    <row r="162" spans="1:6" ht="21" customHeight="1" x14ac:dyDescent="0.25">
      <c r="A162" s="91">
        <v>44739</v>
      </c>
      <c r="B162" s="110" t="s">
        <v>179</v>
      </c>
      <c r="C162" s="17" t="s">
        <v>147</v>
      </c>
      <c r="D162" s="40">
        <v>9382</v>
      </c>
      <c r="E162" s="35"/>
      <c r="F162" s="5">
        <f t="shared" si="4"/>
        <v>12782410.829999998</v>
      </c>
    </row>
    <row r="163" spans="1:6" ht="21" customHeight="1" x14ac:dyDescent="0.25">
      <c r="A163" s="91">
        <v>44739</v>
      </c>
      <c r="B163" s="110" t="s">
        <v>180</v>
      </c>
      <c r="C163" s="17" t="s">
        <v>148</v>
      </c>
      <c r="D163" s="40">
        <v>62120</v>
      </c>
      <c r="E163" s="35"/>
      <c r="F163" s="5">
        <f t="shared" si="4"/>
        <v>12720290.829999998</v>
      </c>
    </row>
    <row r="164" spans="1:6" ht="21" customHeight="1" x14ac:dyDescent="0.25">
      <c r="A164" s="91">
        <v>44739</v>
      </c>
      <c r="B164" s="110" t="s">
        <v>181</v>
      </c>
      <c r="C164" s="17" t="s">
        <v>149</v>
      </c>
      <c r="D164" s="40">
        <v>4726</v>
      </c>
      <c r="E164" s="35"/>
      <c r="F164" s="5">
        <f t="shared" si="4"/>
        <v>12715564.829999998</v>
      </c>
    </row>
    <row r="165" spans="1:6" ht="21" customHeight="1" x14ac:dyDescent="0.25">
      <c r="A165" s="91">
        <v>44739</v>
      </c>
      <c r="B165" s="110" t="s">
        <v>182</v>
      </c>
      <c r="C165" s="17" t="s">
        <v>150</v>
      </c>
      <c r="D165" s="40">
        <v>30360</v>
      </c>
      <c r="E165" s="35"/>
      <c r="F165" s="5">
        <f t="shared" si="4"/>
        <v>12685204.829999998</v>
      </c>
    </row>
    <row r="166" spans="1:6" ht="21" customHeight="1" x14ac:dyDescent="0.25">
      <c r="A166" s="91">
        <v>44739</v>
      </c>
      <c r="B166" s="110" t="s">
        <v>183</v>
      </c>
      <c r="C166" s="14" t="s">
        <v>151</v>
      </c>
      <c r="D166" s="40">
        <v>219900.75</v>
      </c>
      <c r="E166" s="35"/>
      <c r="F166" s="5">
        <f t="shared" si="4"/>
        <v>12465304.079999998</v>
      </c>
    </row>
    <row r="167" spans="1:6" ht="21" customHeight="1" x14ac:dyDescent="0.25">
      <c r="A167" s="91">
        <v>44742</v>
      </c>
      <c r="B167" s="110" t="s">
        <v>184</v>
      </c>
      <c r="C167" s="17" t="s">
        <v>152</v>
      </c>
      <c r="D167" s="40">
        <v>18680</v>
      </c>
      <c r="E167" s="35"/>
      <c r="F167" s="5">
        <f t="shared" si="4"/>
        <v>12446624.079999998</v>
      </c>
    </row>
    <row r="168" spans="1:6" ht="21" customHeight="1" x14ac:dyDescent="0.25">
      <c r="A168" s="91">
        <v>44742</v>
      </c>
      <c r="B168" s="110" t="s">
        <v>185</v>
      </c>
      <c r="C168" s="17" t="s">
        <v>153</v>
      </c>
      <c r="D168" s="40">
        <v>4150</v>
      </c>
      <c r="E168" s="35"/>
      <c r="F168" s="5">
        <f t="shared" si="4"/>
        <v>12442474.079999998</v>
      </c>
    </row>
    <row r="169" spans="1:6" ht="21" customHeight="1" x14ac:dyDescent="0.25">
      <c r="A169" s="91">
        <v>44742</v>
      </c>
      <c r="B169" s="110" t="s">
        <v>186</v>
      </c>
      <c r="C169" s="14" t="s">
        <v>154</v>
      </c>
      <c r="D169" s="40">
        <v>4321.63</v>
      </c>
      <c r="E169" s="35"/>
      <c r="F169" s="5">
        <f t="shared" si="4"/>
        <v>12438152.449999997</v>
      </c>
    </row>
    <row r="170" spans="1:6" ht="21" customHeight="1" x14ac:dyDescent="0.25">
      <c r="A170" s="111">
        <v>44742</v>
      </c>
      <c r="B170" s="16"/>
      <c r="C170" s="14" t="s">
        <v>24</v>
      </c>
      <c r="D170" s="40">
        <v>175</v>
      </c>
      <c r="E170" s="35"/>
      <c r="F170" s="5">
        <f t="shared" si="4"/>
        <v>12437977.449999997</v>
      </c>
    </row>
    <row r="171" spans="1:6" ht="21" customHeight="1" thickBot="1" x14ac:dyDescent="0.3">
      <c r="A171" s="111">
        <v>44742</v>
      </c>
      <c r="B171" s="13"/>
      <c r="C171" s="15" t="s">
        <v>28</v>
      </c>
      <c r="D171" s="40">
        <v>8745.81</v>
      </c>
      <c r="E171" s="35"/>
      <c r="F171" s="5">
        <f t="shared" si="4"/>
        <v>12429231.639999997</v>
      </c>
    </row>
    <row r="172" spans="1:6" ht="30" customHeight="1" thickBot="1" x14ac:dyDescent="0.3">
      <c r="A172" s="116">
        <v>44742</v>
      </c>
      <c r="B172" s="7"/>
      <c r="C172" s="117" t="s">
        <v>77</v>
      </c>
      <c r="D172" s="69"/>
      <c r="E172" s="31"/>
      <c r="F172" s="114">
        <v>12429231.639999997</v>
      </c>
    </row>
    <row r="173" spans="1:6" ht="30" customHeight="1" x14ac:dyDescent="0.4">
      <c r="A173" s="161"/>
      <c r="B173" s="8"/>
      <c r="C173" s="66"/>
      <c r="D173" s="43"/>
      <c r="E173" s="32"/>
      <c r="F173" s="67"/>
    </row>
    <row r="174" spans="1:6" ht="30" customHeight="1" x14ac:dyDescent="0.4">
      <c r="A174" s="161"/>
      <c r="B174" s="8"/>
      <c r="C174" s="66"/>
      <c r="D174" s="43"/>
      <c r="E174" s="32"/>
      <c r="F174" s="67"/>
    </row>
    <row r="175" spans="1:6" ht="30" customHeight="1" x14ac:dyDescent="0.4">
      <c r="A175" s="161"/>
      <c r="B175" s="8"/>
      <c r="C175" s="66"/>
      <c r="D175" s="43"/>
      <c r="E175" s="32"/>
      <c r="F175" s="67"/>
    </row>
    <row r="176" spans="1:6" ht="30" customHeight="1" x14ac:dyDescent="0.4">
      <c r="A176" s="161"/>
      <c r="B176" s="8"/>
      <c r="C176" s="66"/>
      <c r="D176" s="43"/>
      <c r="E176" s="32"/>
      <c r="F176" s="67"/>
    </row>
    <row r="177" spans="1:6" x14ac:dyDescent="0.25">
      <c r="A177" s="161"/>
      <c r="B177" s="8"/>
      <c r="C177" s="48"/>
      <c r="D177" s="43"/>
      <c r="E177" s="32"/>
      <c r="F177" s="10"/>
    </row>
    <row r="178" spans="1:6" x14ac:dyDescent="0.25">
      <c r="A178" s="161"/>
      <c r="B178" s="8"/>
      <c r="C178" s="48"/>
      <c r="D178" s="43"/>
      <c r="E178" s="32"/>
      <c r="F178" s="10"/>
    </row>
    <row r="179" spans="1:6" ht="15" customHeight="1" x14ac:dyDescent="0.25">
      <c r="A179" s="161"/>
      <c r="B179" s="8"/>
      <c r="C179" s="48"/>
      <c r="D179" s="43"/>
      <c r="E179" s="32"/>
      <c r="F179" s="10"/>
    </row>
    <row r="180" spans="1:6" ht="15" customHeight="1" x14ac:dyDescent="0.25"/>
    <row r="181" spans="1:6" ht="12" customHeight="1" x14ac:dyDescent="0.25">
      <c r="A181" s="198" t="s">
        <v>6</v>
      </c>
      <c r="B181" s="198"/>
      <c r="E181" s="199" t="s">
        <v>8</v>
      </c>
      <c r="F181" s="199"/>
    </row>
    <row r="182" spans="1:6" ht="12" customHeight="1" x14ac:dyDescent="0.25">
      <c r="A182" s="200" t="s">
        <v>187</v>
      </c>
      <c r="B182" s="200"/>
      <c r="C182" s="52"/>
      <c r="D182" s="73"/>
      <c r="E182" s="204" t="s">
        <v>9</v>
      </c>
      <c r="F182" s="204"/>
    </row>
    <row r="183" spans="1:6" ht="12" customHeight="1" x14ac:dyDescent="0.25">
      <c r="A183" s="193" t="s">
        <v>7</v>
      </c>
      <c r="B183" s="193"/>
      <c r="E183" s="203" t="s">
        <v>10</v>
      </c>
      <c r="F183" s="203"/>
    </row>
    <row r="184" spans="1:6" x14ac:dyDescent="0.25">
      <c r="A184" s="162"/>
      <c r="B184" s="92"/>
      <c r="E184" s="95"/>
      <c r="F184" s="95"/>
    </row>
    <row r="185" spans="1:6" x14ac:dyDescent="0.25">
      <c r="A185" s="162"/>
      <c r="B185" s="92"/>
      <c r="E185" s="95"/>
      <c r="F185" s="95"/>
    </row>
    <row r="186" spans="1:6" x14ac:dyDescent="0.25">
      <c r="A186" s="162"/>
      <c r="B186" s="92"/>
      <c r="E186" s="95"/>
      <c r="F186" s="95"/>
    </row>
    <row r="187" spans="1:6" x14ac:dyDescent="0.25">
      <c r="A187" s="162"/>
      <c r="B187" s="92"/>
      <c r="E187" s="95"/>
      <c r="F187" s="95"/>
    </row>
    <row r="188" spans="1:6" ht="24.6" customHeight="1" x14ac:dyDescent="0.25">
      <c r="A188" s="193"/>
      <c r="B188" s="193"/>
      <c r="E188" s="203"/>
      <c r="F188" s="203"/>
    </row>
    <row r="190" spans="1:6" ht="25.95" customHeight="1" x14ac:dyDescent="0.25"/>
    <row r="194" spans="1:9" x14ac:dyDescent="0.25">
      <c r="A194" s="193"/>
      <c r="B194" s="193"/>
      <c r="C194" s="193"/>
      <c r="D194" s="193"/>
      <c r="E194" s="193"/>
      <c r="F194" s="193"/>
    </row>
    <row r="195" spans="1:9" x14ac:dyDescent="0.25">
      <c r="A195" s="193"/>
      <c r="B195" s="193"/>
      <c r="C195" s="193"/>
      <c r="D195" s="193"/>
      <c r="E195" s="193"/>
      <c r="F195" s="193"/>
    </row>
    <row r="196" spans="1:9" x14ac:dyDescent="0.25">
      <c r="A196" s="193"/>
      <c r="B196" s="193"/>
      <c r="C196" s="193"/>
      <c r="D196" s="193"/>
      <c r="E196" s="193"/>
      <c r="F196" s="193"/>
    </row>
    <row r="197" spans="1:9" x14ac:dyDescent="0.25">
      <c r="A197" s="193"/>
      <c r="B197" s="193"/>
      <c r="C197" s="193"/>
      <c r="D197" s="193"/>
      <c r="E197" s="193"/>
      <c r="F197" s="193"/>
    </row>
    <row r="198" spans="1:9" ht="25.95" customHeight="1" x14ac:dyDescent="0.25">
      <c r="A198" s="193"/>
      <c r="B198" s="193"/>
      <c r="C198" s="193"/>
      <c r="D198" s="193"/>
      <c r="E198" s="193"/>
      <c r="F198" s="193"/>
    </row>
    <row r="199" spans="1:9" ht="23.4" customHeight="1" x14ac:dyDescent="0.25">
      <c r="A199" s="193"/>
      <c r="B199" s="193"/>
      <c r="C199" s="193"/>
      <c r="D199" s="193"/>
      <c r="E199" s="193"/>
      <c r="F199" s="193"/>
    </row>
    <row r="200" spans="1:9" x14ac:dyDescent="0.25">
      <c r="A200" s="193"/>
      <c r="B200" s="193"/>
      <c r="C200" s="193"/>
      <c r="D200" s="193"/>
      <c r="E200" s="193"/>
      <c r="F200" s="193"/>
    </row>
    <row r="201" spans="1:9" x14ac:dyDescent="0.25">
      <c r="A201" s="193"/>
      <c r="B201" s="193"/>
      <c r="C201" s="193"/>
      <c r="D201" s="193"/>
      <c r="E201" s="193"/>
      <c r="F201" s="193"/>
    </row>
    <row r="202" spans="1:9" ht="18.75" customHeight="1" x14ac:dyDescent="0.25">
      <c r="B202" s="193"/>
      <c r="C202" s="193"/>
      <c r="D202" s="193"/>
      <c r="E202" s="193"/>
      <c r="F202" s="193"/>
    </row>
    <row r="203" spans="1:9" ht="12" customHeight="1" x14ac:dyDescent="0.25">
      <c r="A203" s="195" t="s">
        <v>52</v>
      </c>
      <c r="B203" s="195"/>
      <c r="C203" s="195"/>
      <c r="D203" s="195"/>
      <c r="E203" s="195"/>
      <c r="F203" s="195"/>
    </row>
    <row r="204" spans="1:9" ht="12" customHeight="1" x14ac:dyDescent="0.25">
      <c r="A204" s="196" t="s">
        <v>0</v>
      </c>
      <c r="B204" s="196"/>
      <c r="C204" s="196"/>
      <c r="D204" s="196"/>
      <c r="E204" s="196"/>
      <c r="F204" s="196"/>
    </row>
    <row r="205" spans="1:9" ht="12" customHeight="1" x14ac:dyDescent="0.25">
      <c r="A205" s="196" t="s">
        <v>32</v>
      </c>
      <c r="B205" s="196"/>
      <c r="C205" s="196"/>
      <c r="D205" s="196"/>
      <c r="E205" s="196"/>
      <c r="F205" s="196"/>
      <c r="I205" s="24"/>
    </row>
    <row r="206" spans="1:9" ht="12" customHeight="1" x14ac:dyDescent="0.25">
      <c r="A206" s="196" t="s">
        <v>188</v>
      </c>
      <c r="B206" s="196"/>
      <c r="C206" s="196"/>
      <c r="D206" s="196"/>
      <c r="E206" s="196"/>
      <c r="F206" s="196"/>
    </row>
    <row r="207" spans="1:9" ht="12" customHeight="1" thickBot="1" x14ac:dyDescent="0.3">
      <c r="A207" s="197" t="s">
        <v>15</v>
      </c>
      <c r="B207" s="197"/>
      <c r="C207" s="197"/>
      <c r="D207" s="197"/>
      <c r="E207" s="197"/>
      <c r="F207" s="197"/>
    </row>
    <row r="208" spans="1:9" ht="30" customHeight="1" thickBot="1" x14ac:dyDescent="0.3">
      <c r="A208" s="163" t="s">
        <v>14</v>
      </c>
      <c r="B208" s="103" t="s">
        <v>30</v>
      </c>
      <c r="C208" s="103" t="s">
        <v>3</v>
      </c>
      <c r="D208" s="104" t="s">
        <v>2</v>
      </c>
      <c r="E208" s="105" t="s">
        <v>1</v>
      </c>
      <c r="F208" s="118" t="s">
        <v>4</v>
      </c>
    </row>
    <row r="209" spans="1:6" ht="25.2" customHeight="1" x14ac:dyDescent="0.25">
      <c r="A209" s="113">
        <v>44711</v>
      </c>
      <c r="B209" s="3"/>
      <c r="C209" s="44" t="s">
        <v>13</v>
      </c>
      <c r="D209" s="68"/>
      <c r="E209" s="30"/>
      <c r="F209" s="4">
        <v>808166.29</v>
      </c>
    </row>
    <row r="210" spans="1:6" ht="25.2" customHeight="1" x14ac:dyDescent="0.25">
      <c r="A210" s="111">
        <v>44742</v>
      </c>
      <c r="B210" s="13"/>
      <c r="C210" s="15" t="s">
        <v>24</v>
      </c>
      <c r="D210" s="40">
        <v>175</v>
      </c>
      <c r="E210" s="12"/>
      <c r="F210" s="5">
        <v>808341.29</v>
      </c>
    </row>
    <row r="211" spans="1:6" ht="30" customHeight="1" thickBot="1" x14ac:dyDescent="0.3">
      <c r="A211" s="164"/>
      <c r="B211" s="18"/>
      <c r="C211" s="63" t="s">
        <v>77</v>
      </c>
      <c r="D211" s="71"/>
      <c r="E211" s="36"/>
      <c r="F211" s="64">
        <f>F209-D210</f>
        <v>807991.29</v>
      </c>
    </row>
    <row r="212" spans="1:6" x14ac:dyDescent="0.25">
      <c r="A212" s="161"/>
      <c r="B212" s="8"/>
      <c r="C212" s="48"/>
      <c r="D212" s="43"/>
      <c r="E212" s="32"/>
      <c r="F212" s="10"/>
    </row>
    <row r="213" spans="1:6" x14ac:dyDescent="0.25">
      <c r="A213" s="161"/>
      <c r="B213" s="8"/>
      <c r="C213" s="48"/>
      <c r="D213" s="43"/>
      <c r="E213" s="32"/>
      <c r="F213" s="10"/>
    </row>
    <row r="214" spans="1:6" x14ac:dyDescent="0.25">
      <c r="A214" s="161"/>
      <c r="B214" s="8"/>
      <c r="C214" s="48"/>
      <c r="D214" s="43"/>
      <c r="E214" s="32"/>
      <c r="F214" s="10"/>
    </row>
    <row r="215" spans="1:6" x14ac:dyDescent="0.25">
      <c r="A215" s="161"/>
      <c r="B215" s="8"/>
      <c r="C215" s="48"/>
      <c r="D215" s="43"/>
      <c r="E215" s="32"/>
      <c r="F215" s="10"/>
    </row>
    <row r="216" spans="1:6" x14ac:dyDescent="0.25">
      <c r="A216" s="161"/>
      <c r="B216" s="8"/>
      <c r="C216" s="48"/>
      <c r="D216" s="43"/>
      <c r="E216" s="32"/>
      <c r="F216" s="10"/>
    </row>
    <row r="217" spans="1:6" x14ac:dyDescent="0.25">
      <c r="A217" s="161"/>
      <c r="B217" s="8"/>
      <c r="C217" s="48"/>
      <c r="D217" s="43"/>
      <c r="E217" s="32"/>
      <c r="F217" s="10"/>
    </row>
    <row r="218" spans="1:6" x14ac:dyDescent="0.25">
      <c r="A218" s="161"/>
      <c r="B218" s="8"/>
      <c r="C218" s="48"/>
      <c r="D218" s="43"/>
      <c r="E218" s="32"/>
      <c r="F218" s="10"/>
    </row>
    <row r="219" spans="1:6" x14ac:dyDescent="0.25">
      <c r="A219" s="161"/>
      <c r="B219" s="8"/>
      <c r="C219" s="48"/>
      <c r="D219" s="43"/>
      <c r="E219" s="32"/>
      <c r="F219" s="10"/>
    </row>
    <row r="220" spans="1:6" x14ac:dyDescent="0.25">
      <c r="A220" s="161"/>
      <c r="B220" s="8"/>
      <c r="C220" s="48"/>
      <c r="D220" s="43"/>
      <c r="E220" s="32"/>
      <c r="F220" s="10"/>
    </row>
    <row r="221" spans="1:6" x14ac:dyDescent="0.25">
      <c r="A221" s="161"/>
      <c r="B221" s="8"/>
      <c r="C221" s="48"/>
      <c r="D221" s="43"/>
      <c r="E221" s="32"/>
      <c r="F221" s="10"/>
    </row>
    <row r="222" spans="1:6" x14ac:dyDescent="0.25">
      <c r="A222" s="161"/>
      <c r="B222" s="8"/>
      <c r="C222" s="48"/>
      <c r="D222" s="43"/>
      <c r="E222" s="32"/>
      <c r="F222" s="10"/>
    </row>
    <row r="224" spans="1:6" x14ac:dyDescent="0.25">
      <c r="A224" s="198" t="s">
        <v>6</v>
      </c>
      <c r="B224" s="198"/>
      <c r="E224" s="199" t="s">
        <v>8</v>
      </c>
      <c r="F224" s="199"/>
    </row>
    <row r="225" spans="1:6" ht="12" customHeight="1" x14ac:dyDescent="0.25">
      <c r="A225" s="200" t="s">
        <v>187</v>
      </c>
      <c r="B225" s="200"/>
      <c r="C225" s="52"/>
      <c r="D225" s="73"/>
      <c r="E225" s="204" t="s">
        <v>9</v>
      </c>
      <c r="F225" s="204"/>
    </row>
    <row r="226" spans="1:6" x14ac:dyDescent="0.25">
      <c r="A226" s="193" t="s">
        <v>7</v>
      </c>
      <c r="B226" s="193"/>
      <c r="E226" s="203" t="s">
        <v>10</v>
      </c>
      <c r="F226" s="203"/>
    </row>
    <row r="227" spans="1:6" x14ac:dyDescent="0.25">
      <c r="A227" s="193"/>
      <c r="B227" s="193"/>
      <c r="E227" s="203"/>
      <c r="F227" s="203"/>
    </row>
    <row r="228" spans="1:6" x14ac:dyDescent="0.25">
      <c r="A228" s="162"/>
      <c r="B228" s="92"/>
      <c r="E228" s="95"/>
      <c r="F228" s="95"/>
    </row>
    <row r="229" spans="1:6" x14ac:dyDescent="0.25">
      <c r="A229" s="162"/>
      <c r="B229" s="92"/>
      <c r="E229" s="95"/>
      <c r="F229" s="95"/>
    </row>
    <row r="230" spans="1:6" x14ac:dyDescent="0.25">
      <c r="A230" s="162"/>
      <c r="B230" s="92"/>
      <c r="E230" s="95"/>
      <c r="F230" s="95"/>
    </row>
    <row r="231" spans="1:6" x14ac:dyDescent="0.25">
      <c r="A231" s="162"/>
      <c r="B231" s="92"/>
      <c r="E231" s="95"/>
      <c r="F231" s="95"/>
    </row>
    <row r="232" spans="1:6" x14ac:dyDescent="0.25">
      <c r="A232" s="162"/>
      <c r="B232" s="92"/>
      <c r="E232" s="95"/>
      <c r="F232" s="95"/>
    </row>
    <row r="233" spans="1:6" x14ac:dyDescent="0.25">
      <c r="E233" s="33"/>
      <c r="F233" s="95"/>
    </row>
    <row r="234" spans="1:6" x14ac:dyDescent="0.25">
      <c r="E234" s="33"/>
      <c r="F234" s="95"/>
    </row>
    <row r="240" spans="1:6" x14ac:dyDescent="0.25">
      <c r="F240" s="20"/>
    </row>
    <row r="241" spans="1:6" x14ac:dyDescent="0.25">
      <c r="A241" s="193"/>
      <c r="B241" s="193"/>
      <c r="C241" s="193"/>
      <c r="D241" s="193"/>
      <c r="E241" s="193"/>
      <c r="F241" s="193"/>
    </row>
    <row r="242" spans="1:6" ht="12" customHeight="1" x14ac:dyDescent="0.25">
      <c r="A242" s="193"/>
      <c r="B242" s="193"/>
      <c r="C242" s="193"/>
      <c r="D242" s="193"/>
      <c r="E242" s="193"/>
      <c r="F242" s="193"/>
    </row>
    <row r="243" spans="1:6" ht="12" customHeight="1" x14ac:dyDescent="0.25">
      <c r="A243" s="193"/>
      <c r="B243" s="193"/>
      <c r="C243" s="193"/>
      <c r="D243" s="193"/>
      <c r="E243" s="193"/>
      <c r="F243" s="193"/>
    </row>
    <row r="244" spans="1:6" ht="12" customHeight="1" x14ac:dyDescent="0.25">
      <c r="A244" s="193"/>
      <c r="B244" s="193"/>
      <c r="C244" s="193"/>
      <c r="D244" s="193"/>
      <c r="E244" s="193"/>
      <c r="F244" s="193"/>
    </row>
    <row r="245" spans="1:6" ht="12" customHeight="1" x14ac:dyDescent="0.25">
      <c r="A245" s="193"/>
      <c r="B245" s="193"/>
      <c r="C245" s="193"/>
      <c r="D245" s="193"/>
      <c r="E245" s="193"/>
      <c r="F245" s="193"/>
    </row>
    <row r="246" spans="1:6" ht="12" customHeight="1" x14ac:dyDescent="0.25">
      <c r="A246" s="193"/>
      <c r="B246" s="193"/>
      <c r="C246" s="193"/>
      <c r="D246" s="193"/>
      <c r="E246" s="193"/>
      <c r="F246" s="193"/>
    </row>
    <row r="247" spans="1:6" ht="12" customHeight="1" x14ac:dyDescent="0.25">
      <c r="A247" s="193"/>
      <c r="B247" s="193"/>
      <c r="C247" s="193"/>
      <c r="D247" s="193"/>
      <c r="E247" s="193"/>
      <c r="F247" s="193"/>
    </row>
    <row r="248" spans="1:6" ht="12" customHeight="1" x14ac:dyDescent="0.25">
      <c r="A248" s="193"/>
      <c r="B248" s="193"/>
      <c r="C248" s="193"/>
      <c r="D248" s="193"/>
      <c r="E248" s="193"/>
      <c r="F248" s="193"/>
    </row>
    <row r="249" spans="1:6" ht="16.5" customHeight="1" x14ac:dyDescent="0.25">
      <c r="B249" s="193"/>
      <c r="C249" s="193"/>
      <c r="D249" s="193"/>
      <c r="E249" s="193"/>
      <c r="F249" s="193"/>
    </row>
    <row r="250" spans="1:6" ht="15" customHeight="1" x14ac:dyDescent="0.25">
      <c r="A250" s="193"/>
      <c r="B250" s="193"/>
      <c r="C250" s="193"/>
      <c r="D250" s="193"/>
      <c r="E250" s="193"/>
      <c r="F250" s="193"/>
    </row>
    <row r="251" spans="1:6" ht="12" customHeight="1" x14ac:dyDescent="0.25">
      <c r="A251" s="195" t="s">
        <v>51</v>
      </c>
      <c r="B251" s="195"/>
      <c r="C251" s="195"/>
      <c r="D251" s="195"/>
      <c r="E251" s="195"/>
      <c r="F251" s="195"/>
    </row>
    <row r="252" spans="1:6" ht="12" customHeight="1" x14ac:dyDescent="0.25">
      <c r="A252" s="196" t="s">
        <v>0</v>
      </c>
      <c r="B252" s="196"/>
      <c r="C252" s="196"/>
      <c r="D252" s="196"/>
      <c r="E252" s="196"/>
      <c r="F252" s="196"/>
    </row>
    <row r="253" spans="1:6" ht="12" customHeight="1" x14ac:dyDescent="0.25">
      <c r="A253" s="196" t="s">
        <v>33</v>
      </c>
      <c r="B253" s="196"/>
      <c r="C253" s="196"/>
      <c r="D253" s="196"/>
      <c r="E253" s="196"/>
      <c r="F253" s="196"/>
    </row>
    <row r="254" spans="1:6" ht="12" customHeight="1" x14ac:dyDescent="0.25">
      <c r="A254" s="196" t="s">
        <v>78</v>
      </c>
      <c r="B254" s="196"/>
      <c r="C254" s="196"/>
      <c r="D254" s="196"/>
      <c r="E254" s="196"/>
      <c r="F254" s="196"/>
    </row>
    <row r="255" spans="1:6" ht="12" customHeight="1" thickBot="1" x14ac:dyDescent="0.3">
      <c r="A255" s="196" t="s">
        <v>15</v>
      </c>
      <c r="B255" s="196"/>
      <c r="C255" s="196"/>
      <c r="D255" s="196"/>
      <c r="E255" s="196"/>
      <c r="F255" s="196"/>
    </row>
    <row r="256" spans="1:6" ht="30" customHeight="1" thickBot="1" x14ac:dyDescent="0.3">
      <c r="A256" s="102" t="s">
        <v>14</v>
      </c>
      <c r="B256" s="103" t="s">
        <v>30</v>
      </c>
      <c r="C256" s="103" t="s">
        <v>3</v>
      </c>
      <c r="D256" s="104" t="s">
        <v>2</v>
      </c>
      <c r="E256" s="105" t="s">
        <v>1</v>
      </c>
      <c r="F256" s="118" t="s">
        <v>4</v>
      </c>
    </row>
    <row r="257" spans="1:6" ht="25.2" customHeight="1" x14ac:dyDescent="0.25">
      <c r="A257" s="176">
        <v>44711</v>
      </c>
      <c r="B257" s="29"/>
      <c r="C257" s="178" t="s">
        <v>13</v>
      </c>
      <c r="D257" s="41"/>
      <c r="E257" s="42"/>
      <c r="F257" s="179">
        <v>7467.26</v>
      </c>
    </row>
    <row r="258" spans="1:6" ht="25.2" customHeight="1" thickBot="1" x14ac:dyDescent="0.3">
      <c r="A258" s="165"/>
      <c r="B258" s="121"/>
      <c r="C258" s="122"/>
      <c r="D258" s="123">
        <v>0</v>
      </c>
      <c r="E258" s="124">
        <v>0</v>
      </c>
      <c r="F258" s="125">
        <f>F257-D258</f>
        <v>7467.26</v>
      </c>
    </row>
    <row r="259" spans="1:6" ht="30" customHeight="1" thickBot="1" x14ac:dyDescent="0.3">
      <c r="A259" s="166">
        <v>44742</v>
      </c>
      <c r="B259" s="126"/>
      <c r="C259" s="127" t="s">
        <v>77</v>
      </c>
      <c r="D259" s="128"/>
      <c r="E259" s="129"/>
      <c r="F259" s="130">
        <f>F258</f>
        <v>7467.26</v>
      </c>
    </row>
    <row r="260" spans="1:6" x14ac:dyDescent="0.25">
      <c r="A260" s="161"/>
      <c r="B260" s="8"/>
      <c r="C260" s="54"/>
      <c r="D260" s="43"/>
      <c r="E260" s="32"/>
      <c r="F260" s="23"/>
    </row>
    <row r="261" spans="1:6" ht="15" customHeight="1" x14ac:dyDescent="0.25">
      <c r="A261" s="161"/>
      <c r="B261" s="8"/>
      <c r="C261" s="54"/>
      <c r="D261" s="43"/>
      <c r="E261" s="32"/>
      <c r="F261" s="23"/>
    </row>
    <row r="262" spans="1:6" ht="15" customHeight="1" x14ac:dyDescent="0.25">
      <c r="A262" s="161"/>
      <c r="B262" s="8"/>
      <c r="C262" s="54"/>
      <c r="D262" s="43"/>
      <c r="E262" s="32"/>
      <c r="F262" s="23"/>
    </row>
    <row r="263" spans="1:6" ht="15" customHeight="1" x14ac:dyDescent="0.25">
      <c r="A263" s="161"/>
      <c r="B263" s="8"/>
      <c r="C263" s="54"/>
      <c r="D263" s="43"/>
      <c r="E263" s="32"/>
      <c r="F263" s="23"/>
    </row>
    <row r="264" spans="1:6" ht="15" customHeight="1" x14ac:dyDescent="0.25">
      <c r="A264" s="161"/>
      <c r="B264" s="8"/>
      <c r="C264" s="54"/>
      <c r="D264" s="43"/>
      <c r="E264" s="32"/>
      <c r="F264" s="23"/>
    </row>
    <row r="265" spans="1:6" x14ac:dyDescent="0.25">
      <c r="A265" s="161"/>
      <c r="B265" s="8"/>
      <c r="C265" s="54"/>
      <c r="D265" s="43"/>
      <c r="E265" s="32"/>
      <c r="F265" s="23"/>
    </row>
    <row r="266" spans="1:6" x14ac:dyDescent="0.25">
      <c r="A266" s="161"/>
      <c r="B266" s="8"/>
      <c r="C266" s="54"/>
      <c r="D266" s="43"/>
      <c r="E266" s="32"/>
      <c r="F266" s="23"/>
    </row>
    <row r="267" spans="1:6" x14ac:dyDescent="0.25">
      <c r="A267" s="161"/>
      <c r="B267" s="8"/>
      <c r="C267" s="55"/>
      <c r="D267" s="43"/>
      <c r="E267" s="32"/>
      <c r="F267" s="23"/>
    </row>
    <row r="268" spans="1:6" x14ac:dyDescent="0.25">
      <c r="A268" s="161"/>
      <c r="B268" s="8"/>
      <c r="C268" s="55"/>
      <c r="D268" s="43"/>
      <c r="E268" s="32"/>
      <c r="F268" s="23"/>
    </row>
    <row r="269" spans="1:6" x14ac:dyDescent="0.25">
      <c r="A269" s="161"/>
      <c r="B269" s="8"/>
      <c r="C269" s="55"/>
      <c r="D269" s="43"/>
      <c r="E269" s="32"/>
    </row>
    <row r="270" spans="1:6" x14ac:dyDescent="0.25">
      <c r="A270" s="193" t="s">
        <v>38</v>
      </c>
      <c r="B270" s="193"/>
      <c r="D270" s="203" t="s">
        <v>39</v>
      </c>
      <c r="E270" s="203"/>
      <c r="F270" s="203"/>
    </row>
    <row r="271" spans="1:6" x14ac:dyDescent="0.25">
      <c r="A271" s="193" t="s">
        <v>6</v>
      </c>
      <c r="B271" s="193"/>
      <c r="E271" s="203" t="s">
        <v>8</v>
      </c>
      <c r="F271" s="203"/>
    </row>
    <row r="272" spans="1:6" x14ac:dyDescent="0.25">
      <c r="A272" s="200" t="s">
        <v>187</v>
      </c>
      <c r="B272" s="200"/>
      <c r="C272" s="52"/>
      <c r="D272" s="73"/>
      <c r="E272" s="201" t="s">
        <v>9</v>
      </c>
      <c r="F272" s="201"/>
    </row>
    <row r="273" spans="1:6" x14ac:dyDescent="0.25">
      <c r="A273" s="193" t="s">
        <v>7</v>
      </c>
      <c r="B273" s="193"/>
      <c r="E273" s="203" t="s">
        <v>10</v>
      </c>
      <c r="F273" s="203"/>
    </row>
    <row r="274" spans="1:6" x14ac:dyDescent="0.25">
      <c r="A274" s="92"/>
      <c r="B274" s="92"/>
      <c r="E274" s="95"/>
      <c r="F274" s="95"/>
    </row>
    <row r="275" spans="1:6" x14ac:dyDescent="0.25">
      <c r="A275" s="92"/>
      <c r="B275" s="92"/>
      <c r="E275" s="95"/>
      <c r="F275" s="95"/>
    </row>
    <row r="276" spans="1:6" x14ac:dyDescent="0.25">
      <c r="A276" s="92"/>
      <c r="B276" s="92"/>
      <c r="E276" s="95"/>
      <c r="F276" s="95"/>
    </row>
    <row r="283" spans="1:6" x14ac:dyDescent="0.25">
      <c r="F283" s="92"/>
    </row>
    <row r="284" spans="1:6" x14ac:dyDescent="0.25">
      <c r="C284" s="92"/>
      <c r="E284" s="33"/>
      <c r="F284" s="92"/>
    </row>
    <row r="285" spans="1:6" x14ac:dyDescent="0.25">
      <c r="C285" s="92"/>
      <c r="E285" s="33"/>
      <c r="F285" s="92"/>
    </row>
    <row r="286" spans="1:6" x14ac:dyDescent="0.25">
      <c r="C286" s="92"/>
      <c r="E286" s="33"/>
      <c r="F286" s="92"/>
    </row>
    <row r="287" spans="1:6" x14ac:dyDescent="0.25">
      <c r="C287" s="92"/>
      <c r="E287" s="33"/>
      <c r="F287" s="92"/>
    </row>
    <row r="288" spans="1:6" ht="12" customHeight="1" x14ac:dyDescent="0.25">
      <c r="C288" s="92"/>
      <c r="E288" s="33"/>
      <c r="F288" s="92"/>
    </row>
    <row r="289" spans="1:6" ht="12" customHeight="1" x14ac:dyDescent="0.25">
      <c r="C289" s="92"/>
      <c r="E289" s="33"/>
      <c r="F289" s="92"/>
    </row>
    <row r="290" spans="1:6" ht="12" customHeight="1" x14ac:dyDescent="0.25">
      <c r="C290" s="92"/>
      <c r="E290" s="33"/>
      <c r="F290" s="92"/>
    </row>
    <row r="291" spans="1:6" ht="12" customHeight="1" x14ac:dyDescent="0.25">
      <c r="C291" s="92"/>
      <c r="E291" s="33"/>
      <c r="F291" s="92"/>
    </row>
    <row r="292" spans="1:6" ht="12" customHeight="1" x14ac:dyDescent="0.25">
      <c r="C292" s="92"/>
      <c r="E292" s="33"/>
      <c r="F292" s="92"/>
    </row>
    <row r="293" spans="1:6" ht="12" customHeight="1" x14ac:dyDescent="0.25">
      <c r="A293" s="195" t="s">
        <v>52</v>
      </c>
      <c r="B293" s="195"/>
      <c r="C293" s="195"/>
      <c r="D293" s="195"/>
      <c r="E293" s="195"/>
      <c r="F293" s="195"/>
    </row>
    <row r="294" spans="1:6" ht="12" customHeight="1" x14ac:dyDescent="0.25">
      <c r="A294" s="196" t="s">
        <v>0</v>
      </c>
      <c r="B294" s="196"/>
      <c r="C294" s="196"/>
      <c r="D294" s="196"/>
      <c r="E294" s="196"/>
      <c r="F294" s="196"/>
    </row>
    <row r="295" spans="1:6" ht="12" customHeight="1" x14ac:dyDescent="0.25">
      <c r="A295" s="196" t="s">
        <v>34</v>
      </c>
      <c r="B295" s="196"/>
      <c r="C295" s="196"/>
      <c r="D295" s="196"/>
      <c r="E295" s="196"/>
      <c r="F295" s="196"/>
    </row>
    <row r="296" spans="1:6" ht="12" customHeight="1" x14ac:dyDescent="0.25">
      <c r="A296" s="196" t="s">
        <v>78</v>
      </c>
      <c r="B296" s="196"/>
      <c r="C296" s="196"/>
      <c r="D296" s="196"/>
      <c r="E296" s="196"/>
      <c r="F296" s="196"/>
    </row>
    <row r="297" spans="1:6" ht="12" customHeight="1" thickBot="1" x14ac:dyDescent="0.3">
      <c r="A297" s="196" t="s">
        <v>15</v>
      </c>
      <c r="B297" s="196"/>
      <c r="C297" s="196"/>
      <c r="D297" s="196"/>
      <c r="E297" s="196"/>
      <c r="F297" s="196"/>
    </row>
    <row r="298" spans="1:6" ht="25.95" customHeight="1" thickBot="1" x14ac:dyDescent="0.3">
      <c r="A298" s="102" t="s">
        <v>14</v>
      </c>
      <c r="B298" s="103" t="s">
        <v>30</v>
      </c>
      <c r="C298" s="103" t="s">
        <v>3</v>
      </c>
      <c r="D298" s="104" t="s">
        <v>2</v>
      </c>
      <c r="E298" s="105" t="s">
        <v>1</v>
      </c>
      <c r="F298" s="180" t="s">
        <v>4</v>
      </c>
    </row>
    <row r="299" spans="1:6" ht="25.95" customHeight="1" x14ac:dyDescent="0.25">
      <c r="A299" s="176">
        <v>44711</v>
      </c>
      <c r="B299" s="29"/>
      <c r="C299" s="178" t="s">
        <v>13</v>
      </c>
      <c r="D299" s="41"/>
      <c r="E299" s="42"/>
      <c r="F299" s="181">
        <v>294549.24</v>
      </c>
    </row>
    <row r="300" spans="1:6" ht="25.95" customHeight="1" thickBot="1" x14ac:dyDescent="0.3">
      <c r="A300" s="167"/>
      <c r="B300" s="18"/>
      <c r="C300" s="57"/>
      <c r="D300" s="71">
        <v>0</v>
      </c>
      <c r="E300" s="36">
        <v>0</v>
      </c>
      <c r="F300" s="131">
        <f>F299</f>
        <v>294549.24</v>
      </c>
    </row>
    <row r="301" spans="1:6" ht="25.95" customHeight="1" thickBot="1" x14ac:dyDescent="0.3">
      <c r="A301" s="168">
        <v>44742</v>
      </c>
      <c r="B301" s="21"/>
      <c r="C301" s="53" t="s">
        <v>77</v>
      </c>
      <c r="D301" s="74"/>
      <c r="E301" s="75"/>
      <c r="F301" s="132">
        <f>F300</f>
        <v>294549.24</v>
      </c>
    </row>
    <row r="302" spans="1:6" ht="15" customHeight="1" x14ac:dyDescent="0.25">
      <c r="A302" s="161"/>
      <c r="B302" s="8"/>
      <c r="C302" s="54"/>
      <c r="D302" s="43"/>
      <c r="E302" s="32"/>
      <c r="F302" s="23"/>
    </row>
    <row r="303" spans="1:6" x14ac:dyDescent="0.25">
      <c r="A303" s="161"/>
      <c r="B303" s="8"/>
      <c r="C303" s="54"/>
      <c r="D303" s="43"/>
      <c r="E303" s="32"/>
      <c r="F303" s="23"/>
    </row>
    <row r="304" spans="1:6" x14ac:dyDescent="0.25">
      <c r="A304" s="161"/>
      <c r="B304" s="8"/>
      <c r="C304" s="54"/>
      <c r="D304" s="43"/>
      <c r="E304" s="32"/>
      <c r="F304" s="23"/>
    </row>
    <row r="305" spans="1:6" x14ac:dyDescent="0.25">
      <c r="A305" s="161"/>
      <c r="B305" s="8"/>
      <c r="C305" s="54"/>
      <c r="D305" s="43"/>
      <c r="E305" s="32"/>
      <c r="F305" s="23"/>
    </row>
    <row r="306" spans="1:6" x14ac:dyDescent="0.25">
      <c r="A306" s="161"/>
      <c r="B306" s="8"/>
      <c r="C306" s="54"/>
      <c r="D306" s="43"/>
      <c r="E306" s="32"/>
      <c r="F306" s="23"/>
    </row>
    <row r="307" spans="1:6" x14ac:dyDescent="0.25">
      <c r="A307" s="161"/>
      <c r="B307" s="8"/>
      <c r="C307" s="54"/>
      <c r="D307" s="43"/>
      <c r="E307" s="32"/>
      <c r="F307" s="23"/>
    </row>
    <row r="308" spans="1:6" x14ac:dyDescent="0.25">
      <c r="A308" s="161"/>
      <c r="B308" s="8"/>
      <c r="C308" s="54"/>
      <c r="D308" s="43"/>
      <c r="E308" s="32"/>
      <c r="F308" s="23"/>
    </row>
    <row r="309" spans="1:6" x14ac:dyDescent="0.25">
      <c r="A309" s="161"/>
      <c r="B309" s="8"/>
      <c r="C309" s="54"/>
      <c r="D309" s="43"/>
      <c r="E309" s="32"/>
      <c r="F309" s="23"/>
    </row>
    <row r="310" spans="1:6" x14ac:dyDescent="0.25">
      <c r="A310" s="161"/>
      <c r="B310" s="8"/>
      <c r="C310" s="54"/>
      <c r="D310" s="43"/>
      <c r="E310" s="32"/>
      <c r="F310" s="23"/>
    </row>
    <row r="311" spans="1:6" x14ac:dyDescent="0.25">
      <c r="A311" s="161"/>
      <c r="B311" s="8"/>
      <c r="C311" s="55"/>
      <c r="D311" s="43"/>
      <c r="E311" s="32"/>
      <c r="F311" s="23"/>
    </row>
    <row r="312" spans="1:6" x14ac:dyDescent="0.25">
      <c r="A312" s="161"/>
      <c r="B312" s="8"/>
      <c r="C312" s="55"/>
      <c r="D312" s="43"/>
      <c r="E312" s="32"/>
      <c r="F312" s="23"/>
    </row>
    <row r="313" spans="1:6" x14ac:dyDescent="0.25">
      <c r="A313" s="161"/>
      <c r="B313" s="8"/>
      <c r="C313" s="55"/>
      <c r="D313" s="43"/>
      <c r="E313" s="32"/>
      <c r="F313" s="23"/>
    </row>
    <row r="314" spans="1:6" x14ac:dyDescent="0.25">
      <c r="A314" s="161"/>
      <c r="B314" s="8"/>
      <c r="C314" s="55"/>
      <c r="D314" s="43"/>
      <c r="E314" s="32"/>
      <c r="F314" s="23"/>
    </row>
    <row r="315" spans="1:6" x14ac:dyDescent="0.25">
      <c r="A315" s="161"/>
      <c r="B315" s="8"/>
      <c r="C315" s="55"/>
      <c r="D315" s="43"/>
      <c r="E315" s="32"/>
      <c r="F315" s="9"/>
    </row>
    <row r="316" spans="1:6" x14ac:dyDescent="0.25">
      <c r="A316" s="205"/>
      <c r="B316" s="205"/>
      <c r="D316" s="203"/>
      <c r="E316" s="203"/>
      <c r="F316" s="203"/>
    </row>
    <row r="317" spans="1:6" x14ac:dyDescent="0.25">
      <c r="A317" s="198" t="s">
        <v>6</v>
      </c>
      <c r="B317" s="198"/>
      <c r="E317" s="199" t="s">
        <v>8</v>
      </c>
      <c r="F317" s="199"/>
    </row>
    <row r="318" spans="1:6" x14ac:dyDescent="0.25">
      <c r="A318" s="200" t="s">
        <v>187</v>
      </c>
      <c r="B318" s="200"/>
      <c r="C318" s="52"/>
      <c r="D318" s="73"/>
      <c r="E318" s="201" t="s">
        <v>9</v>
      </c>
      <c r="F318" s="201"/>
    </row>
    <row r="319" spans="1:6" x14ac:dyDescent="0.25">
      <c r="A319" s="193" t="s">
        <v>7</v>
      </c>
      <c r="B319" s="193"/>
      <c r="E319" s="203" t="s">
        <v>10</v>
      </c>
      <c r="F319" s="203"/>
    </row>
    <row r="334" spans="3:6" x14ac:dyDescent="0.25">
      <c r="F334" s="92"/>
    </row>
    <row r="335" spans="3:6" ht="12" customHeight="1" x14ac:dyDescent="0.25">
      <c r="C335" s="92"/>
      <c r="E335" s="33"/>
      <c r="F335" s="92"/>
    </row>
    <row r="336" spans="3:6" ht="12" customHeight="1" x14ac:dyDescent="0.25">
      <c r="C336" s="92"/>
      <c r="E336" s="33"/>
      <c r="F336" s="92"/>
    </row>
    <row r="337" spans="1:6" ht="13.5" customHeight="1" x14ac:dyDescent="0.25">
      <c r="C337" s="92"/>
      <c r="E337" s="33"/>
      <c r="F337" s="92"/>
    </row>
    <row r="338" spans="1:6" ht="12" customHeight="1" x14ac:dyDescent="0.25">
      <c r="C338" s="92"/>
      <c r="E338" s="33"/>
      <c r="F338" s="92"/>
    </row>
    <row r="339" spans="1:6" ht="12" customHeight="1" x14ac:dyDescent="0.25">
      <c r="C339" s="92"/>
      <c r="E339" s="33"/>
      <c r="F339" s="92"/>
    </row>
    <row r="340" spans="1:6" ht="12" customHeight="1" x14ac:dyDescent="0.25">
      <c r="C340" s="92"/>
      <c r="E340" s="33"/>
      <c r="F340" s="92"/>
    </row>
    <row r="341" spans="1:6" ht="12" customHeight="1" x14ac:dyDescent="0.25">
      <c r="C341" s="92"/>
      <c r="E341" s="33"/>
      <c r="F341" s="92"/>
    </row>
    <row r="342" spans="1:6" ht="30" customHeight="1" x14ac:dyDescent="0.25">
      <c r="C342" s="92"/>
      <c r="E342" s="33"/>
      <c r="F342" s="92"/>
    </row>
    <row r="343" spans="1:6" ht="15" customHeight="1" x14ac:dyDescent="0.25">
      <c r="C343" s="92"/>
      <c r="E343" s="33"/>
      <c r="F343" s="92"/>
    </row>
    <row r="344" spans="1:6" ht="14.4" customHeight="1" x14ac:dyDescent="0.25">
      <c r="C344" s="92"/>
      <c r="E344" s="33"/>
      <c r="F344" s="93"/>
    </row>
    <row r="345" spans="1:6" ht="12" customHeight="1" x14ac:dyDescent="0.25">
      <c r="A345" s="195" t="s">
        <v>51</v>
      </c>
      <c r="B345" s="195"/>
      <c r="C345" s="195"/>
      <c r="D345" s="195"/>
      <c r="E345" s="195"/>
      <c r="F345" s="195"/>
    </row>
    <row r="346" spans="1:6" ht="12" customHeight="1" x14ac:dyDescent="0.25">
      <c r="A346" s="196" t="s">
        <v>0</v>
      </c>
      <c r="B346" s="196"/>
      <c r="C346" s="196"/>
      <c r="D346" s="196"/>
      <c r="E346" s="196"/>
      <c r="F346" s="196"/>
    </row>
    <row r="347" spans="1:6" ht="12" customHeight="1" x14ac:dyDescent="0.25">
      <c r="A347" s="196" t="s">
        <v>35</v>
      </c>
      <c r="B347" s="196"/>
      <c r="C347" s="196"/>
      <c r="D347" s="196"/>
      <c r="E347" s="196"/>
      <c r="F347" s="196"/>
    </row>
    <row r="348" spans="1:6" ht="12" customHeight="1" x14ac:dyDescent="0.25">
      <c r="A348" s="196" t="s">
        <v>78</v>
      </c>
      <c r="B348" s="196"/>
      <c r="C348" s="196"/>
      <c r="D348" s="196"/>
      <c r="E348" s="196"/>
      <c r="F348" s="196"/>
    </row>
    <row r="349" spans="1:6" ht="12" customHeight="1" thickBot="1" x14ac:dyDescent="0.3">
      <c r="A349" s="196" t="s">
        <v>15</v>
      </c>
      <c r="B349" s="196"/>
      <c r="C349" s="196"/>
      <c r="D349" s="196"/>
      <c r="E349" s="196"/>
      <c r="F349" s="196"/>
    </row>
    <row r="350" spans="1:6" ht="30" customHeight="1" thickBot="1" x14ac:dyDescent="0.3">
      <c r="A350" s="102" t="s">
        <v>14</v>
      </c>
      <c r="B350" s="103" t="s">
        <v>30</v>
      </c>
      <c r="C350" s="103" t="s">
        <v>3</v>
      </c>
      <c r="D350" s="104" t="s">
        <v>2</v>
      </c>
      <c r="E350" s="105" t="s">
        <v>1</v>
      </c>
      <c r="F350" s="180" t="s">
        <v>4</v>
      </c>
    </row>
    <row r="351" spans="1:6" ht="25.2" customHeight="1" x14ac:dyDescent="0.25">
      <c r="A351" s="176">
        <v>44711</v>
      </c>
      <c r="B351" s="29"/>
      <c r="C351" s="178" t="s">
        <v>13</v>
      </c>
      <c r="D351" s="41"/>
      <c r="E351" s="182"/>
      <c r="F351" s="133">
        <v>0</v>
      </c>
    </row>
    <row r="352" spans="1:6" ht="25.2" customHeight="1" x14ac:dyDescent="0.25">
      <c r="A352" s="169"/>
      <c r="B352" s="13"/>
      <c r="C352" s="15"/>
      <c r="D352" s="40">
        <v>0</v>
      </c>
      <c r="E352" s="39">
        <v>0</v>
      </c>
      <c r="F352" s="134">
        <f>F351-D352</f>
        <v>0</v>
      </c>
    </row>
    <row r="353" spans="1:6" ht="30" customHeight="1" thickBot="1" x14ac:dyDescent="0.3">
      <c r="A353" s="164">
        <v>44742</v>
      </c>
      <c r="B353" s="18"/>
      <c r="C353" s="61" t="s">
        <v>77</v>
      </c>
      <c r="D353" s="71"/>
      <c r="E353" s="76"/>
      <c r="F353" s="135">
        <f>F352</f>
        <v>0</v>
      </c>
    </row>
    <row r="354" spans="1:6" x14ac:dyDescent="0.25">
      <c r="A354" s="161"/>
      <c r="B354" s="8"/>
      <c r="C354" s="54"/>
      <c r="D354" s="43"/>
      <c r="E354" s="32"/>
      <c r="F354" s="24"/>
    </row>
    <row r="355" spans="1:6" x14ac:dyDescent="0.25">
      <c r="A355" s="161"/>
      <c r="B355" s="8"/>
      <c r="C355" s="54"/>
      <c r="D355" s="43"/>
      <c r="E355" s="32"/>
      <c r="F355" s="24"/>
    </row>
    <row r="356" spans="1:6" x14ac:dyDescent="0.25">
      <c r="A356" s="161"/>
      <c r="B356" s="8"/>
      <c r="C356" s="54"/>
      <c r="D356" s="43"/>
      <c r="E356" s="32"/>
      <c r="F356" s="24"/>
    </row>
    <row r="357" spans="1:6" x14ac:dyDescent="0.25">
      <c r="A357" s="161"/>
      <c r="B357" s="8"/>
      <c r="C357" s="54"/>
      <c r="D357" s="43"/>
      <c r="E357" s="32"/>
      <c r="F357" s="24"/>
    </row>
    <row r="358" spans="1:6" x14ac:dyDescent="0.25">
      <c r="A358" s="161"/>
      <c r="B358" s="8"/>
      <c r="C358" s="54"/>
      <c r="D358" s="43"/>
      <c r="E358" s="32"/>
      <c r="F358" s="24"/>
    </row>
    <row r="359" spans="1:6" x14ac:dyDescent="0.25">
      <c r="A359" s="161"/>
      <c r="B359" s="8"/>
      <c r="C359" s="54"/>
      <c r="D359" s="43"/>
      <c r="E359" s="32"/>
      <c r="F359" s="24"/>
    </row>
    <row r="360" spans="1:6" x14ac:dyDescent="0.25">
      <c r="A360" s="161"/>
      <c r="B360" s="8"/>
      <c r="C360" s="54"/>
      <c r="D360" s="43"/>
      <c r="E360" s="32"/>
      <c r="F360" s="24"/>
    </row>
    <row r="361" spans="1:6" x14ac:dyDescent="0.25">
      <c r="A361" s="161"/>
      <c r="B361" s="8"/>
      <c r="C361" s="54"/>
      <c r="D361" s="43"/>
      <c r="E361" s="32"/>
      <c r="F361" s="24"/>
    </row>
    <row r="362" spans="1:6" x14ac:dyDescent="0.25">
      <c r="A362" s="161"/>
      <c r="B362" s="8"/>
      <c r="C362" s="54"/>
      <c r="D362" s="43"/>
      <c r="E362" s="32"/>
      <c r="F362" s="24"/>
    </row>
    <row r="363" spans="1:6" x14ac:dyDescent="0.25">
      <c r="A363" s="161"/>
      <c r="B363" s="8"/>
      <c r="C363" s="54"/>
      <c r="D363" s="43"/>
      <c r="E363" s="32"/>
      <c r="F363" s="24"/>
    </row>
    <row r="364" spans="1:6" x14ac:dyDescent="0.25">
      <c r="A364" s="161"/>
      <c r="B364" s="8"/>
      <c r="C364" s="54"/>
      <c r="D364" s="43"/>
      <c r="E364" s="32"/>
      <c r="F364" s="24"/>
    </row>
    <row r="365" spans="1:6" x14ac:dyDescent="0.25">
      <c r="A365" s="170"/>
      <c r="B365" s="8"/>
      <c r="C365" s="54"/>
      <c r="D365" s="43"/>
      <c r="E365" s="32"/>
      <c r="F365" s="25"/>
    </row>
    <row r="366" spans="1:6" x14ac:dyDescent="0.25">
      <c r="A366" s="170"/>
      <c r="B366" s="8"/>
      <c r="C366" s="54"/>
      <c r="D366" s="43"/>
      <c r="E366" s="32"/>
      <c r="F366" s="25"/>
    </row>
    <row r="367" spans="1:6" x14ac:dyDescent="0.25">
      <c r="A367" s="170"/>
      <c r="B367" s="8"/>
      <c r="C367" s="54"/>
      <c r="D367" s="43"/>
      <c r="E367" s="32"/>
      <c r="F367" s="19"/>
    </row>
    <row r="368" spans="1:6" x14ac:dyDescent="0.25">
      <c r="F368" s="22"/>
    </row>
    <row r="369" spans="1:8" x14ac:dyDescent="0.25">
      <c r="D369" s="193" t="s">
        <v>40</v>
      </c>
      <c r="E369" s="193"/>
      <c r="F369" s="193"/>
    </row>
    <row r="370" spans="1:8" x14ac:dyDescent="0.25">
      <c r="A370" s="198" t="s">
        <v>6</v>
      </c>
      <c r="B370" s="198"/>
      <c r="E370" s="206" t="s">
        <v>8</v>
      </c>
      <c r="F370" s="206"/>
      <c r="H370" s="85"/>
    </row>
    <row r="371" spans="1:8" x14ac:dyDescent="0.25">
      <c r="A371" s="200" t="s">
        <v>187</v>
      </c>
      <c r="B371" s="200"/>
      <c r="E371" s="201" t="s">
        <v>9</v>
      </c>
      <c r="F371" s="201"/>
    </row>
    <row r="372" spans="1:8" x14ac:dyDescent="0.25">
      <c r="A372" s="193" t="s">
        <v>7</v>
      </c>
      <c r="B372" s="193"/>
      <c r="E372" s="203" t="s">
        <v>10</v>
      </c>
      <c r="F372" s="203"/>
    </row>
    <row r="378" spans="1:8" ht="12.6" customHeight="1" x14ac:dyDescent="0.25"/>
    <row r="379" spans="1:8" ht="12" customHeight="1" x14ac:dyDescent="0.25"/>
    <row r="380" spans="1:8" ht="12" customHeight="1" x14ac:dyDescent="0.25">
      <c r="F380" s="92"/>
    </row>
    <row r="381" spans="1:8" ht="12" customHeight="1" x14ac:dyDescent="0.25">
      <c r="C381" s="92"/>
      <c r="E381" s="33"/>
      <c r="F381" s="92"/>
    </row>
    <row r="382" spans="1:8" ht="12" customHeight="1" x14ac:dyDescent="0.25">
      <c r="C382" s="92"/>
      <c r="E382" s="33"/>
      <c r="F382" s="92"/>
    </row>
    <row r="383" spans="1:8" ht="12" customHeight="1" x14ac:dyDescent="0.25">
      <c r="C383" s="92"/>
      <c r="E383" s="33"/>
      <c r="F383" s="92"/>
    </row>
    <row r="384" spans="1:8" ht="12" customHeight="1" x14ac:dyDescent="0.25">
      <c r="C384" s="92"/>
      <c r="E384" s="33"/>
      <c r="F384" s="92"/>
    </row>
    <row r="385" spans="1:6" ht="12" customHeight="1" x14ac:dyDescent="0.25">
      <c r="C385" s="92"/>
      <c r="E385" s="33"/>
      <c r="F385" s="92"/>
    </row>
    <row r="386" spans="1:6" ht="12" customHeight="1" x14ac:dyDescent="0.25">
      <c r="C386" s="92"/>
      <c r="E386" s="33"/>
      <c r="F386" s="92"/>
    </row>
    <row r="387" spans="1:6" ht="30" customHeight="1" x14ac:dyDescent="0.25">
      <c r="C387" s="92"/>
      <c r="E387" s="33"/>
      <c r="F387" s="92"/>
    </row>
    <row r="388" spans="1:6" ht="25.2" customHeight="1" x14ac:dyDescent="0.25">
      <c r="C388" s="92"/>
      <c r="E388" s="33"/>
      <c r="F388" s="92"/>
    </row>
    <row r="389" spans="1:6" x14ac:dyDescent="0.25">
      <c r="C389" s="92"/>
      <c r="E389" s="33"/>
      <c r="F389" s="92"/>
    </row>
    <row r="390" spans="1:6" ht="25.65" customHeight="1" x14ac:dyDescent="0.25">
      <c r="C390" s="92"/>
      <c r="E390" s="33"/>
      <c r="F390" s="93"/>
    </row>
    <row r="391" spans="1:6" ht="12" customHeight="1" x14ac:dyDescent="0.25">
      <c r="A391" s="195" t="s">
        <v>52</v>
      </c>
      <c r="B391" s="195"/>
      <c r="C391" s="195"/>
      <c r="D391" s="195"/>
      <c r="E391" s="195"/>
      <c r="F391" s="195"/>
    </row>
    <row r="392" spans="1:6" ht="12" customHeight="1" x14ac:dyDescent="0.25">
      <c r="A392" s="196" t="s">
        <v>0</v>
      </c>
      <c r="B392" s="196"/>
      <c r="C392" s="196"/>
      <c r="D392" s="196"/>
      <c r="E392" s="196"/>
      <c r="F392" s="196"/>
    </row>
    <row r="393" spans="1:6" ht="12" customHeight="1" x14ac:dyDescent="0.25">
      <c r="A393" s="196" t="s">
        <v>36</v>
      </c>
      <c r="B393" s="196"/>
      <c r="C393" s="196"/>
      <c r="D393" s="196"/>
      <c r="E393" s="196"/>
      <c r="F393" s="196"/>
    </row>
    <row r="394" spans="1:6" ht="12" customHeight="1" x14ac:dyDescent="0.25">
      <c r="A394" s="196" t="s">
        <v>78</v>
      </c>
      <c r="B394" s="196"/>
      <c r="C394" s="196"/>
      <c r="D394" s="196"/>
      <c r="E394" s="196"/>
      <c r="F394" s="196"/>
    </row>
    <row r="395" spans="1:6" ht="12" customHeight="1" thickBot="1" x14ac:dyDescent="0.3">
      <c r="A395" s="196" t="s">
        <v>15</v>
      </c>
      <c r="B395" s="196"/>
      <c r="C395" s="196"/>
      <c r="D395" s="196"/>
      <c r="E395" s="196"/>
      <c r="F395" s="196"/>
    </row>
    <row r="396" spans="1:6" ht="30" customHeight="1" thickBot="1" x14ac:dyDescent="0.3">
      <c r="A396" s="102" t="s">
        <v>14</v>
      </c>
      <c r="B396" s="103" t="s">
        <v>30</v>
      </c>
      <c r="C396" s="103" t="s">
        <v>3</v>
      </c>
      <c r="D396" s="104" t="s">
        <v>2</v>
      </c>
      <c r="E396" s="105" t="s">
        <v>1</v>
      </c>
      <c r="F396" s="180" t="s">
        <v>4</v>
      </c>
    </row>
    <row r="397" spans="1:6" ht="24" customHeight="1" x14ac:dyDescent="0.25">
      <c r="A397" s="176">
        <v>44711</v>
      </c>
      <c r="B397" s="29"/>
      <c r="C397" s="178" t="s">
        <v>13</v>
      </c>
      <c r="D397" s="41"/>
      <c r="E397" s="42"/>
      <c r="F397" s="183">
        <v>120593.29</v>
      </c>
    </row>
    <row r="398" spans="1:6" ht="25.2" customHeight="1" x14ac:dyDescent="0.25">
      <c r="A398" s="171"/>
      <c r="B398" s="13"/>
      <c r="C398" s="45"/>
      <c r="D398" s="40">
        <v>0</v>
      </c>
      <c r="E398" s="12">
        <v>0</v>
      </c>
      <c r="F398" s="134">
        <f>F397-D398</f>
        <v>120593.29</v>
      </c>
    </row>
    <row r="399" spans="1:6" ht="30" customHeight="1" thickBot="1" x14ac:dyDescent="0.3">
      <c r="A399" s="164">
        <v>44742</v>
      </c>
      <c r="B399" s="18"/>
      <c r="C399" s="58" t="s">
        <v>77</v>
      </c>
      <c r="D399" s="71"/>
      <c r="E399" s="36"/>
      <c r="F399" s="136">
        <f>F398</f>
        <v>120593.29</v>
      </c>
    </row>
    <row r="400" spans="1:6" x14ac:dyDescent="0.25">
      <c r="A400" s="170"/>
      <c r="B400" s="8"/>
      <c r="C400" s="54"/>
      <c r="D400" s="43"/>
      <c r="E400" s="32"/>
      <c r="F400" s="23"/>
    </row>
    <row r="401" spans="1:6" x14ac:dyDescent="0.25">
      <c r="A401" s="170"/>
      <c r="B401" s="8"/>
      <c r="C401" s="54"/>
      <c r="D401" s="43"/>
      <c r="E401" s="32"/>
      <c r="F401" s="23"/>
    </row>
    <row r="402" spans="1:6" x14ac:dyDescent="0.25">
      <c r="A402" s="170"/>
      <c r="B402" s="8"/>
      <c r="C402" s="54"/>
      <c r="D402" s="43"/>
      <c r="E402" s="32"/>
      <c r="F402" s="23"/>
    </row>
    <row r="403" spans="1:6" x14ac:dyDescent="0.25">
      <c r="A403" s="170"/>
      <c r="B403" s="8"/>
      <c r="C403" s="54"/>
      <c r="D403" s="43"/>
      <c r="E403" s="32"/>
      <c r="F403" s="23"/>
    </row>
    <row r="404" spans="1:6" x14ac:dyDescent="0.25">
      <c r="A404" s="170"/>
      <c r="B404" s="8"/>
      <c r="C404" s="54"/>
      <c r="D404" s="43"/>
      <c r="E404" s="32"/>
      <c r="F404" s="23"/>
    </row>
    <row r="405" spans="1:6" x14ac:dyDescent="0.25">
      <c r="A405" s="170"/>
      <c r="B405" s="8"/>
      <c r="C405" s="54"/>
      <c r="D405" s="43"/>
      <c r="E405" s="32"/>
      <c r="F405" s="23"/>
    </row>
    <row r="406" spans="1:6" x14ac:dyDescent="0.25">
      <c r="A406" s="170"/>
      <c r="B406" s="8"/>
      <c r="C406" s="54"/>
      <c r="D406" s="43"/>
      <c r="E406" s="32"/>
      <c r="F406" s="19"/>
    </row>
    <row r="407" spans="1:6" x14ac:dyDescent="0.25">
      <c r="F407" s="19"/>
    </row>
    <row r="408" spans="1:6" x14ac:dyDescent="0.25">
      <c r="F408" s="22"/>
    </row>
    <row r="409" spans="1:6" x14ac:dyDescent="0.25">
      <c r="A409" s="193"/>
      <c r="B409" s="193"/>
      <c r="D409" s="193" t="s">
        <v>41</v>
      </c>
      <c r="E409" s="193"/>
      <c r="F409" s="193"/>
    </row>
    <row r="410" spans="1:6" x14ac:dyDescent="0.25">
      <c r="A410" s="198" t="s">
        <v>6</v>
      </c>
      <c r="B410" s="198"/>
      <c r="E410" s="38" t="s">
        <v>8</v>
      </c>
      <c r="F410" s="94"/>
    </row>
    <row r="411" spans="1:6" ht="14.4" customHeight="1" x14ac:dyDescent="0.25">
      <c r="A411" s="200" t="s">
        <v>187</v>
      </c>
      <c r="B411" s="200"/>
      <c r="D411" s="201" t="s">
        <v>9</v>
      </c>
      <c r="E411" s="201"/>
      <c r="F411" s="201"/>
    </row>
    <row r="412" spans="1:6" ht="14.4" customHeight="1" x14ac:dyDescent="0.25">
      <c r="A412" s="193" t="s">
        <v>7</v>
      </c>
      <c r="B412" s="193"/>
      <c r="D412" s="203" t="s">
        <v>10</v>
      </c>
      <c r="E412" s="203"/>
      <c r="F412" s="203"/>
    </row>
    <row r="422" spans="3:6" x14ac:dyDescent="0.25">
      <c r="F422" s="92"/>
    </row>
    <row r="423" spans="3:6" x14ac:dyDescent="0.25">
      <c r="C423" s="92"/>
      <c r="E423" s="33"/>
      <c r="F423" s="92"/>
    </row>
    <row r="424" spans="3:6" ht="12" customHeight="1" x14ac:dyDescent="0.25">
      <c r="C424" s="92"/>
      <c r="E424" s="33"/>
      <c r="F424" s="92"/>
    </row>
    <row r="425" spans="3:6" ht="12" customHeight="1" x14ac:dyDescent="0.25">
      <c r="C425" s="92"/>
      <c r="E425" s="33"/>
      <c r="F425" s="92"/>
    </row>
    <row r="426" spans="3:6" ht="12" customHeight="1" x14ac:dyDescent="0.25">
      <c r="C426" s="92"/>
      <c r="E426" s="33"/>
      <c r="F426" s="92"/>
    </row>
    <row r="427" spans="3:6" ht="12" customHeight="1" x14ac:dyDescent="0.25">
      <c r="C427" s="92"/>
      <c r="E427" s="33"/>
      <c r="F427" s="92"/>
    </row>
    <row r="428" spans="3:6" ht="12" customHeight="1" x14ac:dyDescent="0.25">
      <c r="C428" s="92"/>
      <c r="E428" s="33"/>
      <c r="F428" s="92"/>
    </row>
    <row r="429" spans="3:6" ht="12" customHeight="1" x14ac:dyDescent="0.25">
      <c r="C429" s="92"/>
      <c r="E429" s="33"/>
      <c r="F429" s="92"/>
    </row>
    <row r="430" spans="3:6" ht="12" customHeight="1" x14ac:dyDescent="0.25">
      <c r="C430" s="92"/>
      <c r="E430" s="33"/>
      <c r="F430" s="92"/>
    </row>
    <row r="431" spans="3:6" ht="30.6" customHeight="1" x14ac:dyDescent="0.25">
      <c r="C431" s="92"/>
      <c r="E431" s="33"/>
      <c r="F431" s="92"/>
    </row>
    <row r="432" spans="3:6" ht="25.95" customHeight="1" x14ac:dyDescent="0.25">
      <c r="C432" s="92"/>
      <c r="E432" s="33"/>
      <c r="F432" s="93"/>
    </row>
    <row r="433" spans="1:6" ht="12" customHeight="1" x14ac:dyDescent="0.25">
      <c r="A433" s="195" t="s">
        <v>52</v>
      </c>
      <c r="B433" s="195"/>
      <c r="C433" s="195"/>
      <c r="D433" s="195"/>
      <c r="E433" s="195"/>
      <c r="F433" s="195"/>
    </row>
    <row r="434" spans="1:6" ht="12" customHeight="1" x14ac:dyDescent="0.25">
      <c r="A434" s="196" t="s">
        <v>0</v>
      </c>
      <c r="B434" s="196"/>
      <c r="C434" s="196"/>
      <c r="D434" s="196"/>
      <c r="E434" s="196"/>
      <c r="F434" s="196"/>
    </row>
    <row r="435" spans="1:6" ht="12" customHeight="1" x14ac:dyDescent="0.25">
      <c r="A435" s="196" t="s">
        <v>37</v>
      </c>
      <c r="B435" s="196"/>
      <c r="C435" s="196"/>
      <c r="D435" s="196"/>
      <c r="E435" s="196"/>
      <c r="F435" s="196"/>
    </row>
    <row r="436" spans="1:6" ht="12" customHeight="1" x14ac:dyDescent="0.25">
      <c r="A436" s="196" t="s">
        <v>78</v>
      </c>
      <c r="B436" s="196"/>
      <c r="C436" s="196"/>
      <c r="D436" s="196"/>
      <c r="E436" s="196"/>
      <c r="F436" s="196"/>
    </row>
    <row r="437" spans="1:6" ht="12" customHeight="1" thickBot="1" x14ac:dyDescent="0.3">
      <c r="A437" s="196" t="s">
        <v>15</v>
      </c>
      <c r="B437" s="196"/>
      <c r="C437" s="196"/>
      <c r="D437" s="196"/>
      <c r="E437" s="196"/>
      <c r="F437" s="196"/>
    </row>
    <row r="438" spans="1:6" ht="30" customHeight="1" thickBot="1" x14ac:dyDescent="0.3">
      <c r="A438" s="102" t="s">
        <v>14</v>
      </c>
      <c r="B438" s="103" t="s">
        <v>30</v>
      </c>
      <c r="C438" s="103" t="s">
        <v>3</v>
      </c>
      <c r="D438" s="104" t="s">
        <v>2</v>
      </c>
      <c r="E438" s="105" t="s">
        <v>1</v>
      </c>
      <c r="F438" s="118" t="s">
        <v>4</v>
      </c>
    </row>
    <row r="439" spans="1:6" ht="25.2" customHeight="1" x14ac:dyDescent="0.25">
      <c r="A439" s="176">
        <v>44711</v>
      </c>
      <c r="B439" s="29"/>
      <c r="C439" s="184" t="s">
        <v>13</v>
      </c>
      <c r="D439" s="41"/>
      <c r="E439" s="42"/>
      <c r="F439" s="179">
        <v>-117301.73000000021</v>
      </c>
    </row>
    <row r="440" spans="1:6" ht="25.2" customHeight="1" x14ac:dyDescent="0.25">
      <c r="A440" s="111">
        <v>44729</v>
      </c>
      <c r="B440" s="115" t="s">
        <v>44</v>
      </c>
      <c r="C440" s="65" t="s">
        <v>193</v>
      </c>
      <c r="D440" s="40"/>
      <c r="E440" s="12">
        <v>1228616</v>
      </c>
      <c r="F440" s="119">
        <f>F439+E440</f>
        <v>1111314.2699999998</v>
      </c>
    </row>
    <row r="441" spans="1:6" ht="25.2" customHeight="1" x14ac:dyDescent="0.25">
      <c r="A441" s="111">
        <v>44733</v>
      </c>
      <c r="B441" s="115" t="s">
        <v>43</v>
      </c>
      <c r="C441" s="80" t="s">
        <v>189</v>
      </c>
      <c r="D441" s="40">
        <v>1228616</v>
      </c>
      <c r="E441" s="12"/>
      <c r="F441" s="119">
        <f>F440-D441</f>
        <v>-117301.73000000021</v>
      </c>
    </row>
    <row r="442" spans="1:6" ht="25.2" customHeight="1" x14ac:dyDescent="0.25">
      <c r="A442" s="111">
        <v>44742</v>
      </c>
      <c r="B442" s="13"/>
      <c r="C442" s="15" t="s">
        <v>5</v>
      </c>
      <c r="D442" s="40">
        <v>175</v>
      </c>
      <c r="E442" s="12"/>
      <c r="F442" s="119">
        <f>F441-D442</f>
        <v>-117476.73000000021</v>
      </c>
    </row>
    <row r="443" spans="1:6" ht="30" customHeight="1" thickBot="1" x14ac:dyDescent="0.3">
      <c r="A443" s="164">
        <v>44742</v>
      </c>
      <c r="B443" s="18"/>
      <c r="C443" s="61" t="s">
        <v>77</v>
      </c>
      <c r="D443" s="71"/>
      <c r="E443" s="36"/>
      <c r="F443" s="120">
        <f>F442-D443</f>
        <v>-117476.73000000021</v>
      </c>
    </row>
    <row r="444" spans="1:6" x14ac:dyDescent="0.25">
      <c r="A444" s="161"/>
      <c r="B444" s="8"/>
      <c r="C444" s="54"/>
      <c r="D444" s="43"/>
      <c r="E444" s="32"/>
      <c r="F444" s="23"/>
    </row>
    <row r="445" spans="1:6" x14ac:dyDescent="0.25">
      <c r="A445" s="161"/>
      <c r="B445" s="8"/>
      <c r="C445" s="54"/>
      <c r="D445" s="43"/>
      <c r="E445" s="32"/>
      <c r="F445" s="23"/>
    </row>
    <row r="446" spans="1:6" x14ac:dyDescent="0.25">
      <c r="A446" s="161"/>
      <c r="B446" s="8"/>
      <c r="C446" s="54"/>
      <c r="D446" s="43"/>
      <c r="E446" s="32"/>
      <c r="F446" s="23"/>
    </row>
    <row r="447" spans="1:6" x14ac:dyDescent="0.25">
      <c r="A447" s="161"/>
      <c r="B447" s="8"/>
      <c r="C447" s="54"/>
      <c r="D447" s="43"/>
      <c r="E447" s="32"/>
      <c r="F447" s="23"/>
    </row>
    <row r="448" spans="1:6" x14ac:dyDescent="0.25">
      <c r="A448" s="161"/>
      <c r="B448" s="8"/>
      <c r="C448" s="54"/>
      <c r="D448" s="43"/>
      <c r="E448" s="32"/>
      <c r="F448" s="23"/>
    </row>
    <row r="449" spans="1:6" x14ac:dyDescent="0.25">
      <c r="A449" s="161"/>
      <c r="B449" s="8"/>
      <c r="C449" s="54"/>
      <c r="D449" s="43"/>
      <c r="E449" s="32"/>
      <c r="F449" s="23"/>
    </row>
    <row r="450" spans="1:6" x14ac:dyDescent="0.25">
      <c r="A450" s="161"/>
      <c r="B450" s="8"/>
      <c r="C450" s="54"/>
      <c r="D450" s="43"/>
      <c r="E450" s="32"/>
      <c r="F450" s="23"/>
    </row>
    <row r="451" spans="1:6" x14ac:dyDescent="0.25">
      <c r="F451" s="19"/>
    </row>
    <row r="452" spans="1:6" x14ac:dyDescent="0.25">
      <c r="F452" s="19"/>
    </row>
    <row r="453" spans="1:6" x14ac:dyDescent="0.25">
      <c r="F453" s="19"/>
    </row>
    <row r="454" spans="1:6" x14ac:dyDescent="0.25">
      <c r="F454" s="19"/>
    </row>
    <row r="455" spans="1:6" x14ac:dyDescent="0.25">
      <c r="F455" s="19"/>
    </row>
    <row r="456" spans="1:6" x14ac:dyDescent="0.25">
      <c r="F456" s="19"/>
    </row>
    <row r="457" spans="1:6" x14ac:dyDescent="0.25">
      <c r="A457" s="172"/>
      <c r="B457" s="62"/>
      <c r="D457" s="207" t="s">
        <v>40</v>
      </c>
      <c r="E457" s="207"/>
      <c r="F457" s="207"/>
    </row>
    <row r="458" spans="1:6" x14ac:dyDescent="0.25">
      <c r="A458" s="198" t="s">
        <v>6</v>
      </c>
      <c r="B458" s="198"/>
      <c r="E458" s="43" t="s">
        <v>8</v>
      </c>
      <c r="F458" s="96"/>
    </row>
    <row r="459" spans="1:6" ht="14.4" customHeight="1" x14ac:dyDescent="0.25">
      <c r="A459" s="200" t="s">
        <v>187</v>
      </c>
      <c r="B459" s="200"/>
      <c r="D459" s="201" t="s">
        <v>9</v>
      </c>
      <c r="E459" s="201"/>
      <c r="F459" s="201"/>
    </row>
    <row r="460" spans="1:6" x14ac:dyDescent="0.25">
      <c r="A460" s="193" t="s">
        <v>7</v>
      </c>
      <c r="B460" s="193"/>
      <c r="E460" s="33" t="s">
        <v>10</v>
      </c>
      <c r="F460" s="95"/>
    </row>
    <row r="461" spans="1:6" x14ac:dyDescent="0.25">
      <c r="A461" s="162"/>
      <c r="B461" s="92"/>
      <c r="E461" s="33"/>
      <c r="F461" s="95"/>
    </row>
    <row r="462" spans="1:6" x14ac:dyDescent="0.25">
      <c r="A462" s="162"/>
      <c r="B462" s="92"/>
      <c r="E462" s="33"/>
      <c r="F462" s="95"/>
    </row>
    <row r="463" spans="1:6" x14ac:dyDescent="0.25">
      <c r="A463" s="162"/>
      <c r="B463" s="92"/>
      <c r="E463" s="33"/>
      <c r="F463" s="95"/>
    </row>
    <row r="464" spans="1:6" x14ac:dyDescent="0.25">
      <c r="A464" s="162"/>
      <c r="B464" s="92"/>
      <c r="E464" s="33"/>
      <c r="F464" s="95"/>
    </row>
    <row r="465" spans="1:6" x14ac:dyDescent="0.25">
      <c r="A465" s="162"/>
      <c r="B465" s="92"/>
      <c r="E465" s="33"/>
      <c r="F465" s="95"/>
    </row>
    <row r="466" spans="1:6" x14ac:dyDescent="0.25">
      <c r="A466" s="162"/>
      <c r="B466" s="92"/>
      <c r="E466" s="33"/>
      <c r="F466" s="95"/>
    </row>
    <row r="467" spans="1:6" x14ac:dyDescent="0.25">
      <c r="E467" s="33"/>
      <c r="F467" s="95"/>
    </row>
    <row r="468" spans="1:6" x14ac:dyDescent="0.25">
      <c r="E468" s="33"/>
      <c r="F468" s="95"/>
    </row>
    <row r="469" spans="1:6" x14ac:dyDescent="0.25">
      <c r="C469" s="92"/>
      <c r="E469" s="33"/>
      <c r="F469" s="92"/>
    </row>
    <row r="470" spans="1:6" x14ac:dyDescent="0.25">
      <c r="C470" s="92"/>
      <c r="E470" s="33"/>
      <c r="F470" s="92"/>
    </row>
    <row r="471" spans="1:6" x14ac:dyDescent="0.25">
      <c r="C471" s="92"/>
      <c r="E471" s="33"/>
      <c r="F471" s="92"/>
    </row>
    <row r="472" spans="1:6" ht="12" customHeight="1" x14ac:dyDescent="0.25">
      <c r="C472" s="92"/>
      <c r="E472" s="33"/>
      <c r="F472" s="92"/>
    </row>
    <row r="473" spans="1:6" ht="12" customHeight="1" x14ac:dyDescent="0.25">
      <c r="C473" s="92"/>
      <c r="E473" s="33"/>
      <c r="F473" s="92"/>
    </row>
    <row r="474" spans="1:6" ht="12" customHeight="1" x14ac:dyDescent="0.25">
      <c r="C474" s="92"/>
      <c r="E474" s="33"/>
      <c r="F474" s="92"/>
    </row>
    <row r="475" spans="1:6" ht="12" customHeight="1" x14ac:dyDescent="0.25">
      <c r="C475" s="92"/>
      <c r="E475" s="33"/>
      <c r="F475" s="92"/>
    </row>
    <row r="476" spans="1:6" ht="12" customHeight="1" x14ac:dyDescent="0.25">
      <c r="C476" s="92"/>
      <c r="E476" s="33"/>
      <c r="F476" s="92"/>
    </row>
    <row r="477" spans="1:6" ht="12" customHeight="1" x14ac:dyDescent="0.25">
      <c r="C477" s="92"/>
      <c r="E477" s="33"/>
      <c r="F477" s="92"/>
    </row>
    <row r="478" spans="1:6" ht="12" customHeight="1" x14ac:dyDescent="0.25">
      <c r="C478" s="92"/>
      <c r="E478" s="33"/>
      <c r="F478" s="92"/>
    </row>
    <row r="479" spans="1:6" ht="12" customHeight="1" x14ac:dyDescent="0.25">
      <c r="A479" s="195" t="s">
        <v>52</v>
      </c>
      <c r="B479" s="195"/>
      <c r="C479" s="195"/>
      <c r="D479" s="195"/>
      <c r="E479" s="195"/>
      <c r="F479" s="195"/>
    </row>
    <row r="480" spans="1:6" ht="12" customHeight="1" x14ac:dyDescent="0.25">
      <c r="A480" s="195" t="s">
        <v>47</v>
      </c>
      <c r="B480" s="195"/>
      <c r="C480" s="195"/>
      <c r="D480" s="195"/>
      <c r="E480" s="195"/>
      <c r="F480" s="195"/>
    </row>
    <row r="481" spans="1:8" ht="12" customHeight="1" x14ac:dyDescent="0.25">
      <c r="A481" s="196" t="s">
        <v>31</v>
      </c>
      <c r="B481" s="196"/>
      <c r="C481" s="196"/>
      <c r="D481" s="196"/>
      <c r="E481" s="196"/>
      <c r="F481" s="196"/>
    </row>
    <row r="482" spans="1:8" ht="12" customHeight="1" x14ac:dyDescent="0.25">
      <c r="A482" s="196" t="s">
        <v>78</v>
      </c>
      <c r="B482" s="196"/>
      <c r="C482" s="196"/>
      <c r="D482" s="196"/>
      <c r="E482" s="196"/>
      <c r="F482" s="196"/>
    </row>
    <row r="483" spans="1:8" ht="12" customHeight="1" thickBot="1" x14ac:dyDescent="0.3">
      <c r="A483" s="196" t="s">
        <v>15</v>
      </c>
      <c r="B483" s="196"/>
      <c r="C483" s="196"/>
      <c r="D483" s="196"/>
      <c r="E483" s="196"/>
      <c r="F483" s="196"/>
    </row>
    <row r="484" spans="1:8" ht="29.4" customHeight="1" thickBot="1" x14ac:dyDescent="0.3">
      <c r="A484" s="102" t="s">
        <v>14</v>
      </c>
      <c r="B484" s="103" t="s">
        <v>53</v>
      </c>
      <c r="C484" s="103" t="s">
        <v>3</v>
      </c>
      <c r="D484" s="104" t="s">
        <v>2</v>
      </c>
      <c r="E484" s="105" t="s">
        <v>1</v>
      </c>
      <c r="F484" s="118" t="s">
        <v>4</v>
      </c>
    </row>
    <row r="485" spans="1:8" ht="19.95" customHeight="1" x14ac:dyDescent="0.25">
      <c r="A485" s="176">
        <v>44711</v>
      </c>
      <c r="B485" s="177"/>
      <c r="C485" s="178" t="s">
        <v>11</v>
      </c>
      <c r="D485" s="41"/>
      <c r="E485" s="42"/>
      <c r="F485" s="179">
        <v>13192600.779999997</v>
      </c>
    </row>
    <row r="486" spans="1:8" ht="19.95" customHeight="1" x14ac:dyDescent="0.25">
      <c r="A486" s="173">
        <v>44713</v>
      </c>
      <c r="B486" s="185"/>
      <c r="C486" s="137" t="s">
        <v>194</v>
      </c>
      <c r="D486" s="12"/>
      <c r="E486" s="12">
        <v>61.67</v>
      </c>
      <c r="F486" s="5">
        <f>F485+E486</f>
        <v>13192662.449999997</v>
      </c>
    </row>
    <row r="487" spans="1:8" ht="19.95" customHeight="1" x14ac:dyDescent="0.25">
      <c r="A487" s="173">
        <v>44720</v>
      </c>
      <c r="B487" s="186"/>
      <c r="C487" s="144" t="s">
        <v>266</v>
      </c>
      <c r="D487" s="145"/>
      <c r="E487" s="12">
        <v>24715</v>
      </c>
      <c r="F487" s="5">
        <f t="shared" ref="F487:F491" si="5">F486+E487</f>
        <v>13217377.449999997</v>
      </c>
    </row>
    <row r="488" spans="1:8" ht="19.95" customHeight="1" x14ac:dyDescent="0.25">
      <c r="A488" s="173">
        <v>44721</v>
      </c>
      <c r="B488" s="186"/>
      <c r="C488" s="144" t="s">
        <v>266</v>
      </c>
      <c r="D488" s="145"/>
      <c r="E488" s="12">
        <v>9865</v>
      </c>
      <c r="F488" s="5">
        <f t="shared" si="5"/>
        <v>13227242.449999997</v>
      </c>
    </row>
    <row r="489" spans="1:8" ht="19.95" customHeight="1" x14ac:dyDescent="0.25">
      <c r="A489" s="173">
        <v>44721</v>
      </c>
      <c r="B489" s="186"/>
      <c r="C489" s="144" t="s">
        <v>266</v>
      </c>
      <c r="D489" s="145"/>
      <c r="E489" s="12">
        <v>7144.68</v>
      </c>
      <c r="F489" s="5">
        <f t="shared" si="5"/>
        <v>13234387.129999997</v>
      </c>
    </row>
    <row r="490" spans="1:8" ht="19.95" customHeight="1" x14ac:dyDescent="0.25">
      <c r="A490" s="173">
        <v>44734</v>
      </c>
      <c r="B490" s="186"/>
      <c r="C490" s="144" t="s">
        <v>266</v>
      </c>
      <c r="D490" s="145"/>
      <c r="E490" s="12">
        <v>28145.18</v>
      </c>
      <c r="F490" s="5">
        <f t="shared" si="5"/>
        <v>13262532.309999997</v>
      </c>
      <c r="H490" s="77"/>
    </row>
    <row r="491" spans="1:8" ht="19.95" customHeight="1" x14ac:dyDescent="0.25">
      <c r="A491" s="173">
        <v>44740</v>
      </c>
      <c r="B491" s="185"/>
      <c r="C491" s="143" t="s">
        <v>213</v>
      </c>
      <c r="D491" s="12"/>
      <c r="E491" s="12">
        <v>53628873.210000001</v>
      </c>
      <c r="F491" s="5">
        <f t="shared" si="5"/>
        <v>66891405.519999996</v>
      </c>
    </row>
    <row r="492" spans="1:8" ht="19.95" customHeight="1" x14ac:dyDescent="0.25">
      <c r="A492" s="91">
        <v>44713</v>
      </c>
      <c r="B492" s="157">
        <v>3050</v>
      </c>
      <c r="C492" s="14" t="s">
        <v>195</v>
      </c>
      <c r="D492" s="12">
        <v>85980.98</v>
      </c>
      <c r="E492" s="12"/>
      <c r="F492" s="5">
        <f>F491-D492</f>
        <v>66805424.539999999</v>
      </c>
    </row>
    <row r="493" spans="1:8" ht="19.95" customHeight="1" x14ac:dyDescent="0.25">
      <c r="A493" s="91">
        <v>44714</v>
      </c>
      <c r="B493" s="157">
        <v>3051</v>
      </c>
      <c r="C493" s="59" t="s">
        <v>196</v>
      </c>
      <c r="D493" s="12">
        <v>15365.44</v>
      </c>
      <c r="E493" s="12"/>
      <c r="F493" s="5">
        <f t="shared" ref="F493:F556" si="6">F492-D493</f>
        <v>66790059.100000001</v>
      </c>
    </row>
    <row r="494" spans="1:8" ht="19.95" customHeight="1" x14ac:dyDescent="0.25">
      <c r="A494" s="91">
        <v>44715</v>
      </c>
      <c r="B494" s="157">
        <v>3052</v>
      </c>
      <c r="C494" s="6" t="s">
        <v>12</v>
      </c>
      <c r="D494" s="12">
        <v>687016.46</v>
      </c>
      <c r="E494" s="12"/>
      <c r="F494" s="5">
        <f t="shared" si="6"/>
        <v>66103042.640000001</v>
      </c>
    </row>
    <row r="495" spans="1:8" ht="19.95" customHeight="1" x14ac:dyDescent="0.25">
      <c r="A495" s="91">
        <v>44715</v>
      </c>
      <c r="B495" s="157">
        <v>3053</v>
      </c>
      <c r="C495" s="6" t="s">
        <v>21</v>
      </c>
      <c r="D495" s="12">
        <v>901197.78</v>
      </c>
      <c r="E495" s="12"/>
      <c r="F495" s="5">
        <f t="shared" si="6"/>
        <v>65201844.859999999</v>
      </c>
    </row>
    <row r="496" spans="1:8" ht="19.95" customHeight="1" x14ac:dyDescent="0.25">
      <c r="A496" s="91">
        <v>44715</v>
      </c>
      <c r="B496" s="157">
        <v>3054</v>
      </c>
      <c r="C496" s="6" t="s">
        <v>197</v>
      </c>
      <c r="D496" s="12">
        <v>32364.71</v>
      </c>
      <c r="E496" s="12"/>
      <c r="F496" s="5">
        <f t="shared" si="6"/>
        <v>65169480.149999999</v>
      </c>
    </row>
    <row r="497" spans="1:6" ht="19.95" customHeight="1" x14ac:dyDescent="0.25">
      <c r="A497" s="91">
        <v>44715</v>
      </c>
      <c r="B497" s="157">
        <v>3055</v>
      </c>
      <c r="C497" s="6" t="s">
        <v>198</v>
      </c>
      <c r="D497" s="12">
        <v>1363316.04</v>
      </c>
      <c r="E497" s="12"/>
      <c r="F497" s="5">
        <f t="shared" si="6"/>
        <v>63806164.109999999</v>
      </c>
    </row>
    <row r="498" spans="1:6" ht="19.95" customHeight="1" x14ac:dyDescent="0.25">
      <c r="A498" s="91">
        <v>44718</v>
      </c>
      <c r="B498" s="157">
        <v>3056</v>
      </c>
      <c r="C498" s="6" t="s">
        <v>199</v>
      </c>
      <c r="D498" s="12">
        <v>60000</v>
      </c>
      <c r="E498" s="12"/>
      <c r="F498" s="5">
        <f t="shared" si="6"/>
        <v>63746164.109999999</v>
      </c>
    </row>
    <row r="499" spans="1:6" ht="19.95" customHeight="1" x14ac:dyDescent="0.25">
      <c r="A499" s="91">
        <v>44718</v>
      </c>
      <c r="B499" s="157">
        <v>3057</v>
      </c>
      <c r="C499" s="6" t="s">
        <v>200</v>
      </c>
      <c r="D499" s="12">
        <v>60000</v>
      </c>
      <c r="E499" s="12"/>
      <c r="F499" s="5">
        <f t="shared" si="6"/>
        <v>63686164.109999999</v>
      </c>
    </row>
    <row r="500" spans="1:6" ht="19.95" customHeight="1" x14ac:dyDescent="0.25">
      <c r="A500" s="91">
        <v>44718</v>
      </c>
      <c r="B500" s="157">
        <v>3058</v>
      </c>
      <c r="C500" s="6" t="s">
        <v>201</v>
      </c>
      <c r="D500" s="12">
        <v>100000</v>
      </c>
      <c r="E500" s="12"/>
      <c r="F500" s="5">
        <f t="shared" si="6"/>
        <v>63586164.109999999</v>
      </c>
    </row>
    <row r="501" spans="1:6" ht="19.95" customHeight="1" x14ac:dyDescent="0.25">
      <c r="A501" s="91">
        <v>44718</v>
      </c>
      <c r="B501" s="157">
        <v>3059</v>
      </c>
      <c r="C501" s="6" t="s">
        <v>202</v>
      </c>
      <c r="D501" s="12">
        <v>60000</v>
      </c>
      <c r="E501" s="12"/>
      <c r="F501" s="5">
        <f t="shared" si="6"/>
        <v>63526164.109999999</v>
      </c>
    </row>
    <row r="502" spans="1:6" ht="19.95" customHeight="1" x14ac:dyDescent="0.25">
      <c r="A502" s="91">
        <v>44718</v>
      </c>
      <c r="B502" s="157">
        <v>3060</v>
      </c>
      <c r="C502" s="6" t="s">
        <v>203</v>
      </c>
      <c r="D502" s="12">
        <v>100000</v>
      </c>
      <c r="E502" s="12"/>
      <c r="F502" s="5">
        <f t="shared" si="6"/>
        <v>63426164.109999999</v>
      </c>
    </row>
    <row r="503" spans="1:6" ht="19.95" customHeight="1" x14ac:dyDescent="0.25">
      <c r="A503" s="91">
        <v>44718</v>
      </c>
      <c r="B503" s="157">
        <v>3061</v>
      </c>
      <c r="C503" s="6" t="s">
        <v>23</v>
      </c>
      <c r="D503" s="12">
        <v>13319.17</v>
      </c>
      <c r="E503" s="12"/>
      <c r="F503" s="5">
        <f t="shared" si="6"/>
        <v>63412844.939999998</v>
      </c>
    </row>
    <row r="504" spans="1:6" ht="19.95" customHeight="1" x14ac:dyDescent="0.25">
      <c r="A504" s="91">
        <v>44718</v>
      </c>
      <c r="B504" s="157">
        <v>3062</v>
      </c>
      <c r="C504" s="6" t="s">
        <v>204</v>
      </c>
      <c r="D504" s="12">
        <v>60891.35</v>
      </c>
      <c r="E504" s="12"/>
      <c r="F504" s="5">
        <f t="shared" si="6"/>
        <v>63351953.589999996</v>
      </c>
    </row>
    <row r="505" spans="1:6" ht="19.95" customHeight="1" x14ac:dyDescent="0.25">
      <c r="A505" s="91">
        <v>44718</v>
      </c>
      <c r="B505" s="157">
        <v>3063</v>
      </c>
      <c r="C505" s="6" t="s">
        <v>205</v>
      </c>
      <c r="D505" s="12">
        <v>925354.39</v>
      </c>
      <c r="E505" s="12"/>
      <c r="F505" s="5">
        <f t="shared" si="6"/>
        <v>62426599.199999996</v>
      </c>
    </row>
    <row r="506" spans="1:6" ht="19.95" customHeight="1" x14ac:dyDescent="0.25">
      <c r="A506" s="91">
        <v>44722</v>
      </c>
      <c r="B506" s="157">
        <v>3064</v>
      </c>
      <c r="C506" s="6" t="s">
        <v>45</v>
      </c>
      <c r="D506" s="12">
        <v>126287.48</v>
      </c>
      <c r="E506" s="12"/>
      <c r="F506" s="5">
        <f t="shared" si="6"/>
        <v>62300311.719999999</v>
      </c>
    </row>
    <row r="507" spans="1:6" ht="19.95" customHeight="1" x14ac:dyDescent="0.25">
      <c r="A507" s="91">
        <v>44722</v>
      </c>
      <c r="B507" s="157">
        <v>3065</v>
      </c>
      <c r="C507" s="6" t="s">
        <v>20</v>
      </c>
      <c r="D507" s="40">
        <v>541839.14</v>
      </c>
      <c r="E507" s="12"/>
      <c r="F507" s="5">
        <f t="shared" si="6"/>
        <v>61758472.579999998</v>
      </c>
    </row>
    <row r="508" spans="1:6" ht="19.95" customHeight="1" x14ac:dyDescent="0.25">
      <c r="A508" s="91">
        <v>44722</v>
      </c>
      <c r="B508" s="157">
        <v>3066</v>
      </c>
      <c r="C508" s="6" t="s">
        <v>46</v>
      </c>
      <c r="D508" s="40">
        <v>371631.95</v>
      </c>
      <c r="E508" s="40"/>
      <c r="F508" s="5">
        <f t="shared" si="6"/>
        <v>61386840.629999995</v>
      </c>
    </row>
    <row r="509" spans="1:6" ht="19.95" customHeight="1" x14ac:dyDescent="0.25">
      <c r="A509" s="91">
        <v>44722</v>
      </c>
      <c r="B509" s="157">
        <v>3067</v>
      </c>
      <c r="C509" s="6" t="s">
        <v>22</v>
      </c>
      <c r="D509" s="12">
        <v>54935.22</v>
      </c>
      <c r="E509" s="40"/>
      <c r="F509" s="5">
        <f t="shared" si="6"/>
        <v>61331905.409999996</v>
      </c>
    </row>
    <row r="510" spans="1:6" ht="19.95" customHeight="1" x14ac:dyDescent="0.25">
      <c r="A510" s="91">
        <v>44735</v>
      </c>
      <c r="B510" s="157">
        <v>3068</v>
      </c>
      <c r="C510" s="6" t="s">
        <v>206</v>
      </c>
      <c r="D510" s="12">
        <v>100000</v>
      </c>
      <c r="E510" s="12"/>
      <c r="F510" s="5">
        <f t="shared" si="6"/>
        <v>61231905.409999996</v>
      </c>
    </row>
    <row r="511" spans="1:6" ht="19.95" customHeight="1" x14ac:dyDescent="0.25">
      <c r="A511" s="91">
        <v>44739</v>
      </c>
      <c r="B511" s="157">
        <v>3069</v>
      </c>
      <c r="C511" s="6" t="s">
        <v>207</v>
      </c>
      <c r="D511" s="12">
        <v>17326.900000000001</v>
      </c>
      <c r="E511" s="12"/>
      <c r="F511" s="5">
        <f t="shared" si="6"/>
        <v>61214578.509999998</v>
      </c>
    </row>
    <row r="512" spans="1:6" ht="19.95" customHeight="1" x14ac:dyDescent="0.25">
      <c r="A512" s="91">
        <v>44741</v>
      </c>
      <c r="B512" s="157">
        <v>3070</v>
      </c>
      <c r="C512" s="6" t="s">
        <v>208</v>
      </c>
      <c r="D512" s="12">
        <v>60000</v>
      </c>
      <c r="E512" s="12"/>
      <c r="F512" s="5">
        <f t="shared" si="6"/>
        <v>61154578.509999998</v>
      </c>
    </row>
    <row r="513" spans="1:6" ht="19.95" customHeight="1" x14ac:dyDescent="0.25">
      <c r="A513" s="91">
        <v>44741</v>
      </c>
      <c r="B513" s="157">
        <v>3071</v>
      </c>
      <c r="C513" s="6" t="s">
        <v>203</v>
      </c>
      <c r="D513" s="12">
        <v>60000</v>
      </c>
      <c r="E513" s="12"/>
      <c r="F513" s="5">
        <f t="shared" si="6"/>
        <v>61094578.509999998</v>
      </c>
    </row>
    <row r="514" spans="1:6" ht="19.95" customHeight="1" x14ac:dyDescent="0.25">
      <c r="A514" s="91">
        <v>44741</v>
      </c>
      <c r="B514" s="157">
        <v>3072</v>
      </c>
      <c r="C514" s="14" t="s">
        <v>202</v>
      </c>
      <c r="D514" s="12">
        <v>60000</v>
      </c>
      <c r="E514" s="12"/>
      <c r="F514" s="5">
        <f t="shared" si="6"/>
        <v>61034578.509999998</v>
      </c>
    </row>
    <row r="515" spans="1:6" ht="19.95" customHeight="1" x14ac:dyDescent="0.25">
      <c r="A515" s="91">
        <v>44741</v>
      </c>
      <c r="B515" s="157">
        <v>3073</v>
      </c>
      <c r="C515" s="14" t="s">
        <v>199</v>
      </c>
      <c r="D515" s="12">
        <v>60000</v>
      </c>
      <c r="E515" s="12"/>
      <c r="F515" s="5">
        <f t="shared" si="6"/>
        <v>60974578.509999998</v>
      </c>
    </row>
    <row r="516" spans="1:6" ht="19.95" customHeight="1" x14ac:dyDescent="0.25">
      <c r="A516" s="91">
        <v>44741</v>
      </c>
      <c r="B516" s="157">
        <v>3074</v>
      </c>
      <c r="C516" s="14" t="s">
        <v>209</v>
      </c>
      <c r="D516" s="12">
        <v>60000</v>
      </c>
      <c r="E516" s="12"/>
      <c r="F516" s="5">
        <f t="shared" si="6"/>
        <v>60914578.509999998</v>
      </c>
    </row>
    <row r="517" spans="1:6" ht="19.95" customHeight="1" x14ac:dyDescent="0.25">
      <c r="A517" s="91">
        <v>44741</v>
      </c>
      <c r="B517" s="157">
        <v>3075</v>
      </c>
      <c r="C517" s="6" t="s">
        <v>200</v>
      </c>
      <c r="D517" s="12">
        <v>60000</v>
      </c>
      <c r="E517" s="12"/>
      <c r="F517" s="5">
        <f t="shared" si="6"/>
        <v>60854578.509999998</v>
      </c>
    </row>
    <row r="518" spans="1:6" ht="19.95" customHeight="1" x14ac:dyDescent="0.25">
      <c r="A518" s="91">
        <v>44741</v>
      </c>
      <c r="B518" s="157">
        <v>3076</v>
      </c>
      <c r="C518" s="14" t="s">
        <v>210</v>
      </c>
      <c r="D518" s="12">
        <v>100000</v>
      </c>
      <c r="E518" s="12"/>
      <c r="F518" s="5">
        <f t="shared" si="6"/>
        <v>60754578.509999998</v>
      </c>
    </row>
    <row r="519" spans="1:6" ht="19.95" customHeight="1" x14ac:dyDescent="0.25">
      <c r="A519" s="91">
        <v>44741</v>
      </c>
      <c r="B519" s="157">
        <v>3077</v>
      </c>
      <c r="C519" s="14" t="s">
        <v>211</v>
      </c>
      <c r="D519" s="12">
        <v>100000</v>
      </c>
      <c r="E519" s="12"/>
      <c r="F519" s="5">
        <f t="shared" si="6"/>
        <v>60654578.509999998</v>
      </c>
    </row>
    <row r="520" spans="1:6" ht="19.95" customHeight="1" x14ac:dyDescent="0.25">
      <c r="A520" s="91">
        <v>44741</v>
      </c>
      <c r="B520" s="157">
        <v>3078</v>
      </c>
      <c r="C520" s="14" t="s">
        <v>201</v>
      </c>
      <c r="D520" s="12">
        <v>100000</v>
      </c>
      <c r="E520" s="12"/>
      <c r="F520" s="5">
        <f t="shared" si="6"/>
        <v>60554578.509999998</v>
      </c>
    </row>
    <row r="521" spans="1:6" ht="19.95" customHeight="1" x14ac:dyDescent="0.25">
      <c r="A521" s="91">
        <v>44742</v>
      </c>
      <c r="B521" s="157">
        <v>3079</v>
      </c>
      <c r="C521" s="14" t="s">
        <v>212</v>
      </c>
      <c r="D521" s="32">
        <v>62854.879999999997</v>
      </c>
      <c r="E521" s="12"/>
      <c r="F521" s="5">
        <f t="shared" si="6"/>
        <v>60491723.629999995</v>
      </c>
    </row>
    <row r="522" spans="1:6" ht="19.95" customHeight="1" x14ac:dyDescent="0.25">
      <c r="A522" s="91">
        <v>44741</v>
      </c>
      <c r="B522" s="157">
        <v>3080</v>
      </c>
      <c r="C522" s="14" t="s">
        <v>209</v>
      </c>
      <c r="D522" s="12">
        <v>19038.8</v>
      </c>
      <c r="E522" s="12"/>
      <c r="F522" s="5">
        <f t="shared" si="6"/>
        <v>60472684.829999998</v>
      </c>
    </row>
    <row r="523" spans="1:6" ht="19.95" customHeight="1" x14ac:dyDescent="0.25">
      <c r="A523" s="91">
        <v>44741</v>
      </c>
      <c r="B523" s="157">
        <v>3081</v>
      </c>
      <c r="C523" s="6" t="s">
        <v>200</v>
      </c>
      <c r="D523" s="12">
        <v>18245.03</v>
      </c>
      <c r="E523" s="12"/>
      <c r="F523" s="5">
        <f t="shared" si="6"/>
        <v>60454439.799999997</v>
      </c>
    </row>
    <row r="524" spans="1:6" ht="19.95" customHeight="1" x14ac:dyDescent="0.25">
      <c r="A524" s="91">
        <v>44741</v>
      </c>
      <c r="B524" s="157">
        <v>3082</v>
      </c>
      <c r="C524" s="14" t="s">
        <v>210</v>
      </c>
      <c r="D524" s="12">
        <v>39000</v>
      </c>
      <c r="E524" s="12"/>
      <c r="F524" s="5">
        <f t="shared" si="6"/>
        <v>60415439.799999997</v>
      </c>
    </row>
    <row r="525" spans="1:6" ht="19.95" customHeight="1" x14ac:dyDescent="0.25">
      <c r="A525" s="91">
        <v>44741</v>
      </c>
      <c r="B525" s="157">
        <v>3083</v>
      </c>
      <c r="C525" s="14" t="s">
        <v>211</v>
      </c>
      <c r="D525" s="12">
        <v>66000</v>
      </c>
      <c r="E525" s="12"/>
      <c r="F525" s="5">
        <f t="shared" si="6"/>
        <v>60349439.799999997</v>
      </c>
    </row>
    <row r="526" spans="1:6" ht="19.95" customHeight="1" x14ac:dyDescent="0.25">
      <c r="A526" s="91">
        <v>44741</v>
      </c>
      <c r="B526" s="157">
        <v>3084</v>
      </c>
      <c r="C526" s="14" t="s">
        <v>201</v>
      </c>
      <c r="D526" s="12">
        <v>17175.09</v>
      </c>
      <c r="E526" s="12"/>
      <c r="F526" s="5">
        <f t="shared" si="6"/>
        <v>60332264.709999993</v>
      </c>
    </row>
    <row r="527" spans="1:6" ht="19.95" customHeight="1" x14ac:dyDescent="0.25">
      <c r="A527" s="91">
        <v>44742</v>
      </c>
      <c r="B527" s="157">
        <v>3085</v>
      </c>
      <c r="C527" s="14" t="s">
        <v>212</v>
      </c>
      <c r="D527" s="32">
        <v>95000</v>
      </c>
      <c r="E527" s="12"/>
      <c r="F527" s="5">
        <f t="shared" si="6"/>
        <v>60237264.709999993</v>
      </c>
    </row>
    <row r="528" spans="1:6" ht="19.95" customHeight="1" x14ac:dyDescent="0.25">
      <c r="A528" s="91">
        <v>44741</v>
      </c>
      <c r="B528" s="157">
        <v>3086</v>
      </c>
      <c r="C528" s="14" t="s">
        <v>209</v>
      </c>
      <c r="D528" s="12">
        <v>57000</v>
      </c>
      <c r="E528" s="12"/>
      <c r="F528" s="5">
        <f t="shared" si="6"/>
        <v>60180264.709999993</v>
      </c>
    </row>
    <row r="529" spans="1:6" ht="19.95" customHeight="1" x14ac:dyDescent="0.25">
      <c r="A529" s="91">
        <v>44741</v>
      </c>
      <c r="B529" s="157">
        <v>3087</v>
      </c>
      <c r="C529" s="6" t="s">
        <v>200</v>
      </c>
      <c r="D529" s="12">
        <v>57000</v>
      </c>
      <c r="E529" s="12"/>
      <c r="F529" s="5">
        <f t="shared" si="6"/>
        <v>60123264.709999993</v>
      </c>
    </row>
    <row r="530" spans="1:6" ht="19.95" customHeight="1" x14ac:dyDescent="0.25">
      <c r="A530" s="91">
        <v>44741</v>
      </c>
      <c r="B530" s="157">
        <v>3088</v>
      </c>
      <c r="C530" s="14" t="s">
        <v>210</v>
      </c>
      <c r="D530" s="12">
        <v>57000</v>
      </c>
      <c r="E530" s="12"/>
      <c r="F530" s="5">
        <f t="shared" si="6"/>
        <v>60066264.709999993</v>
      </c>
    </row>
    <row r="531" spans="1:6" ht="19.95" customHeight="1" x14ac:dyDescent="0.25">
      <c r="A531" s="91">
        <v>44741</v>
      </c>
      <c r="B531" s="157">
        <v>3089</v>
      </c>
      <c r="C531" s="14" t="s">
        <v>211</v>
      </c>
      <c r="D531" s="12">
        <v>25000</v>
      </c>
      <c r="E531" s="12"/>
      <c r="F531" s="5">
        <f t="shared" si="6"/>
        <v>60041264.709999993</v>
      </c>
    </row>
    <row r="532" spans="1:6" ht="19.95" customHeight="1" x14ac:dyDescent="0.25">
      <c r="A532" s="91">
        <v>44741</v>
      </c>
      <c r="B532" s="157">
        <v>3090</v>
      </c>
      <c r="C532" s="14" t="s">
        <v>201</v>
      </c>
      <c r="D532" s="12">
        <v>25000</v>
      </c>
      <c r="E532" s="12"/>
      <c r="F532" s="5">
        <f t="shared" si="6"/>
        <v>60016264.709999993</v>
      </c>
    </row>
    <row r="533" spans="1:6" ht="19.95" customHeight="1" x14ac:dyDescent="0.25">
      <c r="A533" s="91">
        <v>44742</v>
      </c>
      <c r="B533" s="157">
        <v>3091</v>
      </c>
      <c r="C533" s="14" t="s">
        <v>212</v>
      </c>
      <c r="D533" s="32">
        <v>15000</v>
      </c>
      <c r="E533" s="12"/>
      <c r="F533" s="5">
        <f t="shared" si="6"/>
        <v>60001264.709999993</v>
      </c>
    </row>
    <row r="534" spans="1:6" ht="19.95" customHeight="1" x14ac:dyDescent="0.25">
      <c r="A534" s="91">
        <v>44741</v>
      </c>
      <c r="B534" s="157">
        <v>3092</v>
      </c>
      <c r="C534" s="14" t="s">
        <v>209</v>
      </c>
      <c r="D534" s="12">
        <v>57000</v>
      </c>
      <c r="E534" s="12"/>
      <c r="F534" s="5">
        <f t="shared" si="6"/>
        <v>59944264.709999993</v>
      </c>
    </row>
    <row r="535" spans="1:6" ht="19.95" customHeight="1" x14ac:dyDescent="0.25">
      <c r="A535" s="91">
        <v>44741</v>
      </c>
      <c r="B535" s="157">
        <v>3093</v>
      </c>
      <c r="C535" s="6" t="s">
        <v>200</v>
      </c>
      <c r="D535" s="12">
        <v>28500</v>
      </c>
      <c r="E535" s="12"/>
      <c r="F535" s="5">
        <f t="shared" si="6"/>
        <v>59915764.709999993</v>
      </c>
    </row>
    <row r="536" spans="1:6" ht="19.95" customHeight="1" x14ac:dyDescent="0.25">
      <c r="A536" s="91">
        <v>44741</v>
      </c>
      <c r="B536" s="157">
        <v>3094</v>
      </c>
      <c r="C536" s="14" t="s">
        <v>210</v>
      </c>
      <c r="D536" s="12">
        <v>43500</v>
      </c>
      <c r="E536" s="12"/>
      <c r="F536" s="5">
        <f t="shared" si="6"/>
        <v>59872264.709999993</v>
      </c>
    </row>
    <row r="537" spans="1:6" ht="19.95" customHeight="1" x14ac:dyDescent="0.25">
      <c r="A537" s="91">
        <v>44741</v>
      </c>
      <c r="B537" s="157">
        <v>3095</v>
      </c>
      <c r="C537" s="14" t="s">
        <v>211</v>
      </c>
      <c r="D537" s="12">
        <v>35000</v>
      </c>
      <c r="E537" s="12"/>
      <c r="F537" s="5">
        <f t="shared" si="6"/>
        <v>59837264.709999993</v>
      </c>
    </row>
    <row r="538" spans="1:6" ht="19.95" customHeight="1" x14ac:dyDescent="0.25">
      <c r="A538" s="91">
        <v>44741</v>
      </c>
      <c r="B538" s="157">
        <v>3096</v>
      </c>
      <c r="C538" s="14" t="s">
        <v>201</v>
      </c>
      <c r="D538" s="12">
        <v>72500</v>
      </c>
      <c r="E538" s="12"/>
      <c r="F538" s="5">
        <f t="shared" si="6"/>
        <v>59764764.709999993</v>
      </c>
    </row>
    <row r="539" spans="1:6" ht="19.95" customHeight="1" x14ac:dyDescent="0.25">
      <c r="A539" s="91">
        <v>44742</v>
      </c>
      <c r="B539" s="157">
        <v>3097</v>
      </c>
      <c r="C539" s="14" t="s">
        <v>212</v>
      </c>
      <c r="D539" s="32">
        <v>40785.879999999997</v>
      </c>
      <c r="E539" s="12"/>
      <c r="F539" s="5">
        <f t="shared" si="6"/>
        <v>59723978.829999991</v>
      </c>
    </row>
    <row r="540" spans="1:6" ht="19.95" customHeight="1" x14ac:dyDescent="0.25">
      <c r="A540" s="91">
        <v>44741</v>
      </c>
      <c r="B540" s="157">
        <v>3098</v>
      </c>
      <c r="C540" s="14" t="s">
        <v>209</v>
      </c>
      <c r="D540" s="12">
        <v>21702.01</v>
      </c>
      <c r="E540" s="12"/>
      <c r="F540" s="5">
        <f t="shared" si="6"/>
        <v>59702276.819999993</v>
      </c>
    </row>
    <row r="541" spans="1:6" ht="19.95" customHeight="1" x14ac:dyDescent="0.25">
      <c r="A541" s="91">
        <v>44741</v>
      </c>
      <c r="B541" s="157">
        <v>3099</v>
      </c>
      <c r="C541" s="6" t="s">
        <v>200</v>
      </c>
      <c r="D541" s="12">
        <v>42475.32</v>
      </c>
      <c r="E541" s="12"/>
      <c r="F541" s="5">
        <f t="shared" si="6"/>
        <v>59659801.499999993</v>
      </c>
    </row>
    <row r="542" spans="1:6" ht="19.95" customHeight="1" x14ac:dyDescent="0.25">
      <c r="A542" s="91">
        <v>44741</v>
      </c>
      <c r="B542" s="157">
        <v>3100</v>
      </c>
      <c r="C542" s="14" t="s">
        <v>210</v>
      </c>
      <c r="D542" s="12">
        <v>14829.35</v>
      </c>
      <c r="E542" s="12"/>
      <c r="F542" s="5">
        <f t="shared" si="6"/>
        <v>59644972.149999991</v>
      </c>
    </row>
    <row r="543" spans="1:6" ht="19.95" customHeight="1" x14ac:dyDescent="0.25">
      <c r="A543" s="91">
        <v>44741</v>
      </c>
      <c r="B543" s="157">
        <v>3101</v>
      </c>
      <c r="C543" s="14" t="s">
        <v>211</v>
      </c>
      <c r="D543" s="12">
        <v>16178.14</v>
      </c>
      <c r="E543" s="12"/>
      <c r="F543" s="5">
        <f t="shared" si="6"/>
        <v>59628794.00999999</v>
      </c>
    </row>
    <row r="544" spans="1:6" ht="19.95" customHeight="1" x14ac:dyDescent="0.25">
      <c r="A544" s="91">
        <v>44741</v>
      </c>
      <c r="B544" s="157">
        <v>3102</v>
      </c>
      <c r="C544" s="14" t="s">
        <v>201</v>
      </c>
      <c r="D544" s="12">
        <v>39848.85</v>
      </c>
      <c r="E544" s="12"/>
      <c r="F544" s="5">
        <f t="shared" si="6"/>
        <v>59588945.159999989</v>
      </c>
    </row>
    <row r="545" spans="1:11" ht="19.95" customHeight="1" x14ac:dyDescent="0.25">
      <c r="A545" s="91">
        <v>44742</v>
      </c>
      <c r="B545" s="157">
        <v>3103</v>
      </c>
      <c r="C545" s="14" t="s">
        <v>212</v>
      </c>
      <c r="D545" s="32">
        <v>812022.27</v>
      </c>
      <c r="E545" s="12"/>
      <c r="F545" s="5">
        <f t="shared" si="6"/>
        <v>58776922.889999986</v>
      </c>
    </row>
    <row r="546" spans="1:11" ht="19.95" customHeight="1" x14ac:dyDescent="0.25">
      <c r="A546" s="91">
        <v>44741</v>
      </c>
      <c r="B546" s="157">
        <v>3104</v>
      </c>
      <c r="C546" s="14" t="s">
        <v>209</v>
      </c>
      <c r="D546" s="12">
        <v>30196.03</v>
      </c>
      <c r="E546" s="12"/>
      <c r="F546" s="5">
        <f t="shared" si="6"/>
        <v>58746726.859999985</v>
      </c>
    </row>
    <row r="547" spans="1:11" ht="19.95" customHeight="1" x14ac:dyDescent="0.25">
      <c r="A547" s="91">
        <v>44741</v>
      </c>
      <c r="B547" s="157">
        <v>3105</v>
      </c>
      <c r="C547" s="6" t="s">
        <v>200</v>
      </c>
      <c r="D547" s="12">
        <v>45000</v>
      </c>
      <c r="E547" s="12"/>
      <c r="F547" s="5">
        <f t="shared" si="6"/>
        <v>58701726.859999985</v>
      </c>
    </row>
    <row r="548" spans="1:11" ht="19.95" customHeight="1" x14ac:dyDescent="0.25">
      <c r="A548" s="91">
        <v>44741</v>
      </c>
      <c r="B548" s="157">
        <v>3106</v>
      </c>
      <c r="C548" s="14" t="s">
        <v>210</v>
      </c>
      <c r="D548" s="12">
        <v>45000</v>
      </c>
      <c r="E548" s="12"/>
      <c r="F548" s="5">
        <f t="shared" si="6"/>
        <v>58656726.859999985</v>
      </c>
    </row>
    <row r="549" spans="1:11" ht="19.95" customHeight="1" x14ac:dyDescent="0.25">
      <c r="A549" s="91">
        <v>44741</v>
      </c>
      <c r="B549" s="157">
        <v>3107</v>
      </c>
      <c r="C549" s="14" t="s">
        <v>211</v>
      </c>
      <c r="D549" s="12">
        <v>45000</v>
      </c>
      <c r="E549" s="12"/>
      <c r="F549" s="5">
        <f t="shared" si="6"/>
        <v>58611726.859999985</v>
      </c>
    </row>
    <row r="550" spans="1:11" ht="19.95" customHeight="1" x14ac:dyDescent="0.25">
      <c r="A550" s="91">
        <v>44741</v>
      </c>
      <c r="B550" s="157">
        <v>3108</v>
      </c>
      <c r="C550" s="14" t="s">
        <v>201</v>
      </c>
      <c r="D550" s="12">
        <v>75000</v>
      </c>
      <c r="E550" s="12"/>
      <c r="F550" s="5">
        <f t="shared" si="6"/>
        <v>58536726.859999985</v>
      </c>
    </row>
    <row r="551" spans="1:11" ht="19.95" customHeight="1" x14ac:dyDescent="0.25">
      <c r="A551" s="91">
        <v>44742</v>
      </c>
      <c r="B551" s="157">
        <v>3109</v>
      </c>
      <c r="C551" s="14" t="s">
        <v>212</v>
      </c>
      <c r="D551" s="32">
        <v>52500</v>
      </c>
      <c r="E551" s="12"/>
      <c r="F551" s="5">
        <f t="shared" si="6"/>
        <v>58484226.859999985</v>
      </c>
    </row>
    <row r="552" spans="1:11" ht="19.95" customHeight="1" x14ac:dyDescent="0.25">
      <c r="A552" s="91">
        <v>44741</v>
      </c>
      <c r="B552" s="157">
        <v>3110</v>
      </c>
      <c r="C552" s="14" t="s">
        <v>209</v>
      </c>
      <c r="D552" s="12">
        <v>43500</v>
      </c>
      <c r="E552" s="12"/>
      <c r="F552" s="5">
        <f t="shared" si="6"/>
        <v>58440726.859999985</v>
      </c>
    </row>
    <row r="553" spans="1:11" ht="19.95" customHeight="1" x14ac:dyDescent="0.25">
      <c r="A553" s="91">
        <v>44741</v>
      </c>
      <c r="B553" s="157">
        <v>3111</v>
      </c>
      <c r="C553" s="6" t="s">
        <v>200</v>
      </c>
      <c r="D553" s="12">
        <v>43500</v>
      </c>
      <c r="E553" s="12"/>
      <c r="F553" s="5">
        <f t="shared" si="6"/>
        <v>58397226.859999985</v>
      </c>
    </row>
    <row r="554" spans="1:11" ht="19.95" customHeight="1" x14ac:dyDescent="0.25">
      <c r="A554" s="91">
        <v>44713</v>
      </c>
      <c r="B554" s="185" t="s">
        <v>214</v>
      </c>
      <c r="C554" s="14" t="s">
        <v>240</v>
      </c>
      <c r="D554" s="40">
        <v>224200</v>
      </c>
      <c r="E554" s="12"/>
      <c r="F554" s="5">
        <f t="shared" si="6"/>
        <v>58173026.859999985</v>
      </c>
    </row>
    <row r="555" spans="1:11" ht="19.95" customHeight="1" x14ac:dyDescent="0.25">
      <c r="A555" s="91">
        <v>44713</v>
      </c>
      <c r="B555" s="185" t="s">
        <v>215</v>
      </c>
      <c r="C555" s="14" t="s">
        <v>241</v>
      </c>
      <c r="D555" s="12">
        <v>454082.5</v>
      </c>
      <c r="E555" s="12"/>
      <c r="F555" s="5">
        <f t="shared" si="6"/>
        <v>57718944.359999985</v>
      </c>
    </row>
    <row r="556" spans="1:11" ht="19.95" customHeight="1" x14ac:dyDescent="0.25">
      <c r="A556" s="91">
        <v>44713</v>
      </c>
      <c r="B556" s="185" t="s">
        <v>216</v>
      </c>
      <c r="C556" s="14" t="s">
        <v>242</v>
      </c>
      <c r="D556" s="12">
        <v>10316461.24</v>
      </c>
      <c r="E556" s="12"/>
      <c r="F556" s="5">
        <f t="shared" si="6"/>
        <v>47402483.119999982</v>
      </c>
    </row>
    <row r="557" spans="1:11" ht="19.95" customHeight="1" x14ac:dyDescent="0.25">
      <c r="A557" s="91">
        <v>44713</v>
      </c>
      <c r="B557" s="185" t="s">
        <v>217</v>
      </c>
      <c r="C557" s="14" t="s">
        <v>243</v>
      </c>
      <c r="D557" s="12">
        <v>136704</v>
      </c>
      <c r="E557" s="12"/>
      <c r="F557" s="5">
        <f t="shared" ref="F557:F582" si="7">F556-D557</f>
        <v>47265779.119999982</v>
      </c>
    </row>
    <row r="558" spans="1:11" ht="19.95" customHeight="1" x14ac:dyDescent="0.25">
      <c r="A558" s="91">
        <v>44713</v>
      </c>
      <c r="B558" s="185" t="s">
        <v>218</v>
      </c>
      <c r="C558" s="14" t="s">
        <v>244</v>
      </c>
      <c r="D558" s="12">
        <v>213770</v>
      </c>
      <c r="E558" s="12"/>
      <c r="F558" s="5">
        <f t="shared" si="7"/>
        <v>47052009.119999982</v>
      </c>
    </row>
    <row r="559" spans="1:11" ht="19.95" customHeight="1" x14ac:dyDescent="0.25">
      <c r="A559" s="91">
        <v>44713</v>
      </c>
      <c r="B559" s="107" t="s">
        <v>219</v>
      </c>
      <c r="C559" s="77" t="s">
        <v>245</v>
      </c>
      <c r="D559" s="78">
        <v>620177.85</v>
      </c>
      <c r="E559" s="77"/>
      <c r="F559" s="5">
        <f t="shared" si="7"/>
        <v>46431831.269999981</v>
      </c>
      <c r="G559" s="81"/>
      <c r="H559" s="82"/>
      <c r="I559" s="83"/>
      <c r="J559" s="32"/>
      <c r="K559" s="9"/>
    </row>
    <row r="560" spans="1:11" ht="19.95" customHeight="1" x14ac:dyDescent="0.25">
      <c r="A560" s="91">
        <v>44718</v>
      </c>
      <c r="B560" s="107" t="s">
        <v>220</v>
      </c>
      <c r="C560" s="77" t="s">
        <v>246</v>
      </c>
      <c r="D560" s="78">
        <v>456752.95</v>
      </c>
      <c r="E560" s="77"/>
      <c r="F560" s="5">
        <f t="shared" si="7"/>
        <v>45975078.319999978</v>
      </c>
      <c r="G560" s="81"/>
      <c r="H560" s="82"/>
      <c r="I560" s="83"/>
      <c r="J560" s="32"/>
      <c r="K560" s="9"/>
    </row>
    <row r="561" spans="1:11" ht="19.95" customHeight="1" x14ac:dyDescent="0.25">
      <c r="A561" s="91">
        <v>44719</v>
      </c>
      <c r="B561" s="107" t="s">
        <v>221</v>
      </c>
      <c r="C561" s="77" t="s">
        <v>247</v>
      </c>
      <c r="D561" s="78">
        <v>2164985.7999999998</v>
      </c>
      <c r="E561" s="77"/>
      <c r="F561" s="5">
        <f t="shared" si="7"/>
        <v>43810092.519999981</v>
      </c>
      <c r="G561" s="81"/>
      <c r="H561" s="82"/>
      <c r="I561" s="83"/>
      <c r="J561" s="32"/>
      <c r="K561" s="9"/>
    </row>
    <row r="562" spans="1:11" ht="19.95" customHeight="1" x14ac:dyDescent="0.25">
      <c r="A562" s="91">
        <v>44726</v>
      </c>
      <c r="B562" s="107" t="s">
        <v>222</v>
      </c>
      <c r="C562" s="77" t="s">
        <v>248</v>
      </c>
      <c r="D562" s="78">
        <v>5000</v>
      </c>
      <c r="E562" s="77"/>
      <c r="F562" s="5">
        <f t="shared" si="7"/>
        <v>43805092.519999981</v>
      </c>
      <c r="G562" s="81"/>
      <c r="H562" s="82"/>
      <c r="I562" s="83"/>
      <c r="J562" s="32"/>
      <c r="K562" s="9"/>
    </row>
    <row r="563" spans="1:11" ht="19.95" customHeight="1" x14ac:dyDescent="0.25">
      <c r="A563" s="91">
        <v>44732</v>
      </c>
      <c r="B563" s="107" t="s">
        <v>223</v>
      </c>
      <c r="C563" s="77" t="s">
        <v>249</v>
      </c>
      <c r="D563" s="78">
        <v>502600</v>
      </c>
      <c r="E563" s="77"/>
      <c r="F563" s="5">
        <f t="shared" si="7"/>
        <v>43302492.519999981</v>
      </c>
      <c r="G563" s="81"/>
      <c r="H563" s="82"/>
      <c r="I563" s="83"/>
      <c r="J563" s="32"/>
      <c r="K563" s="9"/>
    </row>
    <row r="564" spans="1:11" ht="19.95" customHeight="1" x14ac:dyDescent="0.25">
      <c r="A564" s="91">
        <v>44740</v>
      </c>
      <c r="B564" s="107" t="s">
        <v>224</v>
      </c>
      <c r="C564" s="77" t="s">
        <v>250</v>
      </c>
      <c r="D564" s="78">
        <v>710200</v>
      </c>
      <c r="E564" s="77"/>
      <c r="F564" s="5">
        <f t="shared" si="7"/>
        <v>42592292.519999981</v>
      </c>
      <c r="G564" s="81"/>
      <c r="H564" s="82"/>
      <c r="I564" s="83"/>
      <c r="J564" s="32"/>
      <c r="K564" s="9"/>
    </row>
    <row r="565" spans="1:11" ht="19.95" customHeight="1" x14ac:dyDescent="0.25">
      <c r="A565" s="91">
        <v>44740</v>
      </c>
      <c r="B565" s="107" t="s">
        <v>225</v>
      </c>
      <c r="C565" s="77" t="s">
        <v>251</v>
      </c>
      <c r="D565" s="78">
        <v>336000</v>
      </c>
      <c r="E565" s="77"/>
      <c r="F565" s="5">
        <f t="shared" si="7"/>
        <v>42256292.519999981</v>
      </c>
      <c r="G565" s="81"/>
      <c r="H565" s="82"/>
      <c r="I565" s="83"/>
      <c r="J565" s="32"/>
      <c r="K565" s="9"/>
    </row>
    <row r="566" spans="1:11" ht="19.95" customHeight="1" x14ac:dyDescent="0.25">
      <c r="A566" s="91">
        <v>44740</v>
      </c>
      <c r="B566" s="107" t="s">
        <v>226</v>
      </c>
      <c r="C566" s="77" t="s">
        <v>252</v>
      </c>
      <c r="D566" s="78">
        <v>232662.5</v>
      </c>
      <c r="E566" s="77"/>
      <c r="F566" s="5">
        <f t="shared" si="7"/>
        <v>42023630.019999981</v>
      </c>
      <c r="G566" s="81"/>
      <c r="H566" s="82"/>
      <c r="I566" s="83"/>
      <c r="J566" s="32"/>
      <c r="K566" s="9"/>
    </row>
    <row r="567" spans="1:11" ht="19.95" customHeight="1" x14ac:dyDescent="0.25">
      <c r="A567" s="91">
        <v>44740</v>
      </c>
      <c r="B567" s="107" t="s">
        <v>227</v>
      </c>
      <c r="C567" s="77" t="s">
        <v>253</v>
      </c>
      <c r="D567" s="78">
        <v>250000</v>
      </c>
      <c r="E567" s="77"/>
      <c r="F567" s="5">
        <f t="shared" si="7"/>
        <v>41773630.019999981</v>
      </c>
      <c r="G567" s="81"/>
      <c r="H567" s="82"/>
      <c r="I567" s="83"/>
      <c r="J567" s="32"/>
      <c r="K567" s="9"/>
    </row>
    <row r="568" spans="1:11" ht="19.95" customHeight="1" x14ac:dyDescent="0.25">
      <c r="A568" s="91">
        <v>44740</v>
      </c>
      <c r="B568" s="107" t="s">
        <v>228</v>
      </c>
      <c r="C568" s="77" t="s">
        <v>254</v>
      </c>
      <c r="D568" s="78">
        <v>384000</v>
      </c>
      <c r="E568" s="77"/>
      <c r="F568" s="5">
        <f t="shared" si="7"/>
        <v>41389630.019999981</v>
      </c>
      <c r="G568" s="81"/>
      <c r="H568" s="82"/>
      <c r="I568" s="83"/>
      <c r="J568" s="32"/>
      <c r="K568" s="9"/>
    </row>
    <row r="569" spans="1:11" ht="19.95" customHeight="1" x14ac:dyDescent="0.25">
      <c r="A569" s="91">
        <v>44740</v>
      </c>
      <c r="B569" s="107" t="s">
        <v>229</v>
      </c>
      <c r="C569" s="77" t="s">
        <v>255</v>
      </c>
      <c r="D569" s="78">
        <v>12500</v>
      </c>
      <c r="E569" s="77"/>
      <c r="F569" s="5">
        <f t="shared" si="7"/>
        <v>41377130.019999981</v>
      </c>
      <c r="G569" s="81"/>
      <c r="H569" s="82"/>
      <c r="I569" s="83"/>
      <c r="J569" s="32"/>
      <c r="K569" s="9"/>
    </row>
    <row r="570" spans="1:11" ht="19.95" customHeight="1" x14ac:dyDescent="0.25">
      <c r="A570" s="91">
        <v>44740</v>
      </c>
      <c r="B570" s="107" t="s">
        <v>230</v>
      </c>
      <c r="C570" s="77" t="s">
        <v>256</v>
      </c>
      <c r="D570" s="78">
        <v>6250</v>
      </c>
      <c r="E570" s="77"/>
      <c r="F570" s="5">
        <f t="shared" si="7"/>
        <v>41370880.019999981</v>
      </c>
      <c r="G570" s="81"/>
      <c r="H570" s="82"/>
      <c r="I570" s="83"/>
      <c r="J570" s="32"/>
      <c r="K570" s="9"/>
    </row>
    <row r="571" spans="1:11" ht="19.95" customHeight="1" x14ac:dyDescent="0.25">
      <c r="A571" s="91">
        <v>44740</v>
      </c>
      <c r="B571" s="107" t="s">
        <v>231</v>
      </c>
      <c r="C571" s="77" t="s">
        <v>257</v>
      </c>
      <c r="D571" s="78">
        <v>17700</v>
      </c>
      <c r="E571" s="77"/>
      <c r="F571" s="5">
        <f t="shared" si="7"/>
        <v>41353180.019999981</v>
      </c>
      <c r="G571" s="81"/>
      <c r="H571" s="82"/>
      <c r="I571" s="83"/>
      <c r="J571" s="32"/>
      <c r="K571" s="9"/>
    </row>
    <row r="572" spans="1:11" ht="19.95" customHeight="1" x14ac:dyDescent="0.25">
      <c r="A572" s="91">
        <v>44740</v>
      </c>
      <c r="B572" s="185" t="s">
        <v>232</v>
      </c>
      <c r="C572" s="14" t="s">
        <v>258</v>
      </c>
      <c r="D572" s="12">
        <v>338897</v>
      </c>
      <c r="E572" s="12"/>
      <c r="F572" s="5">
        <f t="shared" si="7"/>
        <v>41014283.019999981</v>
      </c>
    </row>
    <row r="573" spans="1:11" ht="19.95" customHeight="1" x14ac:dyDescent="0.25">
      <c r="A573" s="91">
        <v>44740</v>
      </c>
      <c r="B573" s="185" t="s">
        <v>233</v>
      </c>
      <c r="C573" s="14" t="s">
        <v>259</v>
      </c>
      <c r="D573" s="12">
        <v>59418</v>
      </c>
      <c r="E573" s="12"/>
      <c r="F573" s="5">
        <f t="shared" si="7"/>
        <v>40954865.019999981</v>
      </c>
    </row>
    <row r="574" spans="1:11" ht="19.95" customHeight="1" x14ac:dyDescent="0.25">
      <c r="A574" s="91">
        <v>44740</v>
      </c>
      <c r="B574" s="185" t="s">
        <v>234</v>
      </c>
      <c r="C574" s="14" t="s">
        <v>260</v>
      </c>
      <c r="D574" s="12">
        <v>212910</v>
      </c>
      <c r="E574" s="12"/>
      <c r="F574" s="5">
        <f t="shared" si="7"/>
        <v>40741955.019999981</v>
      </c>
    </row>
    <row r="575" spans="1:11" ht="19.95" customHeight="1" x14ac:dyDescent="0.25">
      <c r="A575" s="91">
        <v>44742</v>
      </c>
      <c r="B575" s="185" t="s">
        <v>235</v>
      </c>
      <c r="C575" s="14" t="s">
        <v>261</v>
      </c>
      <c r="D575" s="12">
        <v>1848790</v>
      </c>
      <c r="E575" s="12"/>
      <c r="F575" s="5">
        <f t="shared" si="7"/>
        <v>38893165.019999981</v>
      </c>
    </row>
    <row r="576" spans="1:11" ht="19.95" customHeight="1" x14ac:dyDescent="0.25">
      <c r="A576" s="91">
        <v>44742</v>
      </c>
      <c r="B576" s="185" t="s">
        <v>236</v>
      </c>
      <c r="C576" s="14" t="s">
        <v>262</v>
      </c>
      <c r="D576" s="12">
        <v>15650</v>
      </c>
      <c r="E576" s="12"/>
      <c r="F576" s="5">
        <f t="shared" si="7"/>
        <v>38877515.019999981</v>
      </c>
    </row>
    <row r="577" spans="1:6" ht="19.95" customHeight="1" x14ac:dyDescent="0.25">
      <c r="A577" s="91">
        <v>44742</v>
      </c>
      <c r="B577" s="185" t="s">
        <v>237</v>
      </c>
      <c r="C577" s="14" t="s">
        <v>263</v>
      </c>
      <c r="D577" s="12">
        <v>65680</v>
      </c>
      <c r="E577" s="12"/>
      <c r="F577" s="5">
        <f t="shared" si="7"/>
        <v>38811835.019999981</v>
      </c>
    </row>
    <row r="578" spans="1:6" ht="19.95" customHeight="1" x14ac:dyDescent="0.25">
      <c r="A578" s="91">
        <v>44742</v>
      </c>
      <c r="B578" s="185" t="s">
        <v>238</v>
      </c>
      <c r="C578" s="14" t="s">
        <v>264</v>
      </c>
      <c r="D578" s="12">
        <v>36477</v>
      </c>
      <c r="E578" s="12"/>
      <c r="F578" s="5">
        <f t="shared" si="7"/>
        <v>38775358.019999981</v>
      </c>
    </row>
    <row r="579" spans="1:6" ht="19.95" customHeight="1" x14ac:dyDescent="0.25">
      <c r="A579" s="91">
        <v>44742</v>
      </c>
      <c r="B579" s="185" t="s">
        <v>239</v>
      </c>
      <c r="C579" s="60" t="s">
        <v>265</v>
      </c>
      <c r="D579" s="12">
        <v>900</v>
      </c>
      <c r="E579" s="12"/>
      <c r="F579" s="5">
        <f t="shared" si="7"/>
        <v>38774458.019999981</v>
      </c>
    </row>
    <row r="580" spans="1:6" ht="19.95" customHeight="1" x14ac:dyDescent="0.25">
      <c r="A580" s="91">
        <v>44742</v>
      </c>
      <c r="B580" s="115"/>
      <c r="C580" s="89" t="s">
        <v>28</v>
      </c>
      <c r="D580" s="90">
        <v>28163.059999999998</v>
      </c>
      <c r="E580" s="40"/>
      <c r="F580" s="5">
        <f t="shared" si="7"/>
        <v>38746294.959999979</v>
      </c>
    </row>
    <row r="581" spans="1:6" ht="19.95" customHeight="1" x14ac:dyDescent="0.25">
      <c r="A581" s="91">
        <v>44742</v>
      </c>
      <c r="B581" s="115"/>
      <c r="C581" s="45" t="s">
        <v>5</v>
      </c>
      <c r="D581" s="40">
        <v>175</v>
      </c>
      <c r="E581" s="12"/>
      <c r="F581" s="5">
        <f t="shared" si="7"/>
        <v>38746119.959999979</v>
      </c>
    </row>
    <row r="582" spans="1:6" ht="19.95" customHeight="1" thickBot="1" x14ac:dyDescent="0.3">
      <c r="A582" s="87">
        <v>44742</v>
      </c>
      <c r="B582" s="187"/>
      <c r="C582" s="53" t="s">
        <v>77</v>
      </c>
      <c r="D582" s="74"/>
      <c r="E582" s="88"/>
      <c r="F582" s="64">
        <f t="shared" si="7"/>
        <v>38746119.959999979</v>
      </c>
    </row>
    <row r="583" spans="1:6" ht="15" customHeight="1" x14ac:dyDescent="0.25">
      <c r="A583" s="26"/>
      <c r="B583" s="8"/>
      <c r="C583" s="55"/>
      <c r="D583" s="43"/>
      <c r="E583" s="32"/>
      <c r="F583" s="10"/>
    </row>
    <row r="584" spans="1:6" ht="15" customHeight="1" x14ac:dyDescent="0.25">
      <c r="A584" s="26"/>
      <c r="B584" s="8"/>
      <c r="C584" s="55"/>
      <c r="D584" s="43"/>
      <c r="E584" s="32"/>
      <c r="F584" s="10"/>
    </row>
    <row r="585" spans="1:6" ht="15" customHeight="1" x14ac:dyDescent="0.25">
      <c r="A585" s="26"/>
      <c r="B585" s="8"/>
      <c r="C585" s="55"/>
      <c r="D585" s="43"/>
      <c r="E585" s="32"/>
      <c r="F585" s="10"/>
    </row>
    <row r="586" spans="1:6" ht="15" customHeight="1" x14ac:dyDescent="0.25">
      <c r="A586" s="26"/>
      <c r="B586" s="8"/>
      <c r="C586" s="55"/>
      <c r="D586" s="43"/>
      <c r="E586" s="32"/>
      <c r="F586" s="10"/>
    </row>
    <row r="587" spans="1:6" ht="15" customHeight="1" x14ac:dyDescent="0.25">
      <c r="A587" s="26"/>
      <c r="B587" s="8"/>
      <c r="C587" s="55"/>
      <c r="D587" s="43"/>
      <c r="E587" s="32"/>
      <c r="F587" s="10"/>
    </row>
    <row r="588" spans="1:6" ht="15" customHeight="1" x14ac:dyDescent="0.25">
      <c r="A588" s="26"/>
      <c r="B588" s="8"/>
      <c r="C588" s="55"/>
      <c r="D588" s="43"/>
      <c r="E588" s="32"/>
      <c r="F588" s="10"/>
    </row>
    <row r="589" spans="1:6" ht="15" customHeight="1" x14ac:dyDescent="0.25">
      <c r="A589" s="26"/>
      <c r="B589" s="8"/>
      <c r="C589" s="55"/>
      <c r="D589" s="43"/>
      <c r="E589" s="32"/>
      <c r="F589" s="10"/>
    </row>
    <row r="590" spans="1:6" ht="15" customHeight="1" x14ac:dyDescent="0.25">
      <c r="A590" s="26"/>
      <c r="B590" s="8"/>
      <c r="C590" s="55"/>
      <c r="D590" s="43"/>
      <c r="E590" s="32"/>
      <c r="F590" s="10"/>
    </row>
    <row r="591" spans="1:6" ht="15" customHeight="1" x14ac:dyDescent="0.25">
      <c r="A591" s="26"/>
      <c r="B591" s="8"/>
      <c r="C591" s="55"/>
      <c r="D591" s="43"/>
      <c r="E591" s="32"/>
      <c r="F591" s="10"/>
    </row>
    <row r="592" spans="1:6" ht="15" customHeight="1" x14ac:dyDescent="0.25">
      <c r="A592" s="170"/>
      <c r="B592" s="8"/>
      <c r="D592" s="43"/>
      <c r="E592" s="32"/>
      <c r="F592" s="9"/>
    </row>
    <row r="593" spans="1:7" ht="15" customHeight="1" thickBot="1" x14ac:dyDescent="0.3">
      <c r="A593" s="72"/>
      <c r="B593" s="27"/>
      <c r="D593" s="72"/>
      <c r="E593" s="37"/>
      <c r="F593" s="27"/>
    </row>
    <row r="594" spans="1:7" ht="15" customHeight="1" x14ac:dyDescent="0.25">
      <c r="A594" s="194" t="s">
        <v>6</v>
      </c>
      <c r="B594" s="194"/>
      <c r="E594" s="43" t="s">
        <v>8</v>
      </c>
      <c r="F594" s="96"/>
    </row>
    <row r="595" spans="1:7" ht="15" customHeight="1" x14ac:dyDescent="0.25">
      <c r="A595" s="200" t="s">
        <v>187</v>
      </c>
      <c r="B595" s="200"/>
      <c r="D595" s="201" t="s">
        <v>9</v>
      </c>
      <c r="E595" s="201"/>
      <c r="F595" s="201"/>
    </row>
    <row r="596" spans="1:7" ht="15" customHeight="1" x14ac:dyDescent="0.25">
      <c r="A596" s="193" t="s">
        <v>7</v>
      </c>
      <c r="B596" s="193"/>
      <c r="E596" s="33" t="s">
        <v>10</v>
      </c>
      <c r="F596" s="95"/>
    </row>
    <row r="597" spans="1:7" ht="15" customHeight="1" x14ac:dyDescent="0.25"/>
    <row r="598" spans="1:7" ht="15" customHeight="1" x14ac:dyDescent="0.25"/>
    <row r="599" spans="1:7" ht="15" customHeight="1" x14ac:dyDescent="0.25"/>
    <row r="600" spans="1:7" ht="15" customHeight="1" x14ac:dyDescent="0.25"/>
    <row r="601" spans="1:7" ht="15" customHeight="1" x14ac:dyDescent="0.25"/>
    <row r="602" spans="1:7" ht="15" customHeight="1" x14ac:dyDescent="0.25">
      <c r="G602" s="83"/>
    </row>
    <row r="603" spans="1:7" ht="15" customHeight="1" x14ac:dyDescent="0.25">
      <c r="G603" s="83"/>
    </row>
    <row r="604" spans="1:7" ht="15" customHeight="1" x14ac:dyDescent="0.25">
      <c r="G604" s="83"/>
    </row>
    <row r="605" spans="1:7" ht="15" customHeight="1" x14ac:dyDescent="0.25"/>
    <row r="606" spans="1:7" ht="15" customHeight="1" x14ac:dyDescent="0.25"/>
    <row r="607" spans="1:7" ht="30" customHeight="1" x14ac:dyDescent="0.25"/>
    <row r="608" spans="1:7" ht="15.75" customHeight="1" x14ac:dyDescent="0.25"/>
    <row r="609" spans="1:6" ht="15.75" customHeight="1" x14ac:dyDescent="0.25">
      <c r="C609" s="92"/>
      <c r="E609" s="33"/>
      <c r="F609" s="92"/>
    </row>
    <row r="610" spans="1:6" ht="15.75" customHeight="1" x14ac:dyDescent="0.25">
      <c r="C610" s="92"/>
      <c r="E610" s="33"/>
      <c r="F610" s="92"/>
    </row>
    <row r="611" spans="1:6" ht="15.75" customHeight="1" x14ac:dyDescent="0.25">
      <c r="C611" s="92"/>
      <c r="E611" s="33"/>
      <c r="F611" s="92"/>
    </row>
    <row r="612" spans="1:6" ht="15.75" customHeight="1" x14ac:dyDescent="0.25">
      <c r="A612" s="196" t="s">
        <v>52</v>
      </c>
      <c r="B612" s="196"/>
      <c r="C612" s="196"/>
      <c r="D612" s="196"/>
      <c r="E612" s="196"/>
      <c r="F612" s="196"/>
    </row>
    <row r="613" spans="1:6" x14ac:dyDescent="0.25">
      <c r="A613" s="196" t="s">
        <v>47</v>
      </c>
      <c r="B613" s="196"/>
      <c r="C613" s="196"/>
      <c r="D613" s="196"/>
      <c r="E613" s="196"/>
      <c r="F613" s="196"/>
    </row>
    <row r="614" spans="1:6" x14ac:dyDescent="0.25">
      <c r="A614" s="196" t="s">
        <v>50</v>
      </c>
      <c r="B614" s="196"/>
      <c r="C614" s="196"/>
      <c r="D614" s="196"/>
      <c r="E614" s="196"/>
      <c r="F614" s="196"/>
    </row>
    <row r="615" spans="1:6" x14ac:dyDescent="0.25">
      <c r="A615" s="196" t="s">
        <v>78</v>
      </c>
      <c r="B615" s="196"/>
      <c r="C615" s="196"/>
      <c r="D615" s="196"/>
      <c r="E615" s="196"/>
      <c r="F615" s="196"/>
    </row>
    <row r="616" spans="1:6" ht="14.4" customHeight="1" thickBot="1" x14ac:dyDescent="0.3">
      <c r="A616" s="196" t="s">
        <v>15</v>
      </c>
      <c r="B616" s="196"/>
      <c r="C616" s="196"/>
      <c r="D616" s="196"/>
      <c r="E616" s="196"/>
      <c r="F616" s="196"/>
    </row>
    <row r="617" spans="1:6" ht="30" customHeight="1" thickBot="1" x14ac:dyDescent="0.3">
      <c r="A617" s="102" t="s">
        <v>14</v>
      </c>
      <c r="B617" s="103" t="s">
        <v>30</v>
      </c>
      <c r="C617" s="98" t="s">
        <v>3</v>
      </c>
      <c r="D617" s="104" t="s">
        <v>2</v>
      </c>
      <c r="E617" s="190" t="s">
        <v>1</v>
      </c>
      <c r="F617" s="118" t="s">
        <v>4</v>
      </c>
    </row>
    <row r="618" spans="1:6" ht="30" customHeight="1" x14ac:dyDescent="0.25">
      <c r="A618" s="176">
        <v>25</v>
      </c>
      <c r="B618" s="177"/>
      <c r="C618" s="192" t="s">
        <v>11</v>
      </c>
      <c r="D618" s="41"/>
      <c r="E618" s="42"/>
      <c r="F618" s="179">
        <v>59664.72</v>
      </c>
    </row>
    <row r="619" spans="1:6" ht="30" customHeight="1" x14ac:dyDescent="0.25">
      <c r="A619" s="174" t="s">
        <v>58</v>
      </c>
      <c r="B619" s="188" t="s">
        <v>190</v>
      </c>
      <c r="C619" s="148" t="s">
        <v>267</v>
      </c>
      <c r="D619" s="146"/>
      <c r="E619" s="42">
        <v>1228616</v>
      </c>
      <c r="F619" s="138">
        <f>F618+E619</f>
        <v>1288280.72</v>
      </c>
    </row>
    <row r="620" spans="1:6" ht="30" customHeight="1" x14ac:dyDescent="0.25">
      <c r="A620" s="111" t="s">
        <v>192</v>
      </c>
      <c r="B620" s="140" t="s">
        <v>191</v>
      </c>
      <c r="C620" s="148" t="s">
        <v>268</v>
      </c>
      <c r="D620" s="141">
        <v>1228616</v>
      </c>
      <c r="E620" s="12"/>
      <c r="F620" s="119">
        <f>F619-D620</f>
        <v>59664.719999999972</v>
      </c>
    </row>
    <row r="621" spans="1:6" ht="30" customHeight="1" x14ac:dyDescent="0.25">
      <c r="A621" s="111">
        <v>44742</v>
      </c>
      <c r="B621" s="140"/>
      <c r="C621" s="149" t="s">
        <v>269</v>
      </c>
      <c r="D621" s="141">
        <v>1842.92</v>
      </c>
      <c r="E621" s="12"/>
      <c r="F621" s="119">
        <f>F620-D621</f>
        <v>57821.799999999974</v>
      </c>
    </row>
    <row r="622" spans="1:6" ht="30" customHeight="1" thickBot="1" x14ac:dyDescent="0.3">
      <c r="A622" s="175">
        <v>44742</v>
      </c>
      <c r="B622" s="189"/>
      <c r="C622" s="191" t="s">
        <v>270</v>
      </c>
      <c r="D622" s="147">
        <v>175</v>
      </c>
      <c r="E622" s="124"/>
      <c r="F622" s="125">
        <f t="shared" ref="F622" si="8">F621-D622</f>
        <v>57646.799999999974</v>
      </c>
    </row>
    <row r="623" spans="1:6" ht="30" customHeight="1" thickBot="1" x14ac:dyDescent="0.3">
      <c r="A623" s="166">
        <v>44742</v>
      </c>
      <c r="B623" s="126"/>
      <c r="C623" s="127" t="s">
        <v>77</v>
      </c>
      <c r="D623" s="128"/>
      <c r="E623" s="129"/>
      <c r="F623" s="130">
        <f>F622-D623</f>
        <v>57646.799999999974</v>
      </c>
    </row>
    <row r="624" spans="1:6" ht="17.25" customHeight="1" x14ac:dyDescent="0.25">
      <c r="A624" s="161"/>
      <c r="B624" s="8"/>
      <c r="C624" s="55"/>
      <c r="D624" s="43"/>
      <c r="E624" s="32"/>
      <c r="F624" s="23"/>
    </row>
    <row r="625" spans="1:11" ht="17.25" customHeight="1" x14ac:dyDescent="0.25">
      <c r="A625" s="161"/>
      <c r="B625" s="8"/>
      <c r="C625" s="55"/>
      <c r="D625" s="43"/>
      <c r="E625" s="32"/>
      <c r="F625" s="23"/>
    </row>
    <row r="626" spans="1:11" ht="17.25" customHeight="1" x14ac:dyDescent="0.25">
      <c r="A626" s="161"/>
      <c r="B626" s="8"/>
      <c r="C626" s="55"/>
      <c r="D626" s="43"/>
      <c r="E626" s="32"/>
      <c r="F626" s="23"/>
    </row>
    <row r="627" spans="1:11" ht="17.25" customHeight="1" x14ac:dyDescent="0.25">
      <c r="A627" s="161"/>
      <c r="B627" s="8"/>
      <c r="C627" s="55"/>
      <c r="D627" s="43"/>
      <c r="E627" s="32"/>
      <c r="F627" s="23"/>
    </row>
    <row r="628" spans="1:11" ht="15" customHeight="1" x14ac:dyDescent="0.25">
      <c r="A628" s="161"/>
      <c r="B628" s="8"/>
      <c r="C628" s="55"/>
      <c r="D628" s="43"/>
      <c r="E628" s="32"/>
      <c r="F628" s="23"/>
    </row>
    <row r="629" spans="1:11" s="28" customFormat="1" ht="15" customHeight="1" x14ac:dyDescent="0.25">
      <c r="A629" s="161"/>
      <c r="B629" s="8"/>
      <c r="C629" s="55"/>
      <c r="D629" s="43"/>
      <c r="E629" s="32"/>
      <c r="F629" s="23"/>
      <c r="G629" s="86"/>
      <c r="H629" s="86"/>
      <c r="I629" s="86"/>
      <c r="J629" s="86"/>
      <c r="K629" s="86"/>
    </row>
    <row r="630" spans="1:11" ht="15" customHeight="1" x14ac:dyDescent="0.25">
      <c r="A630" s="161"/>
      <c r="B630" s="8"/>
      <c r="C630" s="55"/>
      <c r="D630" s="43"/>
      <c r="E630" s="32"/>
      <c r="F630" s="23"/>
    </row>
    <row r="631" spans="1:11" ht="15" customHeight="1" x14ac:dyDescent="0.25">
      <c r="F631" s="19"/>
    </row>
    <row r="632" spans="1:11" ht="15" customHeight="1" x14ac:dyDescent="0.25"/>
    <row r="633" spans="1:11" ht="15" customHeight="1" thickBot="1" x14ac:dyDescent="0.3">
      <c r="A633" s="208"/>
      <c r="B633" s="208"/>
      <c r="D633" s="72"/>
      <c r="E633" s="37"/>
      <c r="F633" s="27"/>
    </row>
    <row r="634" spans="1:11" ht="15" customHeight="1" x14ac:dyDescent="0.25">
      <c r="A634" s="209" t="s">
        <v>6</v>
      </c>
      <c r="B634" s="209"/>
      <c r="E634" s="210" t="s">
        <v>8</v>
      </c>
      <c r="F634" s="210"/>
    </row>
    <row r="635" spans="1:11" ht="15" customHeight="1" x14ac:dyDescent="0.25">
      <c r="A635" s="200" t="s">
        <v>187</v>
      </c>
      <c r="B635" s="200"/>
      <c r="E635" s="201" t="s">
        <v>9</v>
      </c>
      <c r="F635" s="201"/>
    </row>
    <row r="636" spans="1:11" ht="12" customHeight="1" x14ac:dyDescent="0.25">
      <c r="A636" s="193" t="s">
        <v>7</v>
      </c>
      <c r="B636" s="193"/>
      <c r="E636" s="203" t="s">
        <v>10</v>
      </c>
      <c r="F636" s="203"/>
    </row>
    <row r="637" spans="1:11" ht="12" customHeight="1" x14ac:dyDescent="0.25"/>
    <row r="638" spans="1:11" ht="12" customHeight="1" x14ac:dyDescent="0.25"/>
    <row r="639" spans="1:11" ht="12" customHeight="1" x14ac:dyDescent="0.25"/>
    <row r="640" spans="1:11" ht="12" customHeight="1" x14ac:dyDescent="0.25"/>
    <row r="641" ht="30" customHeight="1" x14ac:dyDescent="0.25"/>
    <row r="642" ht="15.75" customHeight="1" x14ac:dyDescent="0.25"/>
    <row r="643" ht="25.2" customHeight="1" x14ac:dyDescent="0.25"/>
    <row r="644" ht="25.2" customHeight="1" x14ac:dyDescent="0.25"/>
    <row r="645" ht="25.2" customHeight="1" x14ac:dyDescent="0.25"/>
    <row r="646" ht="25.2" customHeight="1" x14ac:dyDescent="0.25"/>
    <row r="647" ht="30" customHeight="1" x14ac:dyDescent="0.25"/>
    <row r="649" ht="21.75" customHeight="1" x14ac:dyDescent="0.25"/>
    <row r="651" ht="15.75" customHeight="1" x14ac:dyDescent="0.25"/>
    <row r="652" ht="10.5" customHeight="1" x14ac:dyDescent="0.25"/>
    <row r="653" ht="15" customHeight="1" x14ac:dyDescent="0.25"/>
    <row r="697" ht="12" customHeight="1" x14ac:dyDescent="0.25"/>
    <row r="698" ht="12" customHeight="1" x14ac:dyDescent="0.25"/>
    <row r="699" ht="12" customHeight="1" x14ac:dyDescent="0.25"/>
    <row r="700" ht="12" customHeight="1" x14ac:dyDescent="0.25"/>
    <row r="701" ht="15" customHeight="1" x14ac:dyDescent="0.25"/>
    <row r="702" ht="30" customHeight="1" x14ac:dyDescent="0.25"/>
    <row r="703" ht="15" customHeight="1" x14ac:dyDescent="0.25"/>
    <row r="704" ht="69.75" customHeight="1" x14ac:dyDescent="0.25"/>
    <row r="705" ht="27" customHeight="1" x14ac:dyDescent="0.25"/>
    <row r="706" ht="15" customHeight="1" x14ac:dyDescent="0.25"/>
    <row r="707" ht="15" customHeight="1" x14ac:dyDescent="0.25"/>
    <row r="708" ht="15" customHeight="1" x14ac:dyDescent="0.25"/>
    <row r="709" ht="25.2" customHeight="1" x14ac:dyDescent="0.25"/>
    <row r="710" ht="25.2" customHeight="1" x14ac:dyDescent="0.25"/>
    <row r="711" ht="25.2" customHeight="1" x14ac:dyDescent="0.25"/>
    <row r="712" ht="25.2" customHeight="1" x14ac:dyDescent="0.25"/>
    <row r="713" ht="25.2" customHeight="1" x14ac:dyDescent="0.25"/>
  </sheetData>
  <autoFilter ref="A617:K617" xr:uid="{C92FC90D-224A-46C4-B7C7-DBAB5CA47168}"/>
  <sortState ref="G18:J30">
    <sortCondition ref="G18:G30"/>
  </sortState>
  <mergeCells count="155">
    <mergeCell ref="A633:B633"/>
    <mergeCell ref="A634:B634"/>
    <mergeCell ref="A635:B635"/>
    <mergeCell ref="A636:B636"/>
    <mergeCell ref="A595:B595"/>
    <mergeCell ref="A612:F612"/>
    <mergeCell ref="A613:F613"/>
    <mergeCell ref="A614:F614"/>
    <mergeCell ref="A615:F615"/>
    <mergeCell ref="A616:F616"/>
    <mergeCell ref="D595:F595"/>
    <mergeCell ref="E635:F635"/>
    <mergeCell ref="E636:F636"/>
    <mergeCell ref="E634:F634"/>
    <mergeCell ref="A479:F479"/>
    <mergeCell ref="A481:F481"/>
    <mergeCell ref="A482:F482"/>
    <mergeCell ref="A483:F483"/>
    <mergeCell ref="A436:F436"/>
    <mergeCell ref="A437:F437"/>
    <mergeCell ref="D457:F457"/>
    <mergeCell ref="A458:B458"/>
    <mergeCell ref="A459:B459"/>
    <mergeCell ref="A460:B460"/>
    <mergeCell ref="D459:F459"/>
    <mergeCell ref="A410:B410"/>
    <mergeCell ref="A411:B411"/>
    <mergeCell ref="A412:B412"/>
    <mergeCell ref="A433:F433"/>
    <mergeCell ref="A434:F434"/>
    <mergeCell ref="A435:F435"/>
    <mergeCell ref="A391:F391"/>
    <mergeCell ref="A392:F392"/>
    <mergeCell ref="A393:F393"/>
    <mergeCell ref="A394:F394"/>
    <mergeCell ref="A395:F395"/>
    <mergeCell ref="A409:B409"/>
    <mergeCell ref="D409:F409"/>
    <mergeCell ref="D411:F411"/>
    <mergeCell ref="D412:F412"/>
    <mergeCell ref="A348:F348"/>
    <mergeCell ref="A349:F349"/>
    <mergeCell ref="D369:F369"/>
    <mergeCell ref="A370:B370"/>
    <mergeCell ref="A371:B371"/>
    <mergeCell ref="A372:B372"/>
    <mergeCell ref="A317:B317"/>
    <mergeCell ref="A318:B318"/>
    <mergeCell ref="A319:B319"/>
    <mergeCell ref="A345:F345"/>
    <mergeCell ref="A346:F346"/>
    <mergeCell ref="A347:F347"/>
    <mergeCell ref="E318:F318"/>
    <mergeCell ref="E317:F317"/>
    <mergeCell ref="E319:F319"/>
    <mergeCell ref="E371:F371"/>
    <mergeCell ref="E370:F370"/>
    <mergeCell ref="E372:F372"/>
    <mergeCell ref="A293:F293"/>
    <mergeCell ref="A294:F294"/>
    <mergeCell ref="A296:F296"/>
    <mergeCell ref="A297:F297"/>
    <mergeCell ref="A316:B316"/>
    <mergeCell ref="D316:F316"/>
    <mergeCell ref="A255:F255"/>
    <mergeCell ref="A270:B270"/>
    <mergeCell ref="D270:F270"/>
    <mergeCell ref="A271:B271"/>
    <mergeCell ref="A272:B272"/>
    <mergeCell ref="A273:B273"/>
    <mergeCell ref="E272:F272"/>
    <mergeCell ref="E271:F271"/>
    <mergeCell ref="E273:F273"/>
    <mergeCell ref="A247:F247"/>
    <mergeCell ref="A248:F248"/>
    <mergeCell ref="B249:F249"/>
    <mergeCell ref="A250:F250"/>
    <mergeCell ref="A251:F251"/>
    <mergeCell ref="A252:F252"/>
    <mergeCell ref="A241:F241"/>
    <mergeCell ref="A242:F242"/>
    <mergeCell ref="A243:F243"/>
    <mergeCell ref="A244:F244"/>
    <mergeCell ref="A245:F245"/>
    <mergeCell ref="A246:F246"/>
    <mergeCell ref="A225:B225"/>
    <mergeCell ref="E225:F225"/>
    <mergeCell ref="A226:B226"/>
    <mergeCell ref="E226:F226"/>
    <mergeCell ref="A227:B227"/>
    <mergeCell ref="E227:F227"/>
    <mergeCell ref="A204:F204"/>
    <mergeCell ref="A205:F205"/>
    <mergeCell ref="A206:F206"/>
    <mergeCell ref="A207:F207"/>
    <mergeCell ref="A224:B224"/>
    <mergeCell ref="E224:F224"/>
    <mergeCell ref="A198:F198"/>
    <mergeCell ref="A199:F199"/>
    <mergeCell ref="A200:F200"/>
    <mergeCell ref="A201:F201"/>
    <mergeCell ref="B202:F202"/>
    <mergeCell ref="A203:F203"/>
    <mergeCell ref="A188:B188"/>
    <mergeCell ref="E188:F188"/>
    <mergeCell ref="A194:F194"/>
    <mergeCell ref="A195:F195"/>
    <mergeCell ref="A196:F196"/>
    <mergeCell ref="A197:F197"/>
    <mergeCell ref="A13:F13"/>
    <mergeCell ref="A181:B181"/>
    <mergeCell ref="E181:F181"/>
    <mergeCell ref="A182:B182"/>
    <mergeCell ref="E182:F182"/>
    <mergeCell ref="A183:B183"/>
    <mergeCell ref="E183:F183"/>
    <mergeCell ref="A77:F77"/>
    <mergeCell ref="A78:F78"/>
    <mergeCell ref="A79:F79"/>
    <mergeCell ref="A81:F81"/>
    <mergeCell ref="A82:F82"/>
    <mergeCell ref="A73:F73"/>
    <mergeCell ref="A74:F74"/>
    <mergeCell ref="A75:F75"/>
    <mergeCell ref="A76:F76"/>
    <mergeCell ref="A54:B54"/>
    <mergeCell ref="E54:F54"/>
    <mergeCell ref="E55:F55"/>
    <mergeCell ref="A70:F70"/>
    <mergeCell ref="A71:F71"/>
    <mergeCell ref="A72:F72"/>
    <mergeCell ref="A6:XFD6"/>
    <mergeCell ref="A594:B594"/>
    <mergeCell ref="A2:F2"/>
    <mergeCell ref="A3:F3"/>
    <mergeCell ref="A4:F4"/>
    <mergeCell ref="A5:F5"/>
    <mergeCell ref="A7:F7"/>
    <mergeCell ref="A596:B596"/>
    <mergeCell ref="A480:F480"/>
    <mergeCell ref="A295:F295"/>
    <mergeCell ref="A253:F253"/>
    <mergeCell ref="A254:F254"/>
    <mergeCell ref="A80:F80"/>
    <mergeCell ref="A14:F14"/>
    <mergeCell ref="A15:F15"/>
    <mergeCell ref="A52:B52"/>
    <mergeCell ref="E52:F52"/>
    <mergeCell ref="A53:B53"/>
    <mergeCell ref="E53:F53"/>
    <mergeCell ref="A8:F8"/>
    <mergeCell ref="A9:F9"/>
    <mergeCell ref="B10:F10"/>
    <mergeCell ref="A11:F11"/>
    <mergeCell ref="A12:F12"/>
  </mergeCells>
  <pageMargins left="0.23622047244094491" right="0.19685039370078741" top="0.74803149606299213" bottom="0.74803149606299213" header="0.31496062992125984" footer="0.31496062992125984"/>
  <pageSetup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Junio-2022 </vt:lpstr>
      <vt:lpstr>'Junio-2022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Candida Maria Azcona Pimentel</cp:lastModifiedBy>
  <cp:lastPrinted>2022-07-07T20:34:30Z</cp:lastPrinted>
  <dcterms:created xsi:type="dcterms:W3CDTF">2022-01-11T13:18:07Z</dcterms:created>
  <dcterms:modified xsi:type="dcterms:W3CDTF">2022-07-11T16:18:53Z</dcterms:modified>
</cp:coreProperties>
</file>