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massiel.segura\Desktop\Financiero Marzo\"/>
    </mc:Choice>
  </mc:AlternateContent>
  <xr:revisionPtr revIDLastSave="0" documentId="13_ncr:1_{B5CFC056-8D3D-4D87-97F9-3731EF44B35B}" xr6:coauthVersionLast="47" xr6:coauthVersionMax="47" xr10:uidLastSave="{00000000-0000-0000-0000-000000000000}"/>
  <bookViews>
    <workbookView xWindow="-120" yWindow="-120" windowWidth="29040" windowHeight="15840" xr2:uid="{66F21007-8322-441D-8FF3-AD818E144869}"/>
  </bookViews>
  <sheets>
    <sheet name="LIBRO BANCO MARZO 2023"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7" i="2" l="1"/>
  <c r="F248" i="2" s="1"/>
  <c r="F555" i="2" l="1"/>
  <c r="F556" i="2" s="1"/>
  <c r="F557" i="2" s="1"/>
  <c r="F558" i="2" s="1"/>
  <c r="F559" i="2" s="1"/>
  <c r="F560" i="2" s="1"/>
  <c r="F561" i="2" s="1"/>
  <c r="F562" i="2" s="1"/>
  <c r="F563" i="2" s="1"/>
  <c r="F564" i="2" s="1"/>
  <c r="F565" i="2" s="1"/>
  <c r="F566" i="2" s="1"/>
  <c r="F567" i="2" s="1"/>
  <c r="F568" i="2" s="1"/>
  <c r="F569" i="2" s="1"/>
  <c r="F570" i="2" s="1"/>
  <c r="F571" i="2" s="1"/>
  <c r="F572" i="2" s="1"/>
  <c r="F573" i="2" s="1"/>
  <c r="F574" i="2" s="1"/>
  <c r="F575" i="2" s="1"/>
  <c r="F576" i="2" s="1"/>
  <c r="F577" i="2" s="1"/>
  <c r="F578" i="2" s="1"/>
  <c r="F579" i="2" s="1"/>
  <c r="F580" i="2" s="1"/>
  <c r="F581" i="2" s="1"/>
  <c r="F582" i="2" s="1"/>
  <c r="F583" i="2" s="1"/>
  <c r="F584" i="2" s="1"/>
  <c r="F585" i="2" s="1"/>
  <c r="F586" i="2" s="1"/>
  <c r="F587" i="2" s="1"/>
  <c r="F588" i="2" s="1"/>
  <c r="F589" i="2" s="1"/>
  <c r="F590" i="2" s="1"/>
  <c r="F591" i="2" s="1"/>
  <c r="F592" i="2" s="1"/>
  <c r="F593" i="2" s="1"/>
  <c r="F594" i="2" s="1"/>
  <c r="F595" i="2" s="1"/>
  <c r="F596" i="2" s="1"/>
  <c r="F597" i="2" s="1"/>
  <c r="F598" i="2" s="1"/>
  <c r="F599" i="2" s="1"/>
  <c r="F600" i="2" s="1"/>
  <c r="F601" i="2" s="1"/>
  <c r="F602" i="2" s="1"/>
  <c r="F603" i="2" s="1"/>
  <c r="F604" i="2" s="1"/>
  <c r="F605" i="2" s="1"/>
  <c r="F606" i="2" s="1"/>
  <c r="F607" i="2" s="1"/>
  <c r="F608" i="2" s="1"/>
  <c r="F609" i="2" s="1"/>
  <c r="F610" i="2" s="1"/>
  <c r="F611" i="2" s="1"/>
  <c r="F612" i="2" s="1"/>
  <c r="F613" i="2" s="1"/>
  <c r="F614" i="2" s="1"/>
  <c r="F615" i="2" s="1"/>
  <c r="F616" i="2" s="1"/>
  <c r="F617" i="2" s="1"/>
  <c r="F618" i="2" s="1"/>
  <c r="F619" i="2" s="1"/>
  <c r="F620" i="2" s="1"/>
  <c r="F621" i="2" s="1"/>
  <c r="F622" i="2" s="1"/>
  <c r="F623" i="2" s="1"/>
  <c r="F624" i="2" s="1"/>
  <c r="F625" i="2" s="1"/>
  <c r="F626" i="2" s="1"/>
  <c r="F627" i="2" s="1"/>
  <c r="F628" i="2" s="1"/>
  <c r="F629" i="2" s="1"/>
  <c r="F630" i="2" s="1"/>
  <c r="F631" i="2" s="1"/>
  <c r="F632" i="2" s="1"/>
  <c r="F633" i="2" s="1"/>
  <c r="F634" i="2" s="1"/>
  <c r="F635" i="2" s="1"/>
  <c r="F636" i="2" s="1"/>
  <c r="F494" i="2" l="1"/>
  <c r="F495" i="2" s="1"/>
  <c r="F496" i="2" s="1"/>
  <c r="F497" i="2" s="1"/>
  <c r="F498" i="2" s="1"/>
  <c r="F499" i="2" s="1"/>
  <c r="F62" i="2" l="1"/>
  <c r="F63" i="2" s="1"/>
  <c r="F64" i="2" s="1"/>
  <c r="F65" i="2" s="1"/>
  <c r="F66" i="2" s="1"/>
  <c r="F67" i="2" s="1"/>
  <c r="F68" i="2" s="1"/>
  <c r="F69" i="2" s="1"/>
  <c r="F70" i="2" s="1"/>
  <c r="F71" i="2" s="1"/>
  <c r="F72" i="2" s="1"/>
  <c r="F73" i="2" s="1"/>
  <c r="F74" i="2" s="1"/>
  <c r="F75" i="2" s="1"/>
  <c r="F76" i="2" s="1"/>
  <c r="F77" i="2" s="1"/>
  <c r="F78" i="2" s="1"/>
  <c r="F79" i="2" s="1"/>
  <c r="F80" i="2" s="1"/>
  <c r="F81" i="2" s="1"/>
  <c r="F82" i="2" s="1"/>
  <c r="F83" i="2" s="1"/>
  <c r="F84" i="2" s="1"/>
  <c r="F85" i="2" s="1"/>
  <c r="F86" i="2" s="1"/>
  <c r="F87" i="2" s="1"/>
  <c r="F88" i="2" s="1"/>
  <c r="F89" i="2" s="1"/>
  <c r="F90" i="2" s="1"/>
  <c r="F91" i="2" s="1"/>
  <c r="F92" i="2" s="1"/>
  <c r="F93" i="2" s="1"/>
  <c r="F94" i="2" s="1"/>
  <c r="F95" i="2" s="1"/>
  <c r="F96" i="2" s="1"/>
  <c r="F97" i="2" s="1"/>
  <c r="F98" i="2" s="1"/>
  <c r="F99" i="2" s="1"/>
  <c r="F100" i="2" s="1"/>
  <c r="F101" i="2" s="1"/>
  <c r="F102" i="2" s="1"/>
  <c r="F103" i="2" s="1"/>
  <c r="F104" i="2" s="1"/>
  <c r="F105" i="2" s="1"/>
  <c r="F106" i="2" s="1"/>
  <c r="F107" i="2" s="1"/>
  <c r="F108" i="2" s="1"/>
  <c r="F109" i="2" s="1"/>
  <c r="F110" i="2" s="1"/>
  <c r="F111" i="2" s="1"/>
  <c r="F112" i="2" s="1"/>
  <c r="F113" i="2" s="1"/>
  <c r="F114" i="2" s="1"/>
  <c r="F115" i="2" s="1"/>
  <c r="F116" i="2" s="1"/>
  <c r="F117" i="2" s="1"/>
  <c r="F118" i="2" s="1"/>
  <c r="F119" i="2" s="1"/>
  <c r="F120" i="2" s="1"/>
  <c r="F121" i="2" s="1"/>
  <c r="F122" i="2" s="1"/>
  <c r="F123" i="2" s="1"/>
  <c r="F124" i="2" s="1"/>
  <c r="F125" i="2" s="1"/>
  <c r="F126" i="2" s="1"/>
  <c r="F127" i="2" s="1"/>
  <c r="F128" i="2" s="1"/>
  <c r="F129" i="2" s="1"/>
  <c r="F130" i="2" s="1"/>
  <c r="F131" i="2" s="1"/>
  <c r="F132" i="2" s="1"/>
  <c r="F133" i="2" s="1"/>
  <c r="F134" i="2" s="1"/>
  <c r="F135" i="2" s="1"/>
  <c r="F136" i="2" s="1"/>
  <c r="F137" i="2" s="1"/>
  <c r="F138" i="2" s="1"/>
  <c r="F139" i="2" s="1"/>
  <c r="F140" i="2" s="1"/>
  <c r="F141" i="2" s="1"/>
  <c r="F142" i="2" s="1"/>
  <c r="F143" i="2" s="1"/>
  <c r="F144" i="2" s="1"/>
  <c r="F145" i="2" s="1"/>
  <c r="F146" i="2" s="1"/>
  <c r="F147" i="2" s="1"/>
  <c r="F148" i="2" s="1"/>
  <c r="F149" i="2" s="1"/>
  <c r="F150" i="2" s="1"/>
  <c r="F151" i="2" s="1"/>
  <c r="F152" i="2" s="1"/>
  <c r="F153" i="2" s="1"/>
  <c r="F154" i="2" s="1"/>
  <c r="F155" i="2" s="1"/>
  <c r="F156" i="2" s="1"/>
  <c r="F157" i="2" s="1"/>
  <c r="F158" i="2" s="1"/>
  <c r="F159" i="2" s="1"/>
  <c r="F160" i="2" s="1"/>
  <c r="F161" i="2" s="1"/>
  <c r="F162" i="2" s="1"/>
  <c r="F163" i="2" s="1"/>
  <c r="F164" i="2" s="1"/>
  <c r="F165" i="2" s="1"/>
  <c r="F166" i="2" s="1"/>
  <c r="F167" i="2" s="1"/>
  <c r="F168" i="2" s="1"/>
  <c r="F169" i="2" s="1"/>
  <c r="F170" i="2" s="1"/>
  <c r="F171" i="2" s="1"/>
  <c r="F172" i="2" s="1"/>
  <c r="F173" i="2" s="1"/>
  <c r="F174" i="2" s="1"/>
  <c r="F175" i="2" s="1"/>
  <c r="F176" i="2" s="1"/>
  <c r="F177" i="2" s="1"/>
  <c r="F178" i="2" s="1"/>
  <c r="F179" i="2" s="1"/>
  <c r="F180" i="2" s="1"/>
  <c r="F181" i="2" s="1"/>
  <c r="F182" i="2" s="1"/>
  <c r="F183" i="2" s="1"/>
  <c r="F184" i="2" s="1"/>
  <c r="F185" i="2" s="1"/>
  <c r="F186" i="2" s="1"/>
  <c r="F187" i="2" s="1"/>
  <c r="F188" i="2" s="1"/>
  <c r="F189" i="2" s="1"/>
  <c r="F190" i="2" s="1"/>
  <c r="F191" i="2" s="1"/>
  <c r="F192" i="2" s="1"/>
  <c r="F18" i="2" l="1"/>
  <c r="F19" i="2" s="1"/>
  <c r="F20" i="2" s="1"/>
  <c r="F21" i="2" s="1"/>
  <c r="F22" i="2" s="1"/>
  <c r="F23" i="2" s="1"/>
  <c r="F24" i="2" s="1"/>
  <c r="F25" i="2" s="1"/>
  <c r="F26" i="2" s="1"/>
  <c r="F27" i="2" s="1"/>
  <c r="F28" i="2" s="1"/>
  <c r="F29" i="2" s="1"/>
  <c r="F670" i="2" l="1"/>
  <c r="F672" i="2" l="1"/>
  <c r="F446" i="2" l="1"/>
  <c r="F447" i="2" s="1"/>
  <c r="F396" i="2"/>
  <c r="F397" i="2" s="1"/>
  <c r="F338" i="2"/>
  <c r="F339" i="2" s="1"/>
  <c r="F288" i="2"/>
  <c r="F289" i="2" s="1"/>
</calcChain>
</file>

<file path=xl/sharedStrings.xml><?xml version="1.0" encoding="utf-8"?>
<sst xmlns="http://schemas.openxmlformats.org/spreadsheetml/2006/main" count="618" uniqueCount="403">
  <si>
    <t>DIRECCIÓN DE CONTABILIDAD</t>
  </si>
  <si>
    <t xml:space="preserve">LIBRO DE BANCO </t>
  </si>
  <si>
    <t>CUENTA N°010-391767-5</t>
  </si>
  <si>
    <t>VALORES EN RD$</t>
  </si>
  <si>
    <t>FECHA</t>
  </si>
  <si>
    <t>No. CK/TRANSF.</t>
  </si>
  <si>
    <t>DESCRIPCIÓN</t>
  </si>
  <si>
    <t>DEBITO</t>
  </si>
  <si>
    <t>CREDITO</t>
  </si>
  <si>
    <t>BALANCE</t>
  </si>
  <si>
    <t>BALANCE ANTERIOR</t>
  </si>
  <si>
    <t>COMISION POR MANEJO CUENTA</t>
  </si>
  <si>
    <t>Preparado por:</t>
  </si>
  <si>
    <t>Autorizado por</t>
  </si>
  <si>
    <t xml:space="preserve">Contadora </t>
  </si>
  <si>
    <t>Encargado de área en Contabilidad</t>
  </si>
  <si>
    <t xml:space="preserve">LIBRO BANCO </t>
  </si>
  <si>
    <t>CUENTA N°240-01850-9</t>
  </si>
  <si>
    <t xml:space="preserve">COMISION BANCO CENTRAL 0.15% SEGÚN ESTADO BANCARIO </t>
  </si>
  <si>
    <t>DIRECCIÓN  DE CONTABILIDAD</t>
  </si>
  <si>
    <t>CUENTA N°240-016233-0</t>
  </si>
  <si>
    <t>BALANCE MES ANTERIOR</t>
  </si>
  <si>
    <t>CUENTA N°240-012319-0</t>
  </si>
  <si>
    <t>CUENTA N°010-246281-0</t>
  </si>
  <si>
    <t>CUENTA N°010-249316-2</t>
  </si>
  <si>
    <t>CUENTA N°240-013639-9</t>
  </si>
  <si>
    <t>010-239930-1</t>
  </si>
  <si>
    <t>COMISIONES BANCARIAS</t>
  </si>
  <si>
    <t>LIBRO BANCO</t>
  </si>
  <si>
    <t>CUENTA N°240-016550-0</t>
  </si>
  <si>
    <t>No. CK/TRANS.</t>
  </si>
  <si>
    <t>ROSANNI NOELIA MEDINA VALERIO</t>
  </si>
  <si>
    <t>CUENTA N°010-391680-6</t>
  </si>
  <si>
    <t xml:space="preserve">COMISION MANEJO DE CUENTA </t>
  </si>
  <si>
    <t>Wendy T. Jerez</t>
  </si>
  <si>
    <t>Nilson Daniel Moya Maceo</t>
  </si>
  <si>
    <t>Director</t>
  </si>
  <si>
    <t>KATHERINE CEPEDA DE CARTAGENA</t>
  </si>
  <si>
    <t>MATIAS CORREA HICIANO</t>
  </si>
  <si>
    <t>COBRO IMP 0.15% DGII CTA CTE</t>
  </si>
  <si>
    <t>BAN008215</t>
  </si>
  <si>
    <t>BAN008216</t>
  </si>
  <si>
    <t>BAN008217</t>
  </si>
  <si>
    <t>BAN008204</t>
  </si>
  <si>
    <t>ANGELA  MARIA  BRINZ GARCIA</t>
  </si>
  <si>
    <t>MARLENE DEL CARMEN NUÑEZ DE HIDALGO</t>
  </si>
  <si>
    <t>BASILIA ENCARNACION VICIOSO</t>
  </si>
  <si>
    <t>RECLA AJUSTE -0019256</t>
  </si>
  <si>
    <t>BALANCE AL 31/3/2023</t>
  </si>
  <si>
    <t>DEL 01 AL 31 DE MARZO  2023</t>
  </si>
  <si>
    <t>DEVOL. SOBRA CIERRE FONDO ESPECIAL OFIC#DIE063-2023 ALBERTO</t>
  </si>
  <si>
    <t>DEVOL. SOBRANTE DE CAJA CHICA OFIC#DIE062-2023 DESIREE BRITO</t>
  </si>
  <si>
    <t>3/15/2023</t>
  </si>
  <si>
    <t>DEVOL SOBRANTE VIATICO PEAJE OFIC.#VSTP207-2023 MONITOR ESC</t>
  </si>
  <si>
    <t>3/16/2023</t>
  </si>
  <si>
    <t>3/17/2023</t>
  </si>
  <si>
    <t>DEVOL SOBRANTE TRANSPO SR. GERMAN FERRERAS OFIC#DPN-090-2023</t>
  </si>
  <si>
    <t>3/24/2023</t>
  </si>
  <si>
    <t>DEVOL. COMBUSTIBLE POR DIFERENCIA OFIC#DIGEDED NO.336-2023</t>
  </si>
  <si>
    <t>3/31/2023</t>
  </si>
  <si>
    <t>DEVOLUC SALARIO SIN LABORAL MARZO 2023 SR. VICTOR RODRIGUEZ</t>
  </si>
  <si>
    <t>230329005190010237</t>
  </si>
  <si>
    <t>DEPOSITO- CIERRE DE FONDO ESPECIAL DGM</t>
  </si>
  <si>
    <t>230302005190020146</t>
  </si>
  <si>
    <t>DEPOSITO</t>
  </si>
  <si>
    <t>COMISION</t>
  </si>
  <si>
    <t>SOLICITUD TRANSF.00094,FEA044 FONDO POR EXC.MINERD(8509)</t>
  </si>
  <si>
    <t>DEVOL VIATICO SR. MARIO RODRIGUEZ OFIC.DC0064-2023 POR SALUD</t>
  </si>
  <si>
    <t xml:space="preserve">OFIC.DC0064-2023 </t>
  </si>
  <si>
    <t>ANTONIA DE LOS ANGELES GIL VELEZ</t>
  </si>
  <si>
    <t>IVELISSE DE LA ROSA SOTO DE DURAN</t>
  </si>
  <si>
    <t>FRANCISCA FELIZ PEÑA</t>
  </si>
  <si>
    <t>FLORA TEJADA FLORES</t>
  </si>
  <si>
    <t>MAURA FERNANDA DIVERNA TELEMACO</t>
  </si>
  <si>
    <t>BIANCA YAJAHIRA RAMIREZ BAUTISTA</t>
  </si>
  <si>
    <t>PARROQUIA SAN ANTONIO DE PADUA GAZCUE.</t>
  </si>
  <si>
    <t>LEONORA MOSQUEA JOAQUIN</t>
  </si>
  <si>
    <t>AGUSTINA REBECA VILERMA GATON TEJADA</t>
  </si>
  <si>
    <t>ALBA NINOSHKA PÉREZ MONTERO</t>
  </si>
  <si>
    <t>ALBANIA VILLA DE ROMERO</t>
  </si>
  <si>
    <t>ALBERTO MANUEL CHARLES RIVAS</t>
  </si>
  <si>
    <t>AMAURYS RAFAEL BAEZ REYNOSO</t>
  </si>
  <si>
    <t>ARBANIA MARIBEL SOTO ORTIZ</t>
  </si>
  <si>
    <t>JUAN JOSE ALVAREZ SANTANA</t>
  </si>
  <si>
    <t>JUANA EUGENIA FLORIAN PERDOMO</t>
  </si>
  <si>
    <t>LEANNY ALTAGRACIA PEREZ ALCANTARA</t>
  </si>
  <si>
    <t>LUIS DARLENIS PUJOLS PUJOLS</t>
  </si>
  <si>
    <t>MARY LENNY PINALES FERRERAS</t>
  </si>
  <si>
    <t>MAYELIN AMADOR DOTEL</t>
  </si>
  <si>
    <t>NEFERTITIC PEÑA MEDINA</t>
  </si>
  <si>
    <t>PRIAMO ALBERTO CAMACHO GERMÁN</t>
  </si>
  <si>
    <t>RAMÓN MIGUEL RAMÍREZ PEÑA</t>
  </si>
  <si>
    <t>RAPHERLING PEREZ ORTIZ</t>
  </si>
  <si>
    <t>VÍCTOR MANUEL ARAUJO DE LA CRUZ</t>
  </si>
  <si>
    <t>WILDARIS VANESSA CUEVAS PEREZ</t>
  </si>
  <si>
    <t>YONELY MARIA ESCOBOSO DOÑE</t>
  </si>
  <si>
    <t>ZUJAIRE FERRERAS FELIZ</t>
  </si>
  <si>
    <t>ARELIS DE LA CRUZ DE LA CRUZ</t>
  </si>
  <si>
    <t>AYEUKLIM EDGARDO MERCEDES RODRIGUEZ</t>
  </si>
  <si>
    <t>CRISTINA MARÍA SANTO PAULINO</t>
  </si>
  <si>
    <t>CRYSEL MONTERO SUBERVÍ</t>
  </si>
  <si>
    <t>DEYANIRA JOSEFINA DEL ROSARIO HERNANDEZ</t>
  </si>
  <si>
    <t>FELIX FRANCISCO MATOS VERAS</t>
  </si>
  <si>
    <t>JOEL BARTAZAR NAZAIRE</t>
  </si>
  <si>
    <t>INGRID DAYANA ALMANZAR RODRIGUEZ</t>
  </si>
  <si>
    <t>JOSE ALTAGRACIA ENCARNACION AVINICIO</t>
  </si>
  <si>
    <t>JOSET FREDERICK ARAUJO CESPEDES</t>
  </si>
  <si>
    <t>JUAN CARLOS DE LEON HOLGUIN</t>
  </si>
  <si>
    <t>SUANNY  CAROLINA BAEZ ALVAREZ</t>
  </si>
  <si>
    <t>SAULY MARLENNY MORA GARCIA</t>
  </si>
  <si>
    <t>DENNIS ESTHER RAMIREZ BRITO</t>
  </si>
  <si>
    <t>PETRA NATALIA FELIZ FELIZ</t>
  </si>
  <si>
    <t>PAGO DE VIÁTICOS, COMBUSTIBLE Y PEAJE A LOS TÉCNICOS DE LA DIRECCIÓN DE EDUCACIÓN TÉCNICO PROFESIONAL, QUE VISITARON LA REGIONAL 02 SAN JUAN EL DÍA 20 DE OCTUBRE 2022, CON PROPÓSITO DE EVALUACIÓN DE LA PERTINENCIA DE OFERTA Y DEMANDA EN TURISMO Y HOSTELERÍA, OFICIO N°MINERD-DEPT-654-2022.</t>
  </si>
  <si>
    <t>PAGO VIÁTICOS, AL PERSONAL QUE PARTICIPÓ EN EL "1ER. SEMINARIO DE BUENAS PRÁCTICAS DE GESTIÓN", REALIZADO EN EL AUDITORIO DE LA UNIVERSIDAD AUTÓNOMA DE SANTO DOMINGO (UASD) EN PUERTO PLATA (REGIONAL 11), EN FECHA 16 DE DICIEMBRE 2022. REQUERIDO POR EL VICEMINISTERIO DE SUPERVISIÓN, EVALUACIÓN Y CONTROL DE LA CALIDAD EDUCATIVA; SEGÚN OFICIO MINERD-OSEC N°571-2022.</t>
  </si>
  <si>
    <t>PAGO VIÁTICO AL DIRECTOR DEL VICEMINISTERIO DE SUPERVISIÓN, EVALUACIÓN Y CONTROL DE LA CALIDAD EDUCATIVA, Y A SU CHOFER, POR PARTICIPACIÓN EN LA INAUGURACIÓN, ESCUELA BÁSICA RAMÓN MEJIA RAMIREZ, EN CONSTANZA, DISTRITO EDUCATIVO 06-02 REGIONAL LA VEGA (06), EL DIA 18 DE DICIEMBRE 2022, OFIC.OSEC-572/2022.</t>
  </si>
  <si>
    <t>PAGO DE VIATICOS Y TRANSPORTE A PERSONAL DOCENTE QUE PARTICIPO EN ENCUENTRO CON DIRECTORES DE CENTROS DE BASICA Y TECNICOS REGIONALES Y DISTRITALES DE EDUCACION DE JOVENES Y ADULTOS, CORRESP. A LA REGIONAL 02, SAN JUAN, SEGUN OFICIO # 371/2022.</t>
  </si>
  <si>
    <t>PAGO DE VIATICOS, PARA LA DIRECCION GENERAL DE EDUCACION ESPECIAL, POR PARTICIPAR DE LA VI FERIA PEDAGOGICA 2022 ISFODOSU EDUCACION INCLUSIVA Y LECCIONES, APRENDIDAS DESDE LA DIRECCION REGIONAL 08, SEGUN OFICIO DGEE#452/2022.</t>
  </si>
  <si>
    <t>PAGO DE VIATICOS ZONA METROPOLITANA DE LA DIRECCION GENERAL DE EDUCACION SECUNDARIA, POR VISITA REALIZADA EL DIA 31 DE OCTUBRE 2022, AL LICEO ESTADOS UNIDOS DE AMERICA DEL DISTRITO 15-03, PARA RESOLVER SITUACION DE CONFLICTO, SEGUN OFIC.#DGES-463/2022.</t>
  </si>
  <si>
    <t>PAGO DE VIÁTICOS Y COMBUSTIBLE AL PERSONAL DE VICEMINISTERIO DE SERVICIOS TÉCNICOS Y PEDAGÓGICOS, POR VISITA AL DISTRITO 13-02 DE GUAYUBIN PARA RESOLVER SITUACIÓN DE NECESIDAD DE PERSONAL DOCENTE OFICIO N°DGES 462-2022.</t>
  </si>
  <si>
    <t>PAGO VIÁTICO PARA LOS SUPERVISORES DE EDUCACIÓN ESPECIAL, QUE PARTICIPARON EN LA TERCERA CONVOCATORIA DE PRUEBAS NACIONALES MODALIDAD GENERAL, TÉCNICO PROFESIONAL Y ARTES, ACTIVIDAD REALIZADA DEL 15 AL 18 DE NOVIEMBRE 20222, SOLICITADO POR LA DIRECCIÓN DE EVALUACIÓN DE LA CALIDAD, OFIC.DPN-438/2022.</t>
  </si>
  <si>
    <t>PAGO DE VIÁTICOS Y PASAJE AL PERSONAL DE LA DIRECCIÓN DE GÉNERO Y DESARROLLO QUE ESTUVIERON EN EL TALLER DE SENSIBILIZACIÓN EN GENERO LA ACTIVIDAD FUE REALIZADA EN LA REGIONAL 18 NEYBA EL 29 DE NOVIEMBRE DEL PRESENTE AÑO, OFICIO N°DEGD 0442-2022.</t>
  </si>
  <si>
    <t>PAGO DE VIATICOS PARA LOS TECNICOS DE LA DIRECCIÓN DE EDUCACIÓN TECNICO PROFESIONAL QUE REALIZARÓN VISITA A LA REGIONAL 06, EL DIA 21 DE SEPTIEMBRE 2022, CON EL PROPOSITO: REALIZACIÓN SERVICIOS TECNICOS Y PEDAGOGICOS EN LOS ACTOS DE APERTURA DE INICIO DEL AÑO ESCOLAR “APRENDAMOS A VIVIR JUNTOS” SEGÚN OFICIO NO. DETP.718-2022.</t>
  </si>
  <si>
    <t>PAGO PARA CUBRIR GASTOS DE VIATICOS AL PERSONAL DE LA DIRECCION GENERAL DE EDUCACION SECUNDARIA, POR VISITA REALIZADA AL DISTRITO 03-01 DE TABARA ARRIBA , AZUA, AL CENTRO EDUCATIVO ROQUE FELIZ , PARA LA INSTALACION DE UN LABORATORIO DE CIENCIAS DE LA NATURALEZA, EN FECHA 25 DE OCTUBRE DEL AÑO 2022, SEGUN OFICIO #DGES 409/2022.</t>
  </si>
  <si>
    <t>PAGO DE VIÁTICOS, COMBUSTIBLE Y PEAJE, PARA LOS TÉCNICOS QUE REALIZARON LA VISITA A LA REGIONAL (13), EL DÍA 25 DE OCTUBRE 2022; CON EL FIN DE REALIZAR EL LEVANTAMIENTO DE INFORMACIÓN EN LOS CENTROS LICEO PROF. LOURDES MOREL Y LICEO SALOMÉ OLIVO GONZÁLEZ. REQUERIDO POR LA DIRECCIÓN GENERAL DE EDUCACIÓN SECUNDARIA, SEGÚN OFICIO MINERD-DETP-573-2022.</t>
  </si>
  <si>
    <t>PAGO DE VIATICOS PEAJE Y COMBUSTIBLE, DE LA DIRECCION GENERAL DE EDUCACION DE JOVENES Y ADULTOS, AL PERSONAL DIRECTIVO QUE ACOMPAÑO EL INICIO DEL AÑO ESCOLAR 2022, EN LAS REGIONALES EDUCATIVAS 03 AZUA, 05 SAN PEDRO DE MACORIS, Y 18 DE NEYBA, POR INDICACIONES DEL VICIMINISTERIO TECNICO PEDAGOGICO, SEGUN OFIC.#DGEA-350/2022.</t>
  </si>
  <si>
    <t>PAGO DE VIATICOS, COMBUSTIBLE Y PEAJE, PARA LOS TECNICO QUE REALIZARON VISITA A LA REGIONAL 06 EL DIA 26 DE OCTUBRE 2022, CON EL PROPOSITO DE PARTICIPAR COMO EXPOSITOR EN LA MESA TECNICA DE ARTICULACION INTERSECTORIAL, CON EL TEMA PRESENTE Y FUTURO DE LA EDUCACION TECNICO PROFESIONAL E INCLUSION LABORAL, EN MARCO DE LA CELEBRACION DEL 25 ANIVERSARIO DEL CENTRO DE FORMACION Y DESARROLLO INTEGRAL PADRE FANTINO, SEGUN OFIC.#DETP-574/2022.</t>
  </si>
  <si>
    <t>PAGO DE VIÁTICOS AL PERSONAL DE VICEMINISTERIO DE SUPERVISIÓN Y EVALUACIÓN DE LA CALIDAD EDUCATIVA, POR LA REALIZACIÓN DE LA VISITA A LA REGIONAL 12 HIGUEY, PARA SOSTENER UNA REUNIÓN CON LOS DIRIGENTES DE LA ADP, LA DIRECTORA REGIONAL Y LA DIRECTORA DISTRITAL, PARA TRATAR DISTINTOS TEMAS EN FECHA 02 DE DICIEMBRE 2022, OFICIO N°MINERD/OSEC 567-2022.</t>
  </si>
  <si>
    <t>PAGO DE TRANSPORTE IDA Y VUELTA A TECNICOS REGIONALES DE EDUCACION DE JOVENES Y ADULTOS, QUIENES PARTICIPARON EN ENCUENTRO REALIZADO EL VIERNES 2 DE DICIEMBRE DEL 2022, EN EL SALON DE REUNIONES DE INABIMA, CON EL PROPOSITO DE EVALUAR LAS EJECUTORIAS DEL AÑO 2022 Y SOCIALIZAR LAS PERSPECTIVAS PARA EL AÑO 2023, SEGUN OFICIO DGEA No.372-2022.</t>
  </si>
  <si>
    <t>PAGO DE VIATICOS, COMBUSTIBLE Y PEAJE PARA LAS PERSONAS QUE VIAJARON A BARAHONA, EL DIA 28 DE SEPTIEMBRE DEL 2022, LOS CUALES PARTICIPARON EN UNA REUNION EN EL DISTRITO 01-03, CON EL PROPOSITO DE SOCIALIZACION DE PROPUESTA DE ORGANIZACION DE FERIA DE INNOVACION, CIENCIA Y TECNOLOGIA PARA FINE DE EVENTO QUE SE REALIZARA AL FINAL DEL AÑO ESCOLAR 2022-2023. EL MISMO DIA SE TRASLADARON AL POLITECNICO CRUCE DE PALO ALTO A REALIZAR NUEVO LEVANTAMIENTO DE INFORMACION SOBRE EL CENTRO EDUCATIVO PARA EVALUAR LA POSIBILIDAD DE RETORNARLO AL PROYECTO BID-MINERD, SEGUN OFICIO # 641/2022.</t>
  </si>
  <si>
    <t>PAGO DE VIATICOS Y PEAJE, SOLICITADO POR LA DIRECCION DE ACREDITACION DE CENTROS EDUCATIVOS PARA LA VERIFICACION PARA REEVALUACION AL CENTRO EDUCATIVO EUROAMERICANO, REALIZADO EL DIA 30 DE NOVIEMBRE DEL 2022 EN LA REGIONAL 12 DE HIGUEY, SEGUN OFICIO # 008/2023</t>
  </si>
  <si>
    <t>PAGO VIÁTICOS, TRANSPORTE, COMBUSTIBLE Y PEAJE, AL PERSONAL TÉCNICO DOCENTE NACIONAL, QUE PARTICIPARON EN ACOMPAÑAMIENTO A JORNADA FORMATIVA Y DE COORDINACIÓN DE LAS ACCIONES PARA EL INICIO DEL AÑO ESCOLAR 2022-2023, EN LAS REGIONALES EDUCATIVAS 02, SAN JUAN Y 05, SAN PEDRO DE MACORÍS. SOLICITADO POR LA DIRECCIÓN GENERAL DE EDUCACIÓN DE JÓVENES Y ADULTOS, SEGÚN OFICIO DGEA N°008-2023.</t>
  </si>
  <si>
    <t>PAGO VIÁTICO Y PEAJE, PARA EL PERSONAL DE ACREDITACIÓN DE CENTROS EDUCATIVOS, POR REALIZAR LA VISITA AL DISTRITO EDUCATIVO 05-02, PARA VERIFICAR LAS CONDICIONES DE FUNCIONAMIENTO EN LA GESTIÓN INSTITUCIONAL Y PEDAGÓGICA, EL DIA 13 DE DICIEMBRE 2022, OFIC.DACE-005/2023.</t>
  </si>
  <si>
    <t>PAGO DE VIATICOS, A LOS COLABORADORES DE LA DIRECCIÓN DE EQUIDAD EN GENERO Y DESARROLLO, LO CUAL REALIZARON LA CAMPAÑA “VIOLENCIA INFANTIL Y EN ADOLESCENTES, UNA REALIDAD EN LOS CENTROS EDUCATIVOS” LA ACTIVIDAD FUE REALIZADAEN EL DISTRITO 08-05 SANTIAGO CENTRO, EL 31 DE OCTUBRE DE 2022. SEGÚN OFICIO DEGD NO.424-2022.</t>
  </si>
  <si>
    <t>PAGO DE VIÁTICOS A LOS TÉCNICOS DE LA DIRECCIÓN GENERAL DE EDUCACIÓN SECUNDARIA QUE VISITARON A LA REGIONAL 08 EL DÍA 30 DE SEPTIEMBRE DE 2022 CON EL PROPÓSITO DE REALIZAR REUNIÓN EN L DIRECCIÓN REGIONAL DE EDUCACIÓN 08 PARA TRATAR TEMAS RELACIONADOS CON LAS ACADEMIAS DEL TÉCNICO BÁSICO, OFICIO N°DETP 722-2022.</t>
  </si>
  <si>
    <t>PAGO DE VIATICOS AL PERSONAL DIRECTIVO QUE PARTICIPO EN ENCUENTRO CON DIRECTORA REGIONAL, DIRECTORES DE DISTRITOS EDUCATIVOS, TECNICOS REGIONALES Y DISTRITALES EPJA, REGIONAL 16 DE COTUI, PARA SEGUIMIENTO AL SUBSISTEMA,DICHO ENCUENTRO FUE REALIZADO EL 29 NOVIEMBRE DE 2022, EN LA OFICINA DE LA REGIONAL, SEGUN OFICIO DGEA #385-2022, DE FECHA 08/12/2022.</t>
  </si>
  <si>
    <t>PAGO VIÁTICOS, PEAJE Y COMBUSTIBLE, PARA EL PERSONAL DE LA DIRECCIÓN DE EDUCACIÓN TÉCNICO PROFESIONAL, POR HABER REALIZADO LA VISITA A LA REGIONAL 04 EL DIA 19 DE OCTUBRE 2022, PARA EVALUAR LOS PLANES DE ESTUDIOS IMPARTIDOS POR EL INSTITUTO POLITECNICO LOYOLA, OFIC.MINERD-DETP-653/2022.</t>
  </si>
  <si>
    <t>PAGO DE VIÁTICOS, PEAJE Y COMBUSTIBLE AL PERSONAL DE LA DIRECCIÓN GENERAL DE EDUCACIÓN DE JÓVENES Y ADULTOS QUE PARTICIPARON EN EL MONITOREO A CENTROS EDUCATIVOS MEDIA JÓVENES Y ADULTOS PREPARA, DE LAS REGIONALES 03 DE AZUA Y 06 LA VEGA, OFICIO N°DGEA 399-2022.</t>
  </si>
  <si>
    <t>PAGO DE VIATICOS Y TRANSPORTE, DE LA DIRECCION DE EDUCACION TECNICO PROFESIONAL, PARA LA PERSONA QUE REALIZO VISITAS A LA REGIONALES, 01, 02, 05, 06, 07, 08, 10, LOS DIAS 17, 18, 19, 23, 24, 25, Y 26 DE AGOSTO 2022, CON EL PROPOSITO: EVALUACION DE ESPACIOS FISICOS PARA INSTALAR LAS OFICINAS REGIONES  DE VINCULACION Y PASANTIA, SEGUN OFIC.#DETP-683/2022.</t>
  </si>
  <si>
    <t>PAGO DE VIATICOS, A LA DIRECCION DE EDUCACION TECNICO PROFESIONAL, POR VISITA A LA REGIONAL 06, EL DIA 21 DE SEPTIEMBRE DEL 2022, PARA LEVANTAR INFORMACION SOBRE DENUNCIA DE LA MAESTRA ROSMERY ELIZABETH ROMERO MEJIA, SUPUESTA IRREGULARIDADES EN LAS EVALUACIONES EN EL POLITECNICO ANA SILVIA JIMENEZ DE CASTRO 06-10 JIMA ABAJO. SEGUN OFICIO MINERD-DETP#719/2022.</t>
  </si>
  <si>
    <t>PAGO DE VIATICOS POR LA REPRESENTACION A LA PRIMERA REUNION DEL CONSEJO DE DIRECTORES DE IDECOOP REALIZDA ESTE AÑO  EL 1RO. DE FEBRERO 2023, EN LA CASA CLUB VEGA REAL, BAYACANES, LA VEGA, SOLICITADO POR EL VICEMINISTERIO DE SUPERVISION, EVALUACION Y CONTROL DE LA CALIDAD EDUCATIVICA, CON EL OFICIO MINERD/OSEC-026-2023.</t>
  </si>
  <si>
    <t>PAGO DE VIATICOS Y COMBUSTIBLE AL PERSONAL DE LA DIRECCIÓN DE EDUCACIÓN TECNICO PROFESIONAL QUE QUE REALIZARÓN LA VISITA A LA REGION AL 01 EL DIA 31 DE AGOSTO 2022, CON EL PROPOSITO DE REALIZAR LEVANTAMIENTO DE INFORMACIÓN EN EL POLITECNICO DR. FEDERICO HENRIQUEZ Y CARVAJAL PARA SER INCLUIDO EN EL PROYECTO DEL BID, BARAHONA 01-03. SEGÚN OFICIO NO. DETP 22-2023.</t>
  </si>
  <si>
    <t>PAGO DE VIATICOS, COMBUSTIBLE Y PEAJE AL PERSONAL DE LA DIRECCION DE EVALUACION DE LA CALIDAD, QUE PARTICIPARON EN LA SUPERVISION DE LA PRUEBA FORMATIVA ERCE 2022, SEGUN OFICIO-DPN #0014/2023.</t>
  </si>
  <si>
    <t>PAGO DE VIATICOS AL PERSONAL DE LA DIRECION GENERAL DE CULTURA, PARA LA SUPERVISION E INSTALACION DE PUNTOS DE LECTURA EN LAS COMUNIDADES DE ORTEGA E HIGUERITO EN MOCA, SEGUN OFICIO-DGC #0012/2023.</t>
  </si>
  <si>
    <t>PAGO VIÁTICOS, AL PERSONAL QUE VISITÓ EL LICEO DR. MIGUEL CANELA LÁZARO DISTRITO (07-02) SALCEDO Y A LA REGIONAL 16 DE COTUÍ, PARA SOSTENER UNA REUNIÓN CON LA DIRECTORA REGIONAL Y SUS DIRECTORES DISTRIALES PARA TRATAR TEMAS DE PARTE DEL SR. MINISTRO DE EDCACIÓN; LLEVADA A CABO EL 13 DE ENERO 2023. SOLICITADO POR EL VICEMINISTERIO DE SUPERVISIÓN, EVALUACIÓN Y CONTROL DE LA CALIDAD EDUCATIVA. SEGÚN OFICIO MINERD-OSEC-N°16-2023.</t>
  </si>
  <si>
    <t>PAGO DE VIÁTICOS, COMBUSTIBLE, PEAJE Y PASAJE AL PERSONAL DE LA DIRECCIÓN GENERAL DE PARTICIPACIÓN COMUNITARIA PARA CUBRIR LOS GASTOS DE LA ACTIVIDAD ACOMPAÑAMIENTO Y MONITOREO DEL PROCESO DE CONFORMACIÓN DEL COMITÉ DE CURSOS PROGRAMADA DEL 10 AL 21 DE OCTUBRE DEL 2022 EN LAS 18 REGIONALES DE EDUCACIÓN, OFICIO N°DGPC 0390-2022</t>
  </si>
  <si>
    <t>PAGO DE TRANSPORTE DE LOS PARTICIPANTES EN LOS ENCUENTROS DE ORIENTACION SOBRE"MODELOS EDUCATIVOS ACCESIBLES", DICHOS ENCUENTROS SE PRETENDEN REALIZAR DEL 24 AL 26 Y DEL 28 AL 30 DE NOVIEMBRE 2022, SEGUN OFIC.#DGEE-430/2022.</t>
  </si>
  <si>
    <t>PAGO PARA CUBRIR GASTOS DE VIATICOS A LAS REGIONALES Y DISTRITOS POR TRANSFERENCIA PARA LOS DIRECTORES Y CHOFERES DE LA 2DA. CONVOCATORIA DE PRUEBAS NACIONALES DEL 3ER. CICLO DE EDUCACION BASICA DE ADULTOS Y MODALIDAD GENERAL, TECNICO PROFESIONAL Y ARTES, LOS DIAS COMPRENDIDOS ENTRE EL 03, 04, 10 Y 11 DE SEPTIEMBRE DEL 2022 Y DEL 6 AL 9 DE SEPTIEMBRE DEL 2022, SOLICITADO POR LA DIRECCION DE EVALUACION DE LA CALIDAD, SEGUN OFICIO #DPN 332/2022.</t>
  </si>
  <si>
    <t>PAGO PARA CUBRIR GASTOS DE VIATICOS Y TRANSPORTE SOLICITADO POR LA DIRECCION GENERAL DE EDUCACION INICIAL PARA REALIZAR LA ACTIVIDAD "ORIENTACION SOBRE LOS PROCESOS DE ASPECTOS CURRICULARES DIRIGIDOS A EQUIPOS TECNICOS DEL NIVEL INICIAL", PARA TECNICOS NACIONALES, REGIONALES, DISTRITALES, COORDINADORES CMEI, ENCARGADO CRECE Y COORDINADORES CURRICULARES, EL MISMO SE REALIZO LOS DIAS 19 Y 25 DE OCTUBRE DEL AÑO 2022, SEGUN OFICIO #DGEI 253/2022.</t>
  </si>
  <si>
    <t>PAGO DE VIÁTICOS, TRANSPORTE Y COMBUSTIBLE A LA DIRECCIÓN GENERAL DE EDUCACIÓN SECUNDARIA PARA REALIZAR EL ACOMPAÑAMIENTO A LA JORNADA DE FORMACIÓN PARA LOS EQUIPOS DE GESTIÓN Y DOCENTES DE LOS CENTROS DEL NIVEL SECUNDARIO, ESTE ENCUENTRO SE REALIZARÁ DEL 12 AL 16 DE SEPTIEMBRE DEL 2022, OFICIO N°DGEM 314/2022.</t>
  </si>
  <si>
    <t>PAGO VIATICOS, TRANSPORTE, PEAJE Y COMBUSTIBLE AL PERSONAL DEL MINISTERIO DE ASUNTOS TECNICOS Y PEDAGOGICOS DE LA DIRECCION GENERAL DE ORIENTACION Y PSICOLOGIA, QUE ESTUVO NE LAS JORNADAS DE INDUCCION, QUE REALIZO EN LAS 18 REGIONALES EN FECHAS DEL 01 AL 05 DEL 08 AL 12, DEL 22 AL 26 Y DEL 29 DE AGOSTO  AL 02 DE SEPTIEMBRE/2022, SEGUN OFICIO #457/2022.</t>
  </si>
  <si>
    <t>PAGO DE VIATICOS,PEAJES Y PASAJES PARA EL PERSONAL DEL VICEMINISTERIO DE SERVICIOS TECNICOS Y PEDAGOGICOS, PARA EL MONITOREO DEL PRIMER TRIMESTRE DEL AÑO ESCOLAR 2022-2023, EN LAS REGIONALES 01 BARAHONA, 02 SAN JUAN, 03 AZUA, 04 SAN CRISTOBAL, 05 SAN PEDRO DE MACORIS, 06 LA VEGA, 07 SAN FRANCISCO, 08 SANTIAGO, 09 MAO, 10 Y 15 SANTO DOMINGO, 11 PUERTO PLATA, 12 HIGUEY, 13 MONTECRISTI, 14 NAGUA, 16 COTUI, 17 MONTE PLATA, 18 NEYBA, DURANTE LOS MESES DE OCTUBRE Y NOVIEMBRE 2022. SEGÚN OFICIO VSTP.NO.605-2022.</t>
  </si>
  <si>
    <t>PAGO DE VIATICOS Y PASAJES PARA LA CAMPAÑA "EJECUCION DEL PILOTAJE LA PROMOCION DE UNA CULTURA DE PAZ, IGUALITARIA E INCLUSIVA EN LA COTIDIANIDAD DE LA EDUCACION PREUNIVERSITARIA", DIRIGIDA A LOS DISTRITOS 15-02 SANTO DOMINGO III, 10-04 SANTO DOMINGO II, 05-03 LA ROMANA, 02-05 SAN JUAN ESTE Y 07-06 SAN FRANCISCO NORDESTE. LAS ACTIVIDADES FUERON REALIZADAS LOS DIAS 14, 15, 21, 22, 23 Y 24 DE JUNIO Y 05, 06, 07 Y 08 DE JULIO DEL 2022, SEGUN OFICIO # 0449/2022.</t>
  </si>
  <si>
    <t>PAGO DE VIATICOS AL PERSONAL TECNICO DOCENTE, DE LA DIRECCION GENERAL DE EDUCACION DE JOVENES Y ADULTOS, QUE PARTICIPO EN MONITOREO A CENTROS DE EDUCACION MEDIA DE JOVENES Y ADULTOS, PREPARA, REGIONAL 15, FUNCIONAN FINES DE SEMANA, DICHO MONITOREO TUVO COMO PROPOSITO DAR SEGUIMIENTO A LOS PROCESOS PEDAGOGICOS Y ADMINISTRATIVOS EN LOS CENTROS, ACORDE A LAS ORIENTACIONES. SEGUN OFIC.#DGEA-403/2022.</t>
  </si>
  <si>
    <t xml:space="preserve">PAGO VIÁTICOS A PERSONAL TÉCNICO DOCENTE QUE PARTICIPÓ EN MONITOREO EN LOS CENTROS DE EDUCACIÓN BÁSICA DE JÓVENES Y ADULTOS EN EL DISTRITO EDUCATIVO 16-07 (VILLA LA MATA), REGIONAL 16, PARA CONOCER LOS AVANCES EN LA REORGANIZACIÓN DE LOS CENTROS Y LA SITUACIÓN ACTUAL CON RELACIÓN A LA MATRÍCULA DE LOS PARTICIPANTES PARA MOTIVAR LA MEJORA DEL PROCESO DE ENSEÑANZA-APRENDIZAJE.  OFIC. DGEA N°404-2022.
</t>
  </si>
  <si>
    <t>PAGO VIÁTICOS Y TRANSPORTE, AL PERSONAL DOCENTE QUE PARTICIPÓ EN EL MONITOREO A CENTROS DE EDUCACIÓN BÁSICA DE JÓVENES Y ADULTOS, CORRESPONDIENTES A LA REGIONAL DE EDUCACIÓN 16-COTUÍ. SOLICITADO POR LA DIRECCIÓN YA MENCIONADA; SEGÚN OFICIO DGEA N°370-2022.</t>
  </si>
  <si>
    <t>PAGO DE VIATICOS, COMBUSTIBLE Y PEAJE PARA EL PERSONAL DE LA DIRECCION DE GESTION AMBIENTAL Y DE RIESGOS, LOS MISMOS TIENEN COMO OBJETIVO " CREAR RUTAS DE EVACUACION EN CENTROS EDUCATIVOS" A (350) CENTROS EDUCATIVOS EN LAS REGIONALES 08 SANTIAGO Y 11 PUERTO PLATA, LOS DIAS 20, 21, 22, 23 Y 24 DE FEBRERO, 06, 07, 08, 09, 10, 13, 14, 15, 16, 17, 20, 21, 22, 23, 24, 27, 28, 29, 30 Y 31 DE MARZO, 10, 11, 12, 13, 14, 17, 18, 19, 20 Y 21 DE ABRIL DEL PRESENTE AÑO, SEGUN OFICIO DIGAR # 055/2023 DE FECHA 14/02/2023, SUJETO A LIQUIDACION.</t>
  </si>
  <si>
    <t>PAGO VIATICOS, COMBUSTIBLE Y TRANSPORTE , A LOS TECNICOS NACIONALES, REGIONALES Y DISTRITALES DEL NIVEL PRIMARIO, QUE ESTARN REALIZANDO LA ACTIVIDAD MONITOREO PARA VERIFICAR LA EFICACIA DE LOS PROCESOS QUE DESARROLLAN LOS EQUIPOS DE GESTION Y DOCENTES DE LOS CENTROS EDUCATIVOS DEL NIVEL PRIMARIO, 1ER TRIMESTRE, LA CUAL SE REALIZARA DEL 13 AL 17 Y DEL   20 AL 24 DE MARZO DEL 2023, SEGUN OFICIO DGEP NO. 47-2023.</t>
  </si>
  <si>
    <t>PAGO DE VIÁTICOS, PASAJE Y PEAJE AL PERSONAL DE LA DIRECCIÓN DE EVALUACIÓN DE LA CALIDAD QUE PARTICIPARON EN LA 3RA CONVOCATORIA DE PRUEBAS NACIONALES MODALIDAD GENERAL, TÉCNICO PROFESIONAL Y ARTES, OFICIO N°DPN 394-2022.</t>
  </si>
  <si>
    <t>PAGO DE VIATICOS, TRANSPORTE, COMBUSTIBLE Y PEAJE, A LA DIRECCION DE LA MODALIDAD ACADEMICA, POR JORNADA DE FORMACION DEL NIVEL SECUNDARIO: PLANIFICACION Y EVALUANDO, ESTE ENCUENTRO SE REALIZO DEL 22 DE AGOSTO AL 09 DE SEPTIEMBRE DEL 2022, SEGUN OFICIO DIMA#287/2022.</t>
  </si>
  <si>
    <t>SOLICITUD DE RECURSOS (TRANSPORTE) PARA LA ACTIVIDAD "1ER. ENCUENTRO PARA ANALIZAR EL DESEMPEÑO DE LOS ESTUDIANTES Y LA GESTIÓN DE LOS APRENDIZAJES QUE REALIZAN LOS DIRECTORES REGIONALES"; LA MISMA SE LLEVARÁ A CABO EL 27 DE MARZO DEL AÑO EN CURSO. REQUERIDO POR LA DIRECCIÓN GENERAL DE EDUCACIÓN PRIMARIA, SEGÚN OFICIO DGEP N°17-2023.</t>
  </si>
  <si>
    <t>PAGO DE VIÁTICOS Y TRANSPORTE, A TÉCNICOS DOCENTES NACIONALES, POR HABER REALIZADO LA SUPERVISIÓN A CENTROS EDUCATIVOS EN DIFERENTES REGIONALES; SOLICITADO POR LA DIRECCIÓN GENERAL DE SUPERVISIÓN EDUCATIVA. SEGÚN OFICIO DGSE N°153-2022.</t>
  </si>
  <si>
    <t>PAGO DE TRANSPORTE, AL PERSONAL QUE PARTICIPÓ EN LA ACTIVIDAD "ENCUENTRO DE LA DGEI PARA LA PLANIFICACIÓN, EVALUACIÓN, PRODUCCIÓN Y REVISIONES DE DOCUMENTOS TÉCNICOS", REALIZADA CON EL EQUIPO DE LA DIRECCIÓN GENERAL DE EDUCACIÓN INICIAL Y EQUIPO TÉCNICO, EN FECHA 19 DICIEMBRE 2022. SOLICITADO POR LA DIRECCIÓN YA MENCIONADA; SEGÚN OFICIO DGEI N°05-2023.</t>
  </si>
  <si>
    <t>PAGO PARA CUBRIR VIATICOS Y PEAJE DE LA DIRECCION DE ACREDITACION DE CENTROS EDUCATIVOS (DACE)  PARA EL ACOMPAÑAMIENTO A LAS INSTITUCIONES EDUCATIVAS PRIVADAS QUE COMPLEMENTARON EL PROCESO DE AUTOEVALUACION Y ESTABLECIERON SUS PLANES DE MEJORAMIENTO INSTITUCIONAL, REALIZADO EL 08 DE DICIEMBRE 2022 EN LA REGIONAL 14, SEGUN OFICIO DACE # 002-2023 DE FECHA 03/01/2023.</t>
  </si>
  <si>
    <t>PAGO DE TRANSPORTE, DE LA DIRECCION GENERAL DE ORIENTACION Y PSICOLOGIA, DEL PERSONAL QUE PARTICIPARA EN LA "JORNADA DE ORIENTACION A TECNICOS DOCENTES NACIONALES Y REGIONALES DE ORIENTACION Y PSICOLOGIA, CURRICULO, NIVEL INICIAL, COORDINADORES CMEI Y ENCARGADAS CRECE, SOBRE IMPLEMENTACION DE EDUCACION SOCIOEMOCIONAL EN EL NIVEL INICIAL", QUE SE REALIZARA DEL 7 AL 9 DE MARZO DEL 2023, EN UN HOTEL DE SANTO DOMINGO, SEGUN OFICIO DOP#043/2023.</t>
  </si>
  <si>
    <t>PAGO DE VIATICOS, COMBUSTIBLE Y PEAJE AL PERSONAL DE LA DIRECCIÓN GENERAL DE EDUCACIÓN ESPECIAL, POR PARTICIPAR DE LA CAPACITACIÓN DENTRO DE LA COLABORACIÓN ENTRE EL MINERD Y UNICEF APRENDAMOS JUNTOS HACIA UNA EDUCACIÓN INCLUSIVA EN REPUBLICA DOMINICANA. DICHA ACTIVIDAD SE REALIZO DESDE EL 28 DE NOVIEMBRE 2022 HASTA 07 DE DICIEMBRE 2022. SEGÚN OFICIO NO. DGEE.009-2023.</t>
  </si>
  <si>
    <t xml:space="preserve">PAGO DE VIATICOS AL PERSONAL DE LA DIRECCION GENERAL DE EDUCACION ESPECIAL, VISITA PARA REALIZAR LEVANTAMIENTO DE INFORMACION DE LAS NECESIDADES PARA LA APERTURA DE LAS PROXIMAS AULAS ESPECIFICAS PARA LA TRANSICION A LA VIDA ADULTA EN LOS ESPACIOS SUPERATE, SEGUN OFICIO-DGEE #0060/2023.
</t>
  </si>
  <si>
    <t>PAGO DE VIATICOS Y PASAJES AL PERSONAL DE LA DIRECCIÓN DE ACREDITACIÓN DE CENTROS EDUCATIVOS (DACE), PARA VERIFICAR LAS CONDICIONES DE FUNCIONAMIENTO EN LA GESTIÓN INSTITUCIONAL Y PEDAGOGICA, SEGÚN ESTABLECE LA ORDENANZA 04-2000 Y OTRAS NORMAS VIGENTES, PARA FINES DE FIRMA DE CONVENIO CON EL MINERD, REALIZADO LOS DIAS 08 Y 09 DE DICIEMBRE 2022 EN LA REGIONAL 12 Y DISTRITO 05-03. SEGÚN OFICIO DACE NO.0003-2023.</t>
  </si>
  <si>
    <t>PAGO DE VIATICOS A LA DIRECCION GENERAL DE CULTURA, POR LA PARTICIPACION EN EL V FESTIVAL LITERARIO SUR, OCOA 2023, SEGUN OFICIO DGC#032/2023.</t>
  </si>
  <si>
    <t xml:space="preserve">PAGO DE VIÁTICOS Y PASAJE AL PERSONAL DE LA DIRECCIÓN DE TECNICO PROFESIONAL QUE ASISTIÓ A LOS CENTROS EDUCATIVOS DE LA REGIONALES 02,12, Y 14 LOS DÍAS 14,15,16,17 Y 18 DE NOVIEMBRE 2022 PARA REALIZAR EVALUACIÓN DE LA PERTENENCIA DE LAS OFERTAS Y DEMANDA DE TURISMO Y HOSTELERÍA, OFICIO N°MINERD-DETP-646-2022.
</t>
  </si>
  <si>
    <t>PAGO DE VIÁTICO PARA DISTRITOS Y REGIONALES, QUE PARTICIPARON EN LA APLICACIÓN DE LA PRUEBA FORMATIVA EN LOS GRADOS 2do., 5to. DE PRIMARIA, Y 2do. DE SECUNDARIA, OFIC.DPN-428/2022.</t>
  </si>
  <si>
    <t>PAGO SUSTENTACION PARA LOS EMPLEADOS DE PRUEBAS NACIONALES, 3ERA CONVOCATORIA DEL 3ER CICLO MODALIDAD GENERAL TECNICO PROFESIONAL Y ARTE, PRUEBA FORMATIVA Y PRUEBA FORMATIVA ERCE, SEGUN OFICIO DPN # 436-2022 DE FECHA 12/12/2022.</t>
  </si>
  <si>
    <t xml:space="preserve">PAGO DE VIATICOS, COMBUSTIBLE Y PEAJE, DE LA DIRECCION DE CULTOS, PARA JORNADAS DE INDUCCION A ESTUDIANTES DEL NIVEL SECUNDARIO CON EL TEMA "VALORES PATRIOS E IDENTIDAD NACIONAL", CON LA FINALIDAD DE INCENTIVAR EN ELLOS EL AMOR A LA PTRIA Y LA CORRECTA IDENTIFICACION Y RESPETO A NUESTROS SIMBOLOS PATRIOS DE MANERA QUE AUMENTE EL AMOR ENTRAÑABLE POR SU NACION, A REALIZARSE LOS DIAS 22 Y 23 DE MARZO 2023, EN VARIOS CENTROS EDUCATIVOS DEL DISTRITO 08-07 NAVARRETE, SEGUN OFIC.#DGC-0033/2023.
</t>
  </si>
  <si>
    <t>PAGO PASAJE AL PERSONAL DE LA DIRECCION DE EVALUACION DE LA CALIDAD, A LOS TECNICOS REGIONALES QUE PARTICIPARAN EN EL ENCUENTRO SOBRE LAS DIFERENTES PRUEBAS QUE SE APLICARAN EN EL AÑO 2023, SEGUN OFICIO-DPN #0026/2023.</t>
  </si>
  <si>
    <t>PAGO DE VIATICOS Y TRANSPORTE A LAS REGIONALES Y DISTRITOS, PERTENECIENTE A LA DIRECCION  DE EVALUACION DE LA CALIDAD, PARA LOS TECNICOS DE EVALUACION Y TECNICOS AYUDANTES DE LA 2DA CONVOCATORIA DE PRUEBAS NACIONALES DEL 3ER. CICLO DE EDUCACION BASICA DE ADULTOS Y MODALIDAD GENERAL, TECNICO PROFESIONAL Y ARTES, SEGUN OFICIO DPN # 328/2022.</t>
  </si>
  <si>
    <t xml:space="preserve">PAGO DE VIATICOS, COMBUSTIBLE Y PEAJE AL PERSONAL DE LA DIRECCIÓN GENERAL DE CULTOS, QUE PARTICIPARA EN LA JORNADA DE TRABAJO CON DIRECTORES Y TECNICOS DE LA REGIONAL 08-SANTIAGO DE LOS CABALLEROS Y CON EL ARZOBISPO FREDDY ANT. DE JESUS BRETON MARTINEZ EN LA DIOCESIS DE SANTIAGO, LLEVADA A CABO EL DIA 17 DE FEBRERO DEL 2023. SEGUN OFICIO DGC NO.0034-2023.
</t>
  </si>
  <si>
    <t>PAGO VIÁTICOS, COMBUSTIBLE Y PEAJE, AL PERSONAL QUE PARTICIPÓ EN LAS JORNADAS DE INDUCCIÓN A ESTUDIANTES DEL NIVEL SECUNDARIO CON EL TEMA "VALORES PATRIOS E IDENTIDAD NACIONAL", LLEVADA A CABO 14 Y 15 DE MARZO DEL 2023; SOLICITADO POR EL VICEMINISTERIO DE DESCENTRALIZACIÓN Y PARTICIPACIÓN (DIRECCIÓN DE CULTOS). SEGÚN OFICIO DGC N°0031-2023.</t>
  </si>
  <si>
    <t>PAGO DE VIATICOS, COMBUSTIBLE Y PEAJE AL PERSONAL DE LA DIRECCIÓN GENERAL DE CULTOS, QUE PARTICIPARA EN LA JORNADA DE INDUCCIÓN A ESTUDIANTES DEL NIVEL SECUNDARIO CON EL TEMA “VALORES PATRIOS E IDENTIDAD NACIONAL” CON LA FINALIDAD DE INCENTIVAR EN ELLOS EL AMOR A LA PATRIA Y LA CORRECTA IDENTIFICACIÓN Y RESPETO A LOS SIMBOLOS PATRIOS DE MANERA QUE AUMENTE EL AMOR ENTRAÑABLE POR SU NACIÓN, A REALIZARSE LOS DIAS 14 Y 15 DE MARZO DEL 2023, EN VARIOS CENTROS EDUCATIVOS DEL DISTRITO 08-01 SAN JOSE DE LAS MATAS. SEGUN OFICIO DGC NO.0030-2023.</t>
  </si>
  <si>
    <t xml:space="preserve">PAGO PASAJE PARA EL ENCUENTRO DE LOS GRUPOS DE TRABAJO PARA LA DEFINICION DE LOS PROGRAMAS DE FORMACION, SEGUN EL MODELO Y METODOLOGIA PARA EL PILOTO DE IMPLEMENTACION DEL CATALOGO NACIONAL DE CUALIFICACIONES EN LA EDUCACION TECNICO PROFESIONAL, EN LAS FAMILIAS PROFESIONALES: HOSTELERIA Y TURISMO (HOYT), SALUD Y BIENESTAR (SABI), INFORMATICA Y COMUNICACION (INCO), AGROPECUARIA (AGPE), Y CONSTRUCCION Y MINERIA (COMI),(SOLICITADO POR LA DIRECCION DE EDUCACION TECNICO PROFESIONAL), SEGUN OFICIO-DETP #23/2023.
</t>
  </si>
  <si>
    <t>PAGO DE VIATICOS, COMBUSTIBLE Y PEAJE, SOLICITADO POR EL VICEMINISTERIO DE DESCENTRALIZACION Y PARTICIPACION PARA JORNADA DE INDUCCION A ESTUDIANTES DEL NIVEL SECUNDARIO CON EL TEMA "VALORES PATRIOS E IDENTIDAD NACIONAL", CON LA FINALIDAD DE INSENTIVAR EN ELLOS EL AMOR A LA PATRIA Y LA CORRESTA IDENTIFICACION Y RESPETO A NUESTROS SIMBOLOS PATRIOS DE MANERA QUE AUMENTE EL AMOR ENTRAÑABLE POR SU NACION, A REALIZARSE LOS DIAS 22 Y 23 DE MARZO DEL 2023, SEGUN OFICIO DGC # 0032-2023.</t>
  </si>
  <si>
    <t>PAGO VIÁTICO, PEAJE Y COMBUSTIBLE, PARA EL PERSONAL QUE PARTICIPÓ EN LA APLICACIÓN DE LA PRUEBA FORMATIVA (ERCE) DEL 28 DE NOVIEMBRE HASTA 02 DE DICIEMBRE 2022, SOLICITADO POR LA DIRECCIÓN DE EVALUACIÓN DE LA CALIDAD, OFIC.DPN-437/2022.</t>
  </si>
  <si>
    <t>PAGO DE PEAJE PARA TÉCNICOS NACIONALES QUE PARTICIPARON EN LA 1ra. Y 2da. CONVOCATORIA DE PRUEBAS NACIONALES DEL 3er. CICLO DE EDUCACIÓN BÁSICA DE ADULTOS Y MODALIDAD GENERAL, TECNICO PROFESIONAL Y ARTES, SOLICITADO POR LA DIRECCIÓN DE EVALUACIÓN DE LA CALIDAD, OFIC.DPN-439/2022.</t>
  </si>
  <si>
    <t>PAGO DE VIÁTICOS Y PEAJE AL PERSONAL DE LA DIRECCIÓN GENERAL DE SUPERVISIÓN EDUCATIVA, QUE ASISTIÓ A LA SEGUNDA FERIA DE BUENAS PRÁCTICAS DE EXTENSIÓN Y CULTURA UNIVERSITARIA DE LA REGIÓN NORTE, SEDE PUCMM SANTIAGO, OFICIO N°DGSE-151-2022.</t>
  </si>
  <si>
    <t>PAGO VIATICOS Y TRANSPORTE AL PERSONAL DE LA DIRECCION DE LA MODALIDAD DE ARTES ,QUE ESTUVIERON REALIZANDO ENSAYOS PARA LA PRESENTACION ACOMPAÑAMIENTO PEDAGOGICO EN LAS GALAS DE CENTROS, EFECTUADAS DEL 7 ABRIL 2022 AL  8 DE DICIEMBRE 2022, SEGUN OFICIO DEMA 05/2023</t>
  </si>
  <si>
    <t>PAGO DE VIATICOS Y TRANSPORTE,PARA REALIZAR EL ACOMPAÑAMIENTO A LOS EQUIPOS DE GESTION EN LA IMPLEMENTACION DE LOS PROCESOS PEDAGOGICOS DE LA JORNADA DE FORMACION 2022 "PLANIFICANDO Y EVALUANDO POR PROYECTOS" EN EL CENTROS EDUCATIVOS DEL NIVEL SECUNDARIO, ESTE SE REALIZARA DEL 28 DE NOVIEMBRE AL 02 DE DICIEMBRE DEL 2022, EN LAS REGIONALES 04, 05, 07, 10, 12, 15, 16, 17 Y 18, SEGUN OFICIO DGES#456/2022.</t>
  </si>
  <si>
    <t>PAGO PARA CUBRIR LOS GASTOS DE PASAJE SOLICITADO POR LA DIRECCION GENERAL DE PARTICIPACION COMUNITARIA PARA LA  ACTIVIDAD. SEMINARIO, "FORTALECIENDO MI ROL COMO PADRE, MADRE Y/O CUIDADOR/A, PARA APORTAR A LA CALIDAD EDUCATIVA DE MIS HIJOS E HIJAS", LA MISMA SE REALIZARA EN FECHAS DEL 22 AL 24 DE NOVIEMBRE 2022, SEGUN OFICIO # 0427/2022.</t>
  </si>
  <si>
    <t>PAGO TRANSPORTE A LOS TECNICOS REGIONALES Y DISTRITALES, POR PARTICIPAR EN LA ACTIVIDAD "ORIENTACIÓN SOBRE LA ESTRATEGIA DE CAMPAMENTO LEER Y ESCRIBIR ME FASCINA", REALIZADA DESDE EL 28 DE NOVIEMBRE AL 9 DE DICIEMBRE 2022, CON LA FINALIDAD DE FORTALECER LAS COMPETENCIAS DE LOS ESPECIALISTAS DE LENGUA ESPAÑOLA Y MATEMÁTICA, SOLICITADO POR LA DIRECCIÓN GENERAL DE EDUCACIÓN PRIMARIA, OFIC.DGEP-499/2022.</t>
  </si>
  <si>
    <t>PAGO DE VIATICOS Y TRANSPORTE, DE LA DIRECCION GENERAL DE EDUCACION SECUNDARIA, PARA REALIZAR EL ACOMPAÑAMIENTO A LOS EQUIPOS DE GESTION EN LA IMPLEMENTACION DE LOS PROCESOS PEDAGOGICOS DE LA JORNADA DE FORMACION 2022, "PLANIFICANDO Y EVALUANDO POR PROYECTOS", EN LOS CENTROS EDUCATIVOS DEL NIVEL SECUNDARIO, ESTE ENCUENTRO SE REALIZO DEL 05 AL 09 DE DICIEMBRE 2022, EN LAS REGIONALES 01,02,03,06,08,09,11,13, Y 14, SEGUN OFIC.#DGES-467/2022.</t>
  </si>
  <si>
    <t>PAGO VIATICOS AL PERSONAL DEL VICEMINISTERIO DE SUPERVISION, EVALUACION Y CONTROL DE LA CALIDAD EDUCATIVA, QUE ESTUVO EN LA INAUGURACION DEL CENTRO EDUCATIVO JOSE ANTONIO ESPINAL LUGO,EN MAO DISTRITO EDUCATIVO 09-01, EN FECHA SABADO 18 DE FEBRERO 2023, SEGUN OFICIO MINERD/OSEC. NUM.35-2023.</t>
  </si>
  <si>
    <t>PAGO DE VIATICOS AL PERSONAL DEL VICEMINISTERIO DE SUPERVICION, EVALUACION Y CONTROL DE LA CALIDAD EDUCATIVA, PARA LA REUNION DEL VICEMINISTRO DR. OSCAR AMARGOS, EN GASPAR HERNANDEZ DISTRITO 06-07 CON LOS DIRECTORES Y TECNICOS DE DIFERENTES CENTROS EDUCATIVOS, EN FECHAS 10 Y 11 DE FEBRERO 2023, SEGUN OFICIO MINERD-OSEC #37/2023.</t>
  </si>
  <si>
    <t>PAGO VIATICOS, COMBUSTIBLE Y PEAJE SOLICITADO POR LA DIRECCION DE CULTO, PARA JORNADA DE INDUCCION CON MAESTROS, TECNICOS  DE LAS AREAS DE FORMACION INTEGRAL HUMANA Y RELIGIOSA, CIENCIAS SOCIALES Y CULTURA CON EL TEMA ( VALORES PATRIOS E IDENTIDAD NACIONAL ), CON LA FINALIDAD DE QUE ESTOS CONTINUEN ASUMIENDO SU ROL COMO FORMADORES RESPONSABLES EN LA TRANSFORMACION DE UNA SOCIEDAD SUSTENTADA EN LOS VALORES CIVICOS Y CIUDADANOS, EL MISMO SE REALIZO LOS DIAS 16 Y 17 DE FEBRERO 2023, EN LOS DISTRITO 08-01 SAN JOSE DE LAS MATAS, 08-02 JANICO, 08-07 NAVARRETE Y 08-10 VILLA GONZALEZ, SEGUN OFICIO DGC-0027-2023</t>
  </si>
  <si>
    <t>PAGO VIÁTICO AL PERSONAL DE SUPERVISIÓN, EVALUACIÓN DE LA CALIDAD EDUCATIVA, POR PARTICIPAR EN LA VISITA A LA REGIONAL 03 AZUA Y DIRECTIVOS DE LA ADP, CON LA FINALIDAD DE REALIZAR UNA MESA DE TRABAJO Y DIÁLOGO, REALIZADA EL 25 DE FEBRERO 2023, OFIC.MINERD/OSEC-40/2023.</t>
  </si>
  <si>
    <t xml:space="preserve">PAGO DE VIATICOS AL PERSONAL DEL VICEMINISTERIO DE SUPERVISION, EVALUACION Y CONTROL DE LA CALIDAD EDUCATIVA, PARA LA REPRESENTACION DEL VICEMINISTRO POR PARTE DEL Sr. PELAGIO ROSARIO, ASESOR AL CONSEJO DE DIRECTORES DEL INSTITUTO DE DESARROLLO Y CREDITO COOPERATIVO ( IDECOOP ), EN LA REGIONAL LA VEGA (06), EN FECHA 6 DE MARZO 2023, SEGUN OFICIO MINERD-OSEC #47/2023.
</t>
  </si>
  <si>
    <t>TRANSFERENCIA A LAS 18 REGIONALES PARA TRANSPORTE DE LOS COORDINADORES DEL NIVEL SECUNDARIO PARA LA "SOCIALIZACION CON LOS COORDINADORES REGIONALES DEL NIVEL SECUNDARIO SOBRE LA RUTA DE TRABAJO A DESARROLLAR EN LA JORNADA DE FORMACION CONTINUA 2023", SOLICITADO POR LA DIRECCION GENERAL DE EDUCACION SECUNDARIA ESTO SE REALIZARA EL MIERCOLES 12 DE ABRIL, SEGUN OFICIO DGES#078/2023.</t>
  </si>
  <si>
    <t>PAG00376761</t>
  </si>
  <si>
    <t>PAG00377069</t>
  </si>
  <si>
    <t>PAG00377107</t>
  </si>
  <si>
    <t>PAG00377035</t>
  </si>
  <si>
    <t>PAG00375791</t>
  </si>
  <si>
    <t>PAG00375743</t>
  </si>
  <si>
    <t>PAG00375785</t>
  </si>
  <si>
    <t>PAG00376752</t>
  </si>
  <si>
    <t>PAG00376951</t>
  </si>
  <si>
    <t>PAG00377757</t>
  </si>
  <si>
    <t>PAG00375500</t>
  </si>
  <si>
    <t>PAG00376740</t>
  </si>
  <si>
    <t>PAG00376132</t>
  </si>
  <si>
    <t>PAG00375885</t>
  </si>
  <si>
    <t>PAG00375890</t>
  </si>
  <si>
    <t>PAG00376183</t>
  </si>
  <si>
    <t>PAG00375880</t>
  </si>
  <si>
    <t>PAG00377814</t>
  </si>
  <si>
    <t>PAG00377848</t>
  </si>
  <si>
    <t>PAG00377859</t>
  </si>
  <si>
    <t>PAG00377787</t>
  </si>
  <si>
    <t>PAG00377759</t>
  </si>
  <si>
    <t>PAG00376957</t>
  </si>
  <si>
    <t>PAG00377766</t>
  </si>
  <si>
    <t>PAG00377179</t>
  </si>
  <si>
    <t>PAG00376739</t>
  </si>
  <si>
    <t>PAG00377756</t>
  </si>
  <si>
    <t>PAG00378714</t>
  </si>
  <si>
    <t>PAG00378304</t>
  </si>
  <si>
    <t>PAG00378200</t>
  </si>
  <si>
    <t>PAG00378123</t>
  </si>
  <si>
    <t>PAG00378120</t>
  </si>
  <si>
    <t>PAG00373419</t>
  </si>
  <si>
    <t>PAG00373959</t>
  </si>
  <si>
    <t>PAG00372288</t>
  </si>
  <si>
    <t>PAG00373564</t>
  </si>
  <si>
    <t>PAG00372189</t>
  </si>
  <si>
    <t>PAG00372767</t>
  </si>
  <si>
    <t>PAG00373965</t>
  </si>
  <si>
    <t>PAG00377561</t>
  </si>
  <si>
    <t>PAG00377753</t>
  </si>
  <si>
    <t>PAG00377066</t>
  </si>
  <si>
    <t>PAG00377060</t>
  </si>
  <si>
    <t>PAG00379349</t>
  </si>
  <si>
    <t>PAG00379368</t>
  </si>
  <si>
    <t>PAG00375085</t>
  </si>
  <si>
    <t>PAG00374110</t>
  </si>
  <si>
    <t>PAG00378092</t>
  </si>
  <si>
    <t>PAG00376944</t>
  </si>
  <si>
    <t>PAG00377842</t>
  </si>
  <si>
    <t>PAG00377817</t>
  </si>
  <si>
    <t>PAG00379322</t>
  </si>
  <si>
    <t>PAG00378121</t>
  </si>
  <si>
    <t>PAG00379378</t>
  </si>
  <si>
    <t>PAG00377791</t>
  </si>
  <si>
    <t>PAG00378906</t>
  </si>
  <si>
    <t>PAG00376754</t>
  </si>
  <si>
    <t>PAG00376014</t>
  </si>
  <si>
    <t>PAG00377568</t>
  </si>
  <si>
    <t>PAG00379312</t>
  </si>
  <si>
    <t>PAG00378338</t>
  </si>
  <si>
    <t>PAG00372133</t>
  </si>
  <si>
    <t>PAG00379413</t>
  </si>
  <si>
    <t>PAG00379315</t>
  </si>
  <si>
    <t>PAG00379324</t>
  </si>
  <si>
    <t>PAG00378668</t>
  </si>
  <si>
    <t>PAG00379305</t>
  </si>
  <si>
    <t>PAG00376939</t>
  </si>
  <si>
    <t>PAG00377563</t>
  </si>
  <si>
    <t>PAG00376749</t>
  </si>
  <si>
    <t>PAG00378944</t>
  </si>
  <si>
    <t>PAG00374900</t>
  </si>
  <si>
    <t>PAG00374084</t>
  </si>
  <si>
    <t>PAG00375426</t>
  </si>
  <si>
    <t>PAG00376139</t>
  </si>
  <si>
    <t>PAG00379796</t>
  </si>
  <si>
    <t>PAG00379795</t>
  </si>
  <si>
    <t>PAG00379872</t>
  </si>
  <si>
    <t>PAG00380134</t>
  </si>
  <si>
    <t>PAG00380339</t>
  </si>
  <si>
    <t>PAG00380532</t>
  </si>
  <si>
    <t>PAGOS NOMINAS NET-BANKING/4524</t>
  </si>
  <si>
    <t xml:space="preserve"> DC-0135-2022 PENSION ALIMENTICIA FEBRERO 2023</t>
  </si>
  <si>
    <t>DC-0118-2022 PENSION ALIMENTICIA OCT/NOV COMPLEMEN 2022</t>
  </si>
  <si>
    <t>3/18/2023</t>
  </si>
  <si>
    <t>SOLICITUD PAGO DE PENSION ALIMENTICIA CORRESPONDIENTE AL MES DE FEBRERO DEL 2023, POR UN MONTO DE RD$ 1,236,566.00 PESOS, A SER PAGADO MEDIANTE</t>
  </si>
  <si>
    <t>31/3/20232</t>
  </si>
  <si>
    <t>DEPOSITO- DEV. COMBUSTIBLE PEAJE R04 Y</t>
  </si>
  <si>
    <t>DEPOSITO- SOBRANTE PEAJE Y COMBUSTIBLE</t>
  </si>
  <si>
    <t>TRANSFERENCIA DE JOHANAN AMINADAD SUAREZ C</t>
  </si>
  <si>
    <t>TRANSFERENCIA DE JUAN ARTURO DURAN RODRIGU</t>
  </si>
  <si>
    <t>TRANSFERENCIA DE JUAN MANUEL RODRIGUEZ PER</t>
  </si>
  <si>
    <t>TRANSFERENCIA DE LUCAS DANIEL MARIZAN PICH</t>
  </si>
  <si>
    <t>TRANSFERENCIA DE LUIS MIGUEL NOV</t>
  </si>
  <si>
    <t>SOLICITUD TRANSF.00124,FEA039 FONDO POR EXC.MANT.E(5500)</t>
  </si>
  <si>
    <t>3/13/2023</t>
  </si>
  <si>
    <t>3/14/2023</t>
  </si>
  <si>
    <t>3/22/2023</t>
  </si>
  <si>
    <t>3/27/2023</t>
  </si>
  <si>
    <t>3/29/2023</t>
  </si>
  <si>
    <t>3/30/2023</t>
  </si>
  <si>
    <t>VIERKA CIPRIAN ROSARIO</t>
  </si>
  <si>
    <t>YOLANNY STEFANY LORENZO ARIAS</t>
  </si>
  <si>
    <t>MIURBI CELESTE CABRERA MORA</t>
  </si>
  <si>
    <t>ESTEBAN JOSE MELLA GARCIA</t>
  </si>
  <si>
    <t>CLARIZA ALTAGRACIA VILLAR PUJOLS</t>
  </si>
  <si>
    <t>LEONIDAS FIGUEROA</t>
  </si>
  <si>
    <t>ANGELICA VERONICA SOTO VELAZQUEZ</t>
  </si>
  <si>
    <t>LICHA MABEL ABREU ALCANTARA</t>
  </si>
  <si>
    <t>JULIAN AMAURYS GERMAN BENCOSME</t>
  </si>
  <si>
    <t>GERALDINE SEPTIMO MARTINEZ</t>
  </si>
  <si>
    <t>FRANCISCO FERRER CASTILLO</t>
  </si>
  <si>
    <t>CAROLIN ALICIA GOMEZ ARIAS</t>
  </si>
  <si>
    <t>JUAN CARLOS MIGUEL CUEVAS UREÑA</t>
  </si>
  <si>
    <t>EDITORA LISTIN DIARIO S.A.</t>
  </si>
  <si>
    <t>ALEYRIS MAGDALENA DIAZ BAUTISTA</t>
  </si>
  <si>
    <t>LORENNA ALEXANDRA SANTOS DIAZ</t>
  </si>
  <si>
    <t>RHINA GUILLERMINA YANET RODRIGUEZ ALVAREZ</t>
  </si>
  <si>
    <t>JOSE  FRANCISCO RAMIREZ STEPAN</t>
  </si>
  <si>
    <t>EDITORA HOY S A S</t>
  </si>
  <si>
    <t>ALEJANDRO ESCAÑO DE OLEO</t>
  </si>
  <si>
    <t>GINA JOCELYN DE LA ALT. LAHOZ GUERRERO</t>
  </si>
  <si>
    <t>ALBA RONELLY MEDINA MARTINEZ</t>
  </si>
  <si>
    <t>3/20/2023</t>
  </si>
  <si>
    <t>3/23/2023</t>
  </si>
  <si>
    <t>3/28/2023</t>
  </si>
  <si>
    <t>PAGO DE VIATICOS AL PERSONAL DE LA DIRECCION DE PLANIFICACION Y DESARROLLO EDUCATIVO, PARA LA SUPERVISION DE USO DE PLANTA FISICA EN LA REGIONAL 16 (COTUI), LA CUAL SE REALIZO DURANTE LOS DIAS 02 Y 03 DE FEBRERO DEL 2023, SEGUN OFICIO-DIAEP #0010/2023.</t>
  </si>
  <si>
    <t>PAGO DE VIATICOS Y GASOIL A LOS EMPLEADOS DEL DEPARTAMENTO DE EVENTOS QUIENES ESTUVIERON EN EL LEVANTAMIENTO DE SALONES Y ESPACIO PARA EL MONTAJE DEL ACTO DE LANZAMIENTO DEL 2DO DIPLOMADO DE LIDERAZGO QUE SE REALIZARA EN EL POLIDEPORTIVO DE ELIAS PIÑA. SEGÚN OFICIO EV.52-2023.</t>
  </si>
  <si>
    <t>PAGO DE VIATICOS, CORRESPONDIENTE AL VIAJE DEL 24 DE ENERO DEL 2023, POR TRABAJOS REALIZADOS A DIFERENTES PROVINCIAS POR EL PESONAL DE LA DIRECCION DE LEGAL, CON LA FINALIDAD DE VALUAR TERRENOS Y MEJORAS OBJETO DE COMPRA POR EL MINERD, PARA DAR CUMPLIMIENTO AL (PNEE), SEGUN OFICIO OGI No.056-2023.</t>
  </si>
  <si>
    <t>PAGO DE VIATICOS Y COMBUSTIBLE DEL PERSONAL TECNICO QUE SE DESPLAZO A REALIZAR EL " LEVANTAMIENTO DE INFORMACION EN CENTROS EDUCATIVOS QUE SOLICITAN SUSCRIBIR CONVENIO DE COGESTION CON EL MINERD" EN LA REGIONAL 02- SAN JUAN DE LA MAGUANA, REALIZADA DURANTE LOS DIAS 19 Y 20 DE ENERO 2023, CORRESPONDIENTE AL VICEMINISTERIO DE PLANIFICACION Y DESARROLLO EDUCATIVO, SEGUN OFICIO OPDE # 070-2023.</t>
  </si>
  <si>
    <t>PAGO DE VIATICOS, COMBUSTIBLE, PEAJE Y TRANSFERENCIA PARA GASTOS DE TRANSPORTE, ALIMENTACION Y MATERIAL GASTABLE PARA LAS REGIONALES Y EL PERSONAL DEL MINISTERIO DE EDUCACION. LOS MISMO TIENEN COMO OBJETIVO "INDUCCION SOBRE CUIDADO DEL MEDIO AMBIENTE PARA LA SALUBRIDAD Y MITIGAR LOS EFECTOS DEL CAMBIO CLIMATICO", QUE SE REALIZARAN LOS DIAS 21, 22 Y 24 DE FEBRERO, 01, 02, 06, 07, 09, 10, 13 Y 14 DE MARZO DEL 2023, EN LAS REGIONALES 02 SAN JUAN, 05 SAN PEDRO, 08 SANTIAGO, 09 MAO, 12 HIGUEY, 13 MONTECRISTI, 16 COTUI, 17 MONTE PLATA Y 18 NEYBA, SEGUN OFICIO DIGAR-049-23.</t>
  </si>
  <si>
    <t>PAGO VIÁTICOS Y PEAJE, AL PERSONAL POR TRABAJOS REALIZADOS EN DIFERENTES CENTROS EDUCATIVOS; SOLICITADO POR LA DIRECCIÓN DE INFRAESTRUCTURA ESCOLAR. SEGÚN OFICIO DGMIE N°0128-2023.</t>
  </si>
  <si>
    <t>PAGO DE VIATICOS AL PERSONAL DE LA DIRECCION DE LIQUIDACION Y CONCILIACION DE FONDOS, PARA EL ENCUENTRO DE ORIENTACION Y SOCIALIZACION SOBRE LA ASIGNACION, USO, LIQUIDACION DE LOS FONDOS DESCENTRALIZADOS Y MONITOREO DEL POA DE LOS CENTROS EDUCATIVOS PRIORIZADOS DE LA REGIONAL 09-00 MAO, SEGUN OFICIO-DLCF #0064/2023.</t>
  </si>
  <si>
    <t>PAGO DE VIATICOS, COMBUSTIBLE Y PEAJE  PARA LAS REGIONALES Y EL PERSONAL DE LA DIRECCION DE GESTION AMBIENTAL Y DE RIESGOS, LOS MISMOS TIENEN COMO OBJETIVOS " TALLERES DE ELABORACION, EVALUACION Y SEGUIMIENTO DE PLANES DE GESTION DE RIESGOS ", Y SE REALIZARAN LOS DIAS 13, 14, 15, 20, 21, 22, 27, 28 Y 29 DE MARZO, 03, 04, 05, 10, 11, 12, 17, 18 Y 19 DE ABRIL DEL PRESENTE AÑO, EN LAS REGIONALES 02 SAN JUAN, 06 LA VEGA, 09 MAO, 10 SANTO DOMINGO, 11 PUERTO PLATA, 13 MONTECRISTI Y 16 COTUI, SEGUN OFICIO DIGAR # 070-2023, DE FECHA 20/02/2023.</t>
  </si>
  <si>
    <t>PAGO DE VIATICOS A EMPLEADOS DEL DEPARTAMENTO DE EVENTOS QUIENES ESTUVIERON EN EL MONTAJE DEL ACTO DE LANZAMIENTO DEL 2DO. DIPLOMADO DEL LIDERAZGO QUE SE REALIZARA EN EL POLIDEPORTIVO SAGRADO CORAZON DE JESUS FE Y ALEGRIA DE ELIAS PIÑA, LOS DIAS 14 Y 15 DE FEBRERO DEL 2023, CON LA PRESENCIA DEL MINISTRO DE EDUCACION ANGEL HERNANDEZ, SEGUN OFICIO EV-063/2023, DE FECHA 16 DE FEBRERO 2023.</t>
  </si>
  <si>
    <t>PAGO DE VIATICOS, COMBUSTIBLE, PASAJE  Y PEAJE, SOLICITADO POR EL VICEMINISTERIO DE PLANIFICACION Y DESARROLLO EDUCATIVO A LOS TECNICOS Y PERSONAL DE APOYO QUE SE DEPLAZARAN A REALIZAR LOS ENCUENTROS DE SOCIALIZACION SOBRE LA ASIGNACION, USO, LIQUIDACION DE LOS FONDOS DESCENTRALIZADOS Y EL MONITOREO DEL POA 2023, SEGUN OFICIO OPDE No. 073-2023.</t>
  </si>
  <si>
    <t>PAGO VIÁTICOS Y COMBUSTIBLE, AL PERSONAL TÉCNICO QUE REALIZÓ “EL LEVANTAMIENTO DE INFORMACIÓN EN CENTROS EDUCATIVOS QUE SOLICITAN SUSCRIBIR CONVENIO DE COGESTIÓN CON EL MINERD", EN LA REGIONAL 03-AZUA. REQUERIDO POR EL VICEMINISTERIO DE PLANIFICACIÓN Y DESARROLLO EDUCATIVO; SEGÚN OFICIO OPDE N°040-2023.</t>
  </si>
  <si>
    <t>PAGO DE VIATICOS, COMBUSTIBLE Y PEAJE AL PERSONAL DE LA DIRECCION DE FISCALIZACION Y CONTROL, CORRESPONDIENTE A FISCALIZACION ESPECIAL EN : DISTRITO 12-01 HIGUEY, A FAVOR DE LOS FISCALIZADORES Y EL CHOFER, SEGUN OFICIO-DFC #0049/2023.</t>
  </si>
  <si>
    <t>PAGO DE VIATICOS, PASAJE Y PEAJE AL PERSONAL DE LA DIRECCION GENERAL DE COMUNICACION Y RELACIONES PUBLICAS, PARA LA COBERTURA PERIODISTICA DE ACTIVIDADES ACOMPAÑANDO AL MINISTRO DE EDUCACION Y COBERTURA DE AUDIO VISUALES MOTIVO DE LA NAVIDAD Y OTRAS CAPSULAS DE TEMPORADA, SEGUN OFICIO-DGCRP #040/2023.</t>
  </si>
  <si>
    <t xml:space="preserve">PAGO DE VIATICOS AL PERSONAL DE LA DIRECCION DE GESTION  HUMANA, POR TRABAJOS REALIZADOS EN EL ENCUENTRO CON LOS SECCIONALES DE ADP DE LOS DIFERENTES DISTRITOS DE LA REGIONAL 17 MONTE PLATA, SEGUN OFICIO-DRRHH #00032/2023.
</t>
  </si>
  <si>
    <t xml:space="preserve">PAGO DE VIATICOS Y PEAJE, PARA EL PERSONAL DEL PROGRAMA DE LIDERAZGO EDUCATIVO DEL MINISTERIO DE EDUCACION,(PLERD), QUE ASISTIRAN A LAS VISITAS DE LOS MODELOS DISTRITALES DE LAS NACIONES UNIDAS,( SOLICITADO POR LA DIRECCION DE RELACIONES INTERNACIONALES ), SEGUN OFICIO-PLE-RD #18/2023.
</t>
  </si>
  <si>
    <t>PAGO DE VIATICOS, COMBUSTIBLE Y PEAJE AL PERSONAL DE ESTA DIRECCIÓN GENERAL DE GESTIÓN Y DESCENTRALIZACIÓN EDUCATIVA, PARA REALIZAR LOS TRABAJOS DE “ENCUENTRO DE ORIENTACIÓN Y SOCIALIZACIÓN SOBRE ASIGNACIÓN, USO, LIQUIDACIÓN DE FONDOS DESCENTRALIZADOS Y MONITOREO DEL POA, DE LOS CENTROS EDUCATIVOS PRIORIZADOS” ESTOS SERAN DESARROLLADOS POR DISTRITO, DESDE EL 17 DE ENERO HASTA 16 DE MARZO 2023. SEGUN OFICIO DIGEDED NO.114-2023.</t>
  </si>
  <si>
    <t>PAGO DE VIÁTICOS AL PERSONAL DE RECLUTAMIENTO Y SELECCIÓN DE PERSONAL, POR PARTICIPAR EN EL ENCUENTRO CON LA ADP DE LA REGIONAL DE 12 HIGUEY, ACTIVIDAD REALIZADA EL DIA 8 DE DICIEMBRE 2022, OFIC.DRRHH-0031/2023.</t>
  </si>
  <si>
    <t>PAGO VIÁTICO AL PERSONAL DE RECLUTAMIENTO Y SELECCIÓN DE PERSONAL POR PARTICIPAR EN LOS TRABAJOS DE LEVANTAMIENTO DE NECESIDADES DE DOCENTES EN LA REGIONAL 02 SAN JUAN, REALIZADOS LOS DIAS 6 Y 7 DE DICIEMBRE 2022, OFIC.DRRHH-0033/2023.</t>
  </si>
  <si>
    <t>PAGO VIÁTICO AL PERSONAL DEL CENTRO CAPACITACIÓN DE LA POLICIA ESCOLAR POR LLEVAR A CABO LA JORNADA DE CHARLAS A ESTUDIANTES, LOS DIAS 18 AL 20, 23 AL 27 ENERO 2023 REGIONAL 12 HIGUEY, REGIONAL 16 COTUÍ LOS DIAS 7 AL 9 DE FEBRERO 2023, OFIC.DPE-0174/2023.</t>
  </si>
  <si>
    <t>PAGO VIÁTICOS, COMBUSTIBLE Y PEAJE, AL PERSONAL QUE PARTICIPÓ EN LOS “ENCUENTROS DE SISTEMATIZACIÓN DE EXPERIENCIA SOBRE DESCENTRALIZACIÓN EDUCATIVA Y PARTICIPACIÓN COMUNITARIA”, LLEVADA A CABO DESDE EL 01 AL 14 DE DICIEMBRE DEL 2022; SOLICITADO POR EL VICEMINISTERIO DE DESCENTRALIZACIÓN Y PARTICIPACIÓN. SEGÚN OFICIO VDP N°134-2023.</t>
  </si>
  <si>
    <t>PAGO DE VIATICOS, PEAJE, Y COMBUSTIBLE, DEL VICEMINISTERIO DE PLANIFICACION Y DESARROLLO EDUCATIVO, AL PERSONAL QUE SE DESPLAZARA A IMPLEMENTAR LOS DIALOGOS DEL DESEMPEÑO DEL SISTEMA DE DESEMPEÑO INSTITUCIONAL, SEGUN OFIC.#DDO-07/2023. *SUJETO A LIQUIDACION*</t>
  </si>
  <si>
    <t>PAGO DE VIATICOS AL PERSONAL DE EL DEPARTAMENTO DE EVENTOS, QUIENES ESTUVIERON EN EL LEVANTAMIENTO Y SUPERVISION DEL MONTAJE DE LA ESCUELA BASICA ESPERANZA OESTE EN VALVERDE, EL DIA 18 DE FEBRERO 2023, SEGUN OFICIO-EV #0064/2023.</t>
  </si>
  <si>
    <t>TRANSFERENCIA A LAS REGIONALES Y DISTRITALES, DE LA DIRECCION GENERAL DE SUPERVISION EDUCATIVA, A TECNICOS DOCENTE NACIONALES, REGIONALES Y DISTRITALES, PARA REALIZAR ESTUDIO DE DEMANDA DEL PERSONAL DOCENTE Y ADMINISTRATIVO EN LOS CENTROS EDUCATIVOS, CORRESPONDIENTES A LAS REGIONALES: 06, LA VEGA, 07, SAN FRANSCISCO, 09, MAO Y 16 COTUI, Y SUS DIFERENTES DISTRITOS EDUCATIVOS, SEGUN OFIC.#DGSE-119/2023.</t>
  </si>
  <si>
    <t>PAGO DE VIATICOS, TRANSPORTE, COMBUSTIBLE Y PEAJE, DE LA DIRECCION DE LIQUIDACION Y CONCILIACION DE FONDOS, PARA EL DESARROLLO DE LOS TRABAJOS DE VALIDACION, LIQUIDACION Y CARGA AL SISTEMA DE GESTION DE RECURSOS FINANCIEROS DE LOS FONDOS DESCENTRALIZADOS ASIGNADOS A LA REGIONAL 04 SAN CRISTOBAL Y LOS DISTRITOS EDUCATIVOS, ESTOS TRABAJOS EMPEZARAN  EL LUNES 20 DE FEBRERO AL LUNES 20 DE MARZO 2023, SEGUN OFIC.#DLCF-0078/2023.</t>
  </si>
  <si>
    <t>PAGO DE VIATICOS AL PERSONAL DE LA DIRECCION DE GESTION AMBIENTAL Y DE RIESGO, PARA LA EVALUACION DE LOS CENTROS EDUCATIVOS AFECTADOS POR CASOS DE EMERGENCIA Y POR EL EVENTO SISMICO OCURRIDO EL 01 DE FEBRERO 2023, LOS DIAS, 01, 02, 03, 07, 08, 09, 10 Y 13 DE FEBRERO 2023, SEGUN OFICIO-DIGAR #0064/2023.</t>
  </si>
  <si>
    <t>PAGO DE VIATICOS, COMBUSTIBLE Y PEAJE PARA REALIZAR FISCALIZACION ADMINISTRATIVA Y FINANCIERA DE 4 AÑOS (2019-2020-2021-2022), EN LA REGIONAL 12 DE HIGUEY, DEL 06 AL 24 DE MARZO DEL 2023, CORRESPONDIENTE A TRES (03) DISTRITOS EDUCATIVOS Y VEINTICINCO (25) CENTROS EDUCATIVOS, SEGUN OFICIO DFC-0081-2023.</t>
  </si>
  <si>
    <t>PAGO VIÁTICOS AL PERSONAL DEL DEPARTAMENTO DE PATRIMONIO Y CONTROL DE ACTIVOS FIJOS, POR HABER REALIZADO LA TERCERA ETAPA DE TRASLADO DE MOBILIARIO DE OFICINA Y ESCOLAR, EQUIPOS DE TECNOLOGIA, DESDE ALMACEN DE MENDOZA HASTA ALMACÉN DE PIEDRA BLANCA, LOS DIAS DEL 3 AL 6, 9 AL 13, 16 AL 20 Y 23 AL 26 ENERO 2023, OFIC.DPCAF-032/2023.</t>
  </si>
  <si>
    <t>PAGO DE VIATICOS Y PEAJE, SOLICITADO POR LA DIRECCION DE GESTION HUMANA, AL PERSONAL QUE PARTICIPO EN LA INSPECCION DE PERSONAL EN LA ESC. PRIM. JUAN VICENTE MOSCOSO, PERTENECIENTE AL DISTRITO EDUCATIVO 05-02, SAN PEDRO DE MACORIS, REALIZADO EL 16 DE ENERO DEL 2023, SEGUN OFICIO No. DRRHH-2023-00061.</t>
  </si>
  <si>
    <t>PAGO VIÁTICOS Y PEAJE, AL PERSONAL QUE VIAJÓ A DIFERENTES PROVINCIAS PARA LA COBERTURA PERIODÍSTICA DE ACTIVIDADES ACOMPAÑANDO AL MINISTRO DE EDUCACIÓN Y DE AUDIO VISUALES MOTIVO DE LA NAVIDAD Y OTRAS CÁPSULAS DE TEMPORADA. SOLICITADO POR LA DIRECCIÓN GENERAL DE COMUNICACIÓN Y RELACIONES PÚBLICAS; SEGÚN OFICIO DGCRP N°053-2023.</t>
  </si>
  <si>
    <t>PAGO DE VIATICOS AL PERSONAL DE LA DIRECCION DE INFORMATICA QUE ESTARA PARTICIPANDO EN RUTA DE CAPACITACION EN RECURSOS STEAM, EN LAS REGIONALES 05 Y 16, DEL 28 DE FEBRERO AL 31 DE MARZO 2023. SEGUN OFICIO DIE 038-2023.</t>
  </si>
  <si>
    <t>PAGO DE VIATICO Y PASAJE, A LA DIRECCION DE GESTION HUMANA, AL PERSONAL QUE PARTICIPO EN LA VALIDACION DE MONITORES DE LA MODALIDAD TECNICO PROFESIONAL, A NIVEL NACIONAL DEL MINERD, LLEVADO A CABO EN LA ZONA METROPOLITANA, DISTRITO EDUCATIVO 15-04, EN EL CENTRO EDUCATIVO VICTOR ESTRELLA LIZ, LOS DIAS 20, 21, Y 22 DE DICIEMBRE 2022, SEGUN OFIC.#DRRHH-0066/2023.</t>
  </si>
  <si>
    <t>PAGO VIÁTICOS Y PEAJE, AL PERSONAL TÉCNICO QUE ASISTIÓ A LA CONTINUACIÓN DE TRABAJOS ELÉCTRICOS EN VARIOS CENTRO EDUCATIVOS, DISTRITO EDUCATIVO 16-07. SOLICITADO POR LA DIRECCIÓN GENERAL DE MANTENIMIENTO DE INFRAESTRUCTURA ESCOLAR; SEGÚN OFICIO DGMIE-0400-2023.</t>
  </si>
  <si>
    <t>PAGO DE VIATICOS  DE LA DIRECCION GENERAL ADMINISTRATIVA, PARA EL PERSONAL QUE PARTICIPO EN LAS RUTAS DE EVALUACION Y FORMALIZACION DE CONTRATOS DE ALQUILER DE VARIOS CENTROS EDUCATIVOS DE REGIONALES Y DISTRITOS EN DISTINTAS FECHAS, SEGUN OFICIO-DGA #0485/2023.</t>
  </si>
  <si>
    <t>PAGO DE VIÁTICOS CORRESPONDIENTE AL PERSONAL DEL CENTRO DE CAPACITACIÓN DE LA POLICÍA ESCOLAR (CECAPE) QUE SE ESTÁ LLEVANDO A CABO LA CAPACITACIÓN E INDUCCIÓN AL PERSONAL DE LA POLICÍA AUXILIAR LOS CUALES SE CONCENTRAN EN LAS PROVINCIAS MONTE PLATA, BARAHONA, SANTIAGO Y NAGUA PARA DICHAS CAPACITACIONES QUE INICIO DESDE EL LUNES 13 DE FEBRERO HASTA EL VIERNES 14 DE ABRIL 2023, OFICIO N°DPE 0190-2023.</t>
  </si>
  <si>
    <t>PAGO DE VIATICOS, CORRESPONDIENTE A LOS AÑOS 2021 Y 2022, SOLICITADO POR LA CONSULTORIA JURIDICA POR MOTIVO DE VIAJES REALIZADOS A AUDIENCIAS A DIFERENTE JUZGADOS DE PAZ EN DIFERENTE PROVINCIA, SEGUN OFICIO CJ 0569-2023.</t>
  </si>
  <si>
    <t>PAGO DE VIATICO, COMBUSTIBLE, PASAJE Y PEAJE,  AL PERSONAL QUE TRABAJO EN LA JORNADA DE PAGO AUDITADO A LOS DOCENTES EN "PROGRAMA PREPARA", A LAS 18 REGIONALES, CON SUS RESPECTIVO DISTRITO Y CENTRO EDUCATIVOS DE ESTE  MINISTERIO DE EDUCACION, ESTE PAGO CORRESPONDE AL MES DE FEBRERO 2023, EL CUAL SE EFECTUO DEL 18 AL 25 DEL MISMO MES, EN LAS 18 REGIONALES, DISTRITOS Y CENTROS EDUCATIVOS DEL PAIS, SEGUN OFIC.#DT/61-2023.</t>
  </si>
  <si>
    <t>PAGO VIÁTICO PARA UN PERSONAL DE LA DIRECCIÓN JURIDICA, CORRESPONDIENTE A LOS AÑOS 2021 Y 2022, POR PARTICIPAR EN AUDIENCIAS REALIZADAS EN LAS DIFERENTES PROVINCIAS, OFIC.CJ-0566/2023.</t>
  </si>
  <si>
    <t xml:space="preserve">PAGO DE VIATICOS CORRESPONDIENTE A LOS AÑOS 2021 Y 2022, SOLICITADO POR LA CONSULTORIA JURIDICA, POR MOTIVO DE VIAJES A DIFENTES PROVINCIA PARA DILIGENCIA PROCESALES EN DIFERENTES TRIBUNALES, SEGUN OFICIO CJ 0572-2023.
</t>
  </si>
  <si>
    <t>PAGO DE VIATICOS PARA LA DIRECCION DE INFORMATICA EDUCATIVA, POR PARTICIPACION DEL PROCESO DE SUPERVISION DEL ESPACIO DE STEAM EN LA REGIONAL 08 SANTIAGO, EN FECHA 02 DE MARZO 2023, SEGUN OFICIO DIE#049/2023.</t>
  </si>
  <si>
    <t>PAG00378736</t>
  </si>
  <si>
    <t>PAG00378810</t>
  </si>
  <si>
    <t>PAG00378888</t>
  </si>
  <si>
    <t>PAG00378948</t>
  </si>
  <si>
    <t>PAG00378946</t>
  </si>
  <si>
    <t>PAG00378857</t>
  </si>
  <si>
    <t>PAG00379331</t>
  </si>
  <si>
    <t>PAG00379609</t>
  </si>
  <si>
    <t>PAG00379306</t>
  </si>
  <si>
    <t>PAG00379335</t>
  </si>
  <si>
    <t>PAG00378951</t>
  </si>
  <si>
    <t>PAG00379063</t>
  </si>
  <si>
    <t>PAG00379309</t>
  </si>
  <si>
    <t>PAG00379339</t>
  </si>
  <si>
    <t>PAG00379398</t>
  </si>
  <si>
    <t>PAG00379348</t>
  </si>
  <si>
    <t>PAG00379340</t>
  </si>
  <si>
    <t>PAG00379333</t>
  </si>
  <si>
    <t>PAG00379610</t>
  </si>
  <si>
    <t>PAG00379208</t>
  </si>
  <si>
    <t>PAG00379270</t>
  </si>
  <si>
    <t>PAG00379651</t>
  </si>
  <si>
    <t>PAG00379797</t>
  </si>
  <si>
    <t>PAG00379547</t>
  </si>
  <si>
    <t>PAG00379545</t>
  </si>
  <si>
    <t>PAG00379791</t>
  </si>
  <si>
    <t>PAG00379735</t>
  </si>
  <si>
    <t>PAG00379856</t>
  </si>
  <si>
    <t>PAG00380048</t>
  </si>
  <si>
    <t>PAG00380107</t>
  </si>
  <si>
    <t>PAG00380092</t>
  </si>
  <si>
    <t>PAG00380005</t>
  </si>
  <si>
    <t>PAG00379922</t>
  </si>
  <si>
    <t>PAG00380578</t>
  </si>
  <si>
    <t>PAG00380402</t>
  </si>
  <si>
    <t>PAG00380892</t>
  </si>
  <si>
    <t>PAG00380417</t>
  </si>
  <si>
    <t>PAG00380541</t>
  </si>
  <si>
    <t>PAG00380526</t>
  </si>
  <si>
    <t>NULO</t>
  </si>
  <si>
    <t>Rafael Ángel Lambertus</t>
  </si>
  <si>
    <t>BALANCE AL 31/03/2023</t>
  </si>
  <si>
    <t>Autorizado por:</t>
  </si>
  <si>
    <t>Cancelado: PAG00378581, Cambio de custodio (Desvinculación)- CK.3377</t>
  </si>
  <si>
    <t>3/15/23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</si>
</sst>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 _P_t_s_-;\-* #,##0.00\ _P_t_s_-;_-* &quot;-&quot;??\ _P_t_s_-;_-@_-"/>
    <numFmt numFmtId="165" formatCode="dd/mm/yyyy;@"/>
  </numFmts>
  <fonts count="14" x14ac:knownFonts="1">
    <font>
      <sz val="11"/>
      <color theme="1"/>
      <name val="Calibri"/>
      <family val="2"/>
      <scheme val="minor"/>
    </font>
    <font>
      <sz val="11"/>
      <color theme="1"/>
      <name val="Calibri"/>
      <family val="2"/>
      <scheme val="minor"/>
    </font>
    <font>
      <sz val="9"/>
      <color theme="1"/>
      <name val="Bookman Old Style"/>
      <family val="1"/>
    </font>
    <font>
      <b/>
      <sz val="9"/>
      <color theme="1"/>
      <name val="Bookman Old Style"/>
      <family val="1"/>
    </font>
    <font>
      <b/>
      <sz val="9"/>
      <name val="Bookman Old Style"/>
      <family val="1"/>
    </font>
    <font>
      <sz val="11"/>
      <color indexed="8"/>
      <name val="Calibri"/>
      <family val="2"/>
    </font>
    <font>
      <sz val="10"/>
      <name val="Arial"/>
      <family val="2"/>
    </font>
    <font>
      <b/>
      <sz val="10"/>
      <color theme="1"/>
      <name val="Bookman Old Style"/>
      <family val="1"/>
    </font>
    <font>
      <b/>
      <i/>
      <sz val="9"/>
      <color theme="1"/>
      <name val="Bookman Old Style"/>
      <family val="1"/>
    </font>
    <font>
      <b/>
      <sz val="10"/>
      <color theme="1"/>
      <name val="Calibri"/>
      <family val="2"/>
    </font>
    <font>
      <sz val="9"/>
      <name val="Bookman Old Style"/>
      <family val="1"/>
    </font>
    <font>
      <sz val="10"/>
      <name val="Bookman Old Style"/>
      <family val="1"/>
    </font>
    <font>
      <u val="singleAccounting"/>
      <sz val="9"/>
      <color theme="1"/>
      <name val="Bookman Old Style"/>
      <family val="1"/>
    </font>
    <font>
      <sz val="8"/>
      <color theme="1"/>
      <name val="Bookman Old Style"/>
      <family val="1"/>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2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6">
    <xf numFmtId="0" fontId="0" fillId="0" borderId="0"/>
    <xf numFmtId="43" fontId="1" fillId="0" borderId="0" applyFont="0" applyFill="0" applyBorder="0" applyAlignment="0" applyProtection="0"/>
    <xf numFmtId="0" fontId="5" fillId="0" borderId="0"/>
    <xf numFmtId="164" fontId="6" fillId="0" borderId="0" applyFont="0" applyFill="0" applyBorder="0" applyAlignment="0" applyProtection="0"/>
    <xf numFmtId="0" fontId="1" fillId="0" borderId="0"/>
    <xf numFmtId="0" fontId="1" fillId="0" borderId="0"/>
  </cellStyleXfs>
  <cellXfs count="133">
    <xf numFmtId="0" fontId="0" fillId="0" borderId="0" xfId="0"/>
    <xf numFmtId="43" fontId="2" fillId="0" borderId="2" xfId="1" applyFont="1" applyBorder="1" applyAlignment="1">
      <alignment horizontal="right"/>
    </xf>
    <xf numFmtId="43" fontId="2" fillId="0" borderId="0" xfId="1" applyFont="1" applyAlignment="1">
      <alignment horizontal="right"/>
    </xf>
    <xf numFmtId="43" fontId="3" fillId="0" borderId="0" xfId="1" applyFont="1" applyAlignment="1">
      <alignment horizontal="right"/>
    </xf>
    <xf numFmtId="43" fontId="2" fillId="0" borderId="0" xfId="1" applyFont="1" applyBorder="1" applyAlignment="1">
      <alignment horizontal="right"/>
    </xf>
    <xf numFmtId="43" fontId="8" fillId="0" borderId="0" xfId="1" applyFont="1" applyAlignment="1">
      <alignment horizontal="right"/>
    </xf>
    <xf numFmtId="43" fontId="2" fillId="0" borderId="0" xfId="1" applyFont="1" applyBorder="1" applyAlignment="1">
      <alignment horizontal="center" vertical="center"/>
    </xf>
    <xf numFmtId="43" fontId="3" fillId="0" borderId="0" xfId="1" applyFont="1" applyAlignment="1">
      <alignment horizontal="center"/>
    </xf>
    <xf numFmtId="43" fontId="2" fillId="0" borderId="0" xfId="1" applyFont="1" applyAlignment="1">
      <alignment horizontal="center"/>
    </xf>
    <xf numFmtId="43" fontId="2" fillId="0" borderId="0" xfId="1" applyFont="1" applyBorder="1" applyAlignment="1">
      <alignment horizontal="center"/>
    </xf>
    <xf numFmtId="0" fontId="2" fillId="0" borderId="0" xfId="0" applyFont="1"/>
    <xf numFmtId="0" fontId="10" fillId="0" borderId="12" xfId="0" applyFont="1" applyBorder="1" applyAlignment="1">
      <alignment horizontal="left" wrapText="1"/>
    </xf>
    <xf numFmtId="43" fontId="2" fillId="0" borderId="12" xfId="1" applyFont="1" applyBorder="1" applyAlignment="1">
      <alignment horizontal="right"/>
    </xf>
    <xf numFmtId="0" fontId="11" fillId="0" borderId="2" xfId="0" applyFont="1" applyBorder="1" applyAlignment="1">
      <alignment horizontal="left" wrapText="1"/>
    </xf>
    <xf numFmtId="164" fontId="0" fillId="0" borderId="2" xfId="3" applyFont="1" applyBorder="1" applyAlignment="1">
      <alignment horizontal="right"/>
    </xf>
    <xf numFmtId="43" fontId="12" fillId="0" borderId="0" xfId="1" applyFont="1" applyBorder="1" applyAlignment="1">
      <alignment horizontal="right"/>
    </xf>
    <xf numFmtId="43" fontId="2" fillId="0" borderId="0" xfId="1" applyFont="1" applyAlignment="1"/>
    <xf numFmtId="43" fontId="2" fillId="0" borderId="0" xfId="1" applyFont="1" applyBorder="1" applyAlignment="1">
      <alignment horizontal="right" vertical="center"/>
    </xf>
    <xf numFmtId="43" fontId="2" fillId="0" borderId="0" xfId="0" applyNumberFormat="1" applyFont="1"/>
    <xf numFmtId="43" fontId="2" fillId="0" borderId="7" xfId="1" applyFont="1" applyBorder="1" applyAlignment="1">
      <alignment horizontal="right"/>
    </xf>
    <xf numFmtId="43" fontId="2" fillId="0" borderId="0" xfId="1" applyFont="1" applyBorder="1" applyAlignment="1"/>
    <xf numFmtId="43" fontId="3" fillId="0" borderId="0" xfId="1" applyFont="1" applyBorder="1" applyAlignment="1">
      <alignment horizontal="center"/>
    </xf>
    <xf numFmtId="43" fontId="10" fillId="0" borderId="2" xfId="1" applyFont="1" applyBorder="1" applyAlignment="1"/>
    <xf numFmtId="43" fontId="10" fillId="0" borderId="12" xfId="1" applyFont="1" applyBorder="1" applyAlignment="1"/>
    <xf numFmtId="0" fontId="2" fillId="0" borderId="0" xfId="0" applyFont="1" applyAlignment="1">
      <alignment horizontal="center" vertical="center"/>
    </xf>
    <xf numFmtId="0" fontId="2" fillId="0" borderId="0" xfId="0" applyFont="1" applyAlignment="1">
      <alignment horizontal="left" vertical="center"/>
    </xf>
    <xf numFmtId="43" fontId="2" fillId="0" borderId="2" xfId="1" applyFont="1" applyBorder="1" applyAlignment="1">
      <alignment horizontal="left" wrapText="1"/>
    </xf>
    <xf numFmtId="0" fontId="2" fillId="0" borderId="2" xfId="0" applyFont="1" applyBorder="1"/>
    <xf numFmtId="0" fontId="0" fillId="0" borderId="2" xfId="0" applyBorder="1" applyAlignment="1">
      <alignment horizontal="left" wrapText="1"/>
    </xf>
    <xf numFmtId="165" fontId="2" fillId="0" borderId="0" xfId="0" applyNumberFormat="1" applyFont="1" applyAlignment="1">
      <alignment horizontal="left" vertical="center"/>
    </xf>
    <xf numFmtId="49" fontId="2" fillId="0" borderId="12" xfId="0" applyNumberFormat="1" applyFont="1" applyBorder="1" applyAlignment="1">
      <alignment horizontal="left" wrapText="1"/>
    </xf>
    <xf numFmtId="0" fontId="2" fillId="0" borderId="0" xfId="0" applyFont="1" applyAlignment="1">
      <alignment horizontal="right"/>
    </xf>
    <xf numFmtId="43" fontId="7" fillId="0" borderId="0" xfId="3" applyNumberFormat="1" applyFont="1" applyBorder="1" applyAlignment="1">
      <alignment horizontal="right" vertical="center"/>
    </xf>
    <xf numFmtId="43" fontId="3" fillId="0" borderId="0" xfId="1" applyFont="1" applyBorder="1" applyAlignment="1">
      <alignment horizontal="right"/>
    </xf>
    <xf numFmtId="0" fontId="2" fillId="0" borderId="7" xfId="0" applyFont="1" applyBorder="1" applyAlignment="1">
      <alignment horizontal="right"/>
    </xf>
    <xf numFmtId="43" fontId="2" fillId="0" borderId="0" xfId="0" applyNumberFormat="1" applyFont="1" applyAlignment="1">
      <alignment horizontal="right"/>
    </xf>
    <xf numFmtId="43" fontId="3" fillId="0" borderId="0" xfId="0" applyNumberFormat="1" applyFont="1" applyAlignment="1">
      <alignment horizontal="right"/>
    </xf>
    <xf numFmtId="0" fontId="3" fillId="0" borderId="0" xfId="0" applyFont="1" applyAlignment="1">
      <alignment horizontal="right"/>
    </xf>
    <xf numFmtId="0" fontId="2" fillId="0" borderId="0" xfId="0" applyFont="1" applyAlignment="1">
      <alignment horizontal="center" vertical="center" wrapText="1"/>
    </xf>
    <xf numFmtId="43" fontId="13" fillId="0" borderId="14" xfId="1" applyFont="1" applyBorder="1" applyAlignment="1">
      <alignment horizontal="right"/>
    </xf>
    <xf numFmtId="0" fontId="2" fillId="0" borderId="0" xfId="0" applyFont="1" applyAlignment="1">
      <alignment horizontal="center" wrapText="1"/>
    </xf>
    <xf numFmtId="43" fontId="2" fillId="0" borderId="2" xfId="1" applyFont="1" applyBorder="1" applyAlignment="1">
      <alignment horizontal="center" wrapText="1"/>
    </xf>
    <xf numFmtId="0" fontId="3" fillId="0" borderId="0" xfId="0" applyFont="1" applyAlignment="1">
      <alignment horizontal="center" vertical="center" wrapText="1"/>
    </xf>
    <xf numFmtId="43" fontId="7" fillId="0" borderId="0" xfId="1" applyFont="1" applyBorder="1" applyAlignment="1">
      <alignment horizontal="right" vertical="center"/>
    </xf>
    <xf numFmtId="0" fontId="2" fillId="0" borderId="0" xfId="0" applyFont="1" applyAlignment="1">
      <alignment horizontal="left" wrapText="1"/>
    </xf>
    <xf numFmtId="0" fontId="2" fillId="0" borderId="0" xfId="0" applyFont="1" applyAlignment="1">
      <alignment horizontal="left" vertical="top" wrapText="1"/>
    </xf>
    <xf numFmtId="0" fontId="3" fillId="0" borderId="0" xfId="0" applyFont="1" applyAlignment="1">
      <alignment horizontal="left" vertical="top" wrapText="1"/>
    </xf>
    <xf numFmtId="43" fontId="2" fillId="0" borderId="0" xfId="1" applyFont="1" applyAlignment="1">
      <alignment horizontal="left" wrapText="1"/>
    </xf>
    <xf numFmtId="49" fontId="9" fillId="0" borderId="0" xfId="0" applyNumberFormat="1" applyFont="1" applyAlignment="1">
      <alignment horizontal="left" vertical="center" wrapText="1"/>
    </xf>
    <xf numFmtId="49" fontId="2" fillId="0" borderId="0" xfId="1" applyNumberFormat="1" applyFont="1" applyAlignment="1">
      <alignment horizontal="left" wrapText="1"/>
    </xf>
    <xf numFmtId="0" fontId="4" fillId="0" borderId="0" xfId="0" applyFont="1" applyAlignment="1">
      <alignment horizontal="left" vertical="top" wrapText="1"/>
    </xf>
    <xf numFmtId="0" fontId="8" fillId="0" borderId="0" xfId="0" applyFont="1" applyAlignment="1">
      <alignment horizontal="left" vertical="top" wrapText="1"/>
    </xf>
    <xf numFmtId="43" fontId="3" fillId="0" borderId="0" xfId="1" applyFont="1" applyAlignment="1">
      <alignment horizontal="left" wrapText="1"/>
    </xf>
    <xf numFmtId="49" fontId="0" fillId="0" borderId="2" xfId="0" applyNumberFormat="1" applyBorder="1" applyAlignment="1">
      <alignment horizontal="left" wrapText="1"/>
    </xf>
    <xf numFmtId="49" fontId="6" fillId="0" borderId="2" xfId="0" applyNumberFormat="1" applyFont="1" applyBorder="1" applyAlignment="1">
      <alignment horizontal="left" wrapText="1"/>
    </xf>
    <xf numFmtId="43" fontId="2" fillId="0" borderId="7" xfId="1" applyFont="1" applyBorder="1" applyAlignment="1">
      <alignment horizontal="left" wrapText="1"/>
    </xf>
    <xf numFmtId="43" fontId="3" fillId="0" borderId="14" xfId="1" applyFont="1" applyBorder="1" applyAlignment="1">
      <alignment horizontal="right"/>
    </xf>
    <xf numFmtId="43" fontId="2" fillId="0" borderId="14" xfId="1" applyFont="1" applyBorder="1" applyAlignment="1">
      <alignment horizontal="right"/>
    </xf>
    <xf numFmtId="43" fontId="3" fillId="0" borderId="18" xfId="1" applyFont="1" applyBorder="1" applyAlignment="1">
      <alignment horizontal="right"/>
    </xf>
    <xf numFmtId="43" fontId="2" fillId="0" borderId="14" xfId="0" applyNumberFormat="1" applyFont="1" applyBorder="1" applyAlignment="1">
      <alignment horizontal="right"/>
    </xf>
    <xf numFmtId="43" fontId="3" fillId="0" borderId="18" xfId="0" applyNumberFormat="1" applyFont="1" applyBorder="1" applyAlignment="1">
      <alignment horizontal="right"/>
    </xf>
    <xf numFmtId="0" fontId="2" fillId="0" borderId="2" xfId="0" applyFont="1" applyBorder="1" applyAlignment="1">
      <alignment horizontal="center" wrapText="1"/>
    </xf>
    <xf numFmtId="0" fontId="3" fillId="0" borderId="2" xfId="0" applyFont="1" applyBorder="1" applyAlignment="1">
      <alignment horizontal="left" wrapText="1"/>
    </xf>
    <xf numFmtId="0" fontId="2" fillId="0" borderId="2" xfId="0" applyFont="1" applyBorder="1" applyAlignment="1">
      <alignment horizontal="left" wrapText="1"/>
    </xf>
    <xf numFmtId="43" fontId="2" fillId="0" borderId="3" xfId="1" applyFont="1" applyBorder="1" applyAlignment="1">
      <alignment horizontal="center" wrapText="1"/>
    </xf>
    <xf numFmtId="43" fontId="3" fillId="0" borderId="0" xfId="1" applyFont="1" applyAlignment="1">
      <alignment horizontal="center" wrapText="1"/>
    </xf>
    <xf numFmtId="43" fontId="2" fillId="0" borderId="0" xfId="1" applyFont="1" applyAlignment="1">
      <alignment horizontal="center" wrapText="1"/>
    </xf>
    <xf numFmtId="43" fontId="2" fillId="2" borderId="2" xfId="1" applyFont="1" applyFill="1" applyBorder="1" applyAlignment="1">
      <alignment horizontal="right"/>
    </xf>
    <xf numFmtId="43" fontId="3" fillId="2" borderId="14" xfId="1" applyFont="1" applyFill="1" applyBorder="1" applyAlignment="1">
      <alignment horizontal="right"/>
    </xf>
    <xf numFmtId="43" fontId="2" fillId="2" borderId="14" xfId="1" applyFont="1" applyFill="1" applyBorder="1" applyAlignment="1">
      <alignment horizontal="right"/>
    </xf>
    <xf numFmtId="43" fontId="2" fillId="0" borderId="2" xfId="1" applyFont="1" applyBorder="1" applyAlignment="1"/>
    <xf numFmtId="4" fontId="2" fillId="0" borderId="2" xfId="1" applyNumberFormat="1" applyFont="1" applyBorder="1" applyAlignment="1">
      <alignment horizontal="right"/>
    </xf>
    <xf numFmtId="43" fontId="7" fillId="2" borderId="18" xfId="1" applyFont="1" applyFill="1" applyBorder="1" applyAlignment="1">
      <alignment horizontal="right"/>
    </xf>
    <xf numFmtId="43" fontId="2" fillId="0" borderId="18" xfId="0" applyNumberFormat="1" applyFont="1" applyBorder="1" applyAlignment="1">
      <alignment horizontal="right"/>
    </xf>
    <xf numFmtId="43" fontId="3" fillId="0" borderId="14" xfId="3" applyNumberFormat="1" applyFont="1" applyBorder="1" applyAlignment="1">
      <alignment horizontal="right"/>
    </xf>
    <xf numFmtId="43" fontId="2" fillId="0" borderId="14" xfId="3" applyNumberFormat="1" applyFont="1" applyBorder="1" applyAlignment="1">
      <alignment horizontal="right"/>
    </xf>
    <xf numFmtId="49" fontId="2" fillId="0" borderId="2" xfId="0" applyNumberFormat="1" applyFont="1" applyBorder="1" applyAlignment="1">
      <alignment horizontal="left" wrapText="1"/>
    </xf>
    <xf numFmtId="43" fontId="2" fillId="0" borderId="2" xfId="3" applyNumberFormat="1" applyFont="1" applyBorder="1" applyAlignment="1">
      <alignment horizontal="right"/>
    </xf>
    <xf numFmtId="0" fontId="2" fillId="0" borderId="12" xfId="0" applyFont="1" applyBorder="1" applyAlignment="1">
      <alignment horizontal="center" wrapText="1"/>
    </xf>
    <xf numFmtId="43" fontId="2" fillId="0" borderId="12" xfId="1" applyFont="1" applyBorder="1" applyAlignment="1">
      <alignment horizontal="center"/>
    </xf>
    <xf numFmtId="14" fontId="2" fillId="0" borderId="11" xfId="1" applyNumberFormat="1" applyFont="1" applyBorder="1" applyAlignment="1">
      <alignment horizontal="left"/>
    </xf>
    <xf numFmtId="43" fontId="7" fillId="0" borderId="18" xfId="3" applyNumberFormat="1" applyFont="1" applyBorder="1" applyAlignment="1">
      <alignment horizontal="right"/>
    </xf>
    <xf numFmtId="0" fontId="3" fillId="0" borderId="2" xfId="0" applyFont="1" applyBorder="1" applyAlignment="1">
      <alignment horizontal="center" wrapText="1"/>
    </xf>
    <xf numFmtId="43" fontId="3" fillId="0" borderId="2" xfId="1" applyFont="1" applyBorder="1" applyAlignment="1">
      <alignment horizontal="right"/>
    </xf>
    <xf numFmtId="2" fontId="2" fillId="0" borderId="2" xfId="0" applyNumberFormat="1" applyFont="1" applyBorder="1" applyAlignment="1">
      <alignment horizontal="center" wrapText="1"/>
    </xf>
    <xf numFmtId="14" fontId="10" fillId="0" borderId="2" xfId="0" applyNumberFormat="1" applyFont="1" applyBorder="1" applyAlignment="1">
      <alignment horizontal="center" wrapText="1"/>
    </xf>
    <xf numFmtId="43" fontId="7" fillId="0" borderId="18" xfId="1" applyFont="1" applyBorder="1" applyAlignment="1">
      <alignment horizontal="right"/>
    </xf>
    <xf numFmtId="14" fontId="0" fillId="0" borderId="4" xfId="0" applyNumberFormat="1" applyBorder="1" applyAlignment="1">
      <alignment horizontal="left"/>
    </xf>
    <xf numFmtId="43" fontId="2" fillId="0" borderId="0" xfId="1" applyFont="1" applyBorder="1" applyAlignment="1">
      <alignment horizontal="center" wrapText="1"/>
    </xf>
    <xf numFmtId="43" fontId="2" fillId="0" borderId="20" xfId="0" applyNumberFormat="1" applyFont="1" applyBorder="1" applyAlignment="1">
      <alignment horizontal="right"/>
    </xf>
    <xf numFmtId="43" fontId="2" fillId="0" borderId="12" xfId="1" applyFont="1" applyBorder="1" applyAlignment="1">
      <alignment horizontal="left" wrapText="1"/>
    </xf>
    <xf numFmtId="0" fontId="2" fillId="0" borderId="2" xfId="0" applyFont="1" applyBorder="1" applyAlignment="1">
      <alignment horizontal="right"/>
    </xf>
    <xf numFmtId="14" fontId="2" fillId="0" borderId="0" xfId="0" applyNumberFormat="1" applyFont="1" applyAlignment="1">
      <alignment horizontal="left"/>
    </xf>
    <xf numFmtId="14" fontId="3" fillId="0" borderId="4" xfId="0" applyNumberFormat="1" applyFont="1" applyBorder="1" applyAlignment="1">
      <alignment horizontal="left"/>
    </xf>
    <xf numFmtId="14" fontId="2" fillId="0" borderId="4" xfId="0" applyNumberFormat="1" applyFont="1" applyBorder="1" applyAlignment="1">
      <alignment horizontal="left"/>
    </xf>
    <xf numFmtId="14" fontId="2" fillId="0" borderId="11" xfId="0" applyNumberFormat="1" applyFont="1" applyBorder="1" applyAlignment="1">
      <alignment horizontal="left"/>
    </xf>
    <xf numFmtId="14" fontId="3" fillId="0" borderId="0" xfId="0" applyNumberFormat="1" applyFont="1" applyAlignment="1">
      <alignment horizontal="center" vertical="center" wrapText="1"/>
    </xf>
    <xf numFmtId="14" fontId="2" fillId="0" borderId="0" xfId="0" applyNumberFormat="1" applyFont="1" applyAlignment="1">
      <alignment horizontal="left" vertical="center"/>
    </xf>
    <xf numFmtId="14" fontId="2" fillId="0" borderId="10" xfId="0" applyNumberFormat="1" applyFont="1" applyBorder="1" applyAlignment="1">
      <alignment horizontal="left"/>
    </xf>
    <xf numFmtId="14" fontId="3" fillId="0" borderId="0" xfId="0" applyNumberFormat="1" applyFont="1" applyAlignment="1">
      <alignment horizontal="left" vertical="center"/>
    </xf>
    <xf numFmtId="14" fontId="3" fillId="0" borderId="0" xfId="0" applyNumberFormat="1" applyFont="1" applyAlignment="1">
      <alignment horizontal="left" vertical="top"/>
    </xf>
    <xf numFmtId="14" fontId="2" fillId="0" borderId="4" xfId="1" applyNumberFormat="1" applyFont="1" applyBorder="1" applyAlignment="1">
      <alignment horizontal="left"/>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2" fillId="0" borderId="0" xfId="0" applyFont="1"/>
    <xf numFmtId="0" fontId="3" fillId="0" borderId="0" xfId="0" applyFont="1" applyAlignment="1">
      <alignment horizontal="center"/>
    </xf>
    <xf numFmtId="0" fontId="4" fillId="0" borderId="0" xfId="0" applyFont="1" applyAlignment="1">
      <alignment horizontal="center"/>
    </xf>
    <xf numFmtId="0" fontId="4" fillId="0" borderId="1" xfId="0" applyFont="1" applyBorder="1" applyAlignment="1">
      <alignment horizontal="center"/>
    </xf>
    <xf numFmtId="0" fontId="2" fillId="0" borderId="0" xfId="0" applyFont="1" applyAlignment="1">
      <alignment horizontal="center"/>
    </xf>
    <xf numFmtId="43" fontId="2" fillId="0" borderId="3" xfId="1" applyFont="1" applyBorder="1" applyAlignment="1">
      <alignment horizontal="center"/>
    </xf>
    <xf numFmtId="43" fontId="3" fillId="0" borderId="0" xfId="1" applyFont="1" applyAlignment="1">
      <alignment horizontal="center"/>
    </xf>
    <xf numFmtId="43" fontId="2" fillId="0" borderId="0" xfId="1" applyFont="1" applyAlignment="1">
      <alignment horizontal="center"/>
    </xf>
    <xf numFmtId="0" fontId="2" fillId="0" borderId="3" xfId="0" applyFont="1" applyBorder="1" applyAlignment="1">
      <alignment horizontal="center"/>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49" fontId="3" fillId="0" borderId="17" xfId="0" applyNumberFormat="1" applyFont="1" applyBorder="1" applyAlignment="1">
      <alignment horizontal="center"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43" fontId="2" fillId="0" borderId="0" xfId="1" applyFont="1" applyAlignment="1">
      <alignment horizontal="right"/>
    </xf>
    <xf numFmtId="43" fontId="7" fillId="0" borderId="0" xfId="1" applyFont="1" applyAlignment="1">
      <alignment horizontal="center" vertical="center"/>
    </xf>
    <xf numFmtId="0" fontId="2" fillId="0" borderId="7" xfId="0" applyFont="1" applyBorder="1" applyAlignment="1">
      <alignment horizontal="center"/>
    </xf>
    <xf numFmtId="14" fontId="3" fillId="3" borderId="8" xfId="0" applyNumberFormat="1" applyFont="1" applyFill="1" applyBorder="1" applyAlignment="1">
      <alignment horizontal="center" vertical="center"/>
    </xf>
    <xf numFmtId="0" fontId="3" fillId="3" borderId="9" xfId="0" applyFont="1" applyFill="1" applyBorder="1" applyAlignment="1">
      <alignment horizontal="center" vertical="center" wrapText="1"/>
    </xf>
    <xf numFmtId="43" fontId="3" fillId="3" borderId="9" xfId="1" applyFont="1" applyFill="1" applyBorder="1" applyAlignment="1">
      <alignment horizontal="center" vertical="center"/>
    </xf>
    <xf numFmtId="43" fontId="3" fillId="3" borderId="13" xfId="1" applyFont="1" applyFill="1" applyBorder="1" applyAlignment="1">
      <alignment horizontal="center" vertical="center"/>
    </xf>
    <xf numFmtId="14" fontId="3" fillId="3" borderId="5" xfId="0" applyNumberFormat="1" applyFont="1" applyFill="1" applyBorder="1" applyAlignment="1">
      <alignment horizontal="center" vertical="center"/>
    </xf>
    <xf numFmtId="0" fontId="3" fillId="3" borderId="6" xfId="0" applyFont="1" applyFill="1" applyBorder="1" applyAlignment="1">
      <alignment horizontal="center" vertical="center" wrapText="1"/>
    </xf>
    <xf numFmtId="43" fontId="3" fillId="3" borderId="6" xfId="1" applyFont="1" applyFill="1" applyBorder="1" applyAlignment="1">
      <alignment horizontal="center" vertical="center"/>
    </xf>
    <xf numFmtId="43" fontId="3" fillId="3" borderId="19" xfId="1" applyFont="1" applyFill="1" applyBorder="1" applyAlignment="1">
      <alignment horizontal="center" vertical="center"/>
    </xf>
    <xf numFmtId="0" fontId="3" fillId="3" borderId="19" xfId="0" applyFont="1" applyFill="1" applyBorder="1" applyAlignment="1">
      <alignment horizontal="center" vertical="center"/>
    </xf>
    <xf numFmtId="43" fontId="4" fillId="3" borderId="6" xfId="1" applyFont="1" applyFill="1" applyBorder="1" applyAlignment="1">
      <alignment horizontal="center" vertical="center"/>
    </xf>
  </cellXfs>
  <cellStyles count="6">
    <cellStyle name="Millares" xfId="1" builtinId="3"/>
    <cellStyle name="Millares 177" xfId="3" xr:uid="{08EF8533-6251-4EDF-8DC7-3B6F84C00633}"/>
    <cellStyle name="Normal" xfId="0" builtinId="0"/>
    <cellStyle name="Normal 10 2" xfId="5" xr:uid="{3D1174C4-AFD2-417B-BB7F-0D237E8DDB4E}"/>
    <cellStyle name="Normal 2 7" xfId="2" xr:uid="{5B52E978-1938-43CD-A4B6-6CE8314CBF16}"/>
    <cellStyle name="Normal 8" xfId="4" xr:uid="{D089CEAC-F197-4099-835D-27E1925D14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534670</xdr:colOff>
      <xdr:row>1</xdr:row>
      <xdr:rowOff>2329</xdr:rowOff>
    </xdr:from>
    <xdr:to>
      <xdr:col>4</xdr:col>
      <xdr:colOff>16933</xdr:colOff>
      <xdr:row>9</xdr:row>
      <xdr:rowOff>147109</xdr:rowOff>
    </xdr:to>
    <xdr:pic>
      <xdr:nvPicPr>
        <xdr:cNvPr id="2" name="Picture 1">
          <a:extLst>
            <a:ext uri="{FF2B5EF4-FFF2-40B4-BE49-F238E27FC236}">
              <a16:creationId xmlns:a16="http://schemas.microsoft.com/office/drawing/2014/main" id="{F6914323-ED87-4215-AA18-18E4AEE455D3}"/>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566670" y="161079"/>
          <a:ext cx="3673263" cy="141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662939</xdr:colOff>
      <xdr:row>49</xdr:row>
      <xdr:rowOff>153881</xdr:rowOff>
    </xdr:from>
    <xdr:ext cx="3383280" cy="1706880"/>
    <xdr:pic>
      <xdr:nvPicPr>
        <xdr:cNvPr id="3" name="Picture 1">
          <a:extLst>
            <a:ext uri="{FF2B5EF4-FFF2-40B4-BE49-F238E27FC236}">
              <a16:creationId xmlns:a16="http://schemas.microsoft.com/office/drawing/2014/main" id="{8B7A6465-B19A-4BF3-9BA1-34019EAF3D81}"/>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694939" y="13372464"/>
          <a:ext cx="3383280" cy="170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701251</xdr:colOff>
      <xdr:row>235</xdr:row>
      <xdr:rowOff>30692</xdr:rowOff>
    </xdr:from>
    <xdr:ext cx="3278082" cy="1566923"/>
    <xdr:pic>
      <xdr:nvPicPr>
        <xdr:cNvPr id="4" name="Picture 1">
          <a:extLst>
            <a:ext uri="{FF2B5EF4-FFF2-40B4-BE49-F238E27FC236}">
              <a16:creationId xmlns:a16="http://schemas.microsoft.com/office/drawing/2014/main" id="{95CB286A-5428-45FD-BC3D-5483CACF5BF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733251" y="77881692"/>
          <a:ext cx="3278082" cy="15669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740623</xdr:colOff>
      <xdr:row>274</xdr:row>
      <xdr:rowOff>338667</xdr:rowOff>
    </xdr:from>
    <xdr:ext cx="3333961" cy="1593634"/>
    <xdr:pic>
      <xdr:nvPicPr>
        <xdr:cNvPr id="5" name="Picture 1">
          <a:extLst>
            <a:ext uri="{FF2B5EF4-FFF2-40B4-BE49-F238E27FC236}">
              <a16:creationId xmlns:a16="http://schemas.microsoft.com/office/drawing/2014/main" id="{FC03E618-51B0-45ED-ADD4-4DA2839FF661}"/>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772623" y="91154250"/>
          <a:ext cx="3333961" cy="159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1177925</xdr:colOff>
      <xdr:row>324</xdr:row>
      <xdr:rowOff>115357</xdr:rowOff>
    </xdr:from>
    <xdr:ext cx="3065992" cy="1465544"/>
    <xdr:pic>
      <xdr:nvPicPr>
        <xdr:cNvPr id="6" name="Picture 1">
          <a:extLst>
            <a:ext uri="{FF2B5EF4-FFF2-40B4-BE49-F238E27FC236}">
              <a16:creationId xmlns:a16="http://schemas.microsoft.com/office/drawing/2014/main" id="{3DC1A7AF-F306-458D-9CC2-1AE4277136D2}"/>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3516842" y="103747357"/>
          <a:ext cx="3065992" cy="14655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637329</xdr:colOff>
      <xdr:row>380</xdr:row>
      <xdr:rowOff>293159</xdr:rowOff>
    </xdr:from>
    <xdr:ext cx="3363172" cy="1607596"/>
    <xdr:pic>
      <xdr:nvPicPr>
        <xdr:cNvPr id="7" name="Picture 1">
          <a:extLst>
            <a:ext uri="{FF2B5EF4-FFF2-40B4-BE49-F238E27FC236}">
              <a16:creationId xmlns:a16="http://schemas.microsoft.com/office/drawing/2014/main" id="{B76311A6-A0AC-4D40-A31F-1AB7F23EDED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669329" y="116688659"/>
          <a:ext cx="3363172" cy="1607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715011</xdr:colOff>
      <xdr:row>431</xdr:row>
      <xdr:rowOff>132290</xdr:rowOff>
    </xdr:from>
    <xdr:ext cx="3243156" cy="1550229"/>
    <xdr:pic>
      <xdr:nvPicPr>
        <xdr:cNvPr id="8" name="Picture 1">
          <a:extLst>
            <a:ext uri="{FF2B5EF4-FFF2-40B4-BE49-F238E27FC236}">
              <a16:creationId xmlns:a16="http://schemas.microsoft.com/office/drawing/2014/main" id="{647C11DF-EF2F-496E-8C82-02018758AD8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747011" y="129386540"/>
          <a:ext cx="3243156" cy="1550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588857</xdr:colOff>
      <xdr:row>478</xdr:row>
      <xdr:rowOff>120650</xdr:rowOff>
    </xdr:from>
    <xdr:ext cx="3547110" cy="1695519"/>
    <xdr:pic>
      <xdr:nvPicPr>
        <xdr:cNvPr id="9" name="Picture 1">
          <a:extLst>
            <a:ext uri="{FF2B5EF4-FFF2-40B4-BE49-F238E27FC236}">
              <a16:creationId xmlns:a16="http://schemas.microsoft.com/office/drawing/2014/main" id="{DC7CA81C-402A-4852-98E4-61210F1E09B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620857" y="142339483"/>
          <a:ext cx="3547110" cy="1695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517738</xdr:colOff>
      <xdr:row>538</xdr:row>
      <xdr:rowOff>15029</xdr:rowOff>
    </xdr:from>
    <xdr:ext cx="3573780" cy="1543873"/>
    <xdr:pic>
      <xdr:nvPicPr>
        <xdr:cNvPr id="10" name="Picture 1">
          <a:extLst>
            <a:ext uri="{FF2B5EF4-FFF2-40B4-BE49-F238E27FC236}">
              <a16:creationId xmlns:a16="http://schemas.microsoft.com/office/drawing/2014/main" id="{52AE0CAA-E000-4040-899D-422E79360BDC}"/>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565613" y="156844154"/>
          <a:ext cx="3573780" cy="15438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418465</xdr:colOff>
      <xdr:row>650</xdr:row>
      <xdr:rowOff>140970</xdr:rowOff>
    </xdr:from>
    <xdr:ext cx="3810000" cy="1821180"/>
    <xdr:pic>
      <xdr:nvPicPr>
        <xdr:cNvPr id="11" name="Picture 1">
          <a:extLst>
            <a:ext uri="{FF2B5EF4-FFF2-40B4-BE49-F238E27FC236}">
              <a16:creationId xmlns:a16="http://schemas.microsoft.com/office/drawing/2014/main" id="{FCC53DF5-C39E-4EB9-B8FC-F3845714B003}"/>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466340" y="195435220"/>
          <a:ext cx="38100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12BDB-ECE1-4511-93F0-5B48652C04C4}">
  <dimension ref="A1:X685"/>
  <sheetViews>
    <sheetView tabSelected="1" zoomScale="90" zoomScaleNormal="90" workbookViewId="0">
      <selection activeCell="A336" sqref="A336:F336"/>
    </sheetView>
  </sheetViews>
  <sheetFormatPr baseColWidth="10" defaultColWidth="11.625" defaultRowHeight="12.75" x14ac:dyDescent="0.25"/>
  <cols>
    <col min="1" max="1" width="13.75" style="97" customWidth="1"/>
    <col min="2" max="2" width="16.875" style="38" customWidth="1"/>
    <col min="3" max="3" width="48.375" style="45" customWidth="1"/>
    <col min="4" max="4" width="14.375" style="2" customWidth="1"/>
    <col min="5" max="5" width="17.125" style="2" customWidth="1"/>
    <col min="6" max="6" width="20.25" style="2" customWidth="1"/>
    <col min="7" max="16384" width="11.625" style="10"/>
  </cols>
  <sheetData>
    <row r="1" spans="1:6" x14ac:dyDescent="0.25">
      <c r="A1" s="109"/>
      <c r="B1" s="109"/>
      <c r="C1" s="109"/>
      <c r="D1" s="109"/>
      <c r="E1" s="109"/>
      <c r="F1" s="109"/>
    </row>
    <row r="2" spans="1:6" x14ac:dyDescent="0.25">
      <c r="A2" s="109"/>
      <c r="B2" s="109"/>
      <c r="C2" s="109"/>
      <c r="D2" s="109"/>
      <c r="E2" s="109"/>
      <c r="F2" s="109"/>
    </row>
    <row r="3" spans="1:6" x14ac:dyDescent="0.25">
      <c r="A3" s="109"/>
      <c r="B3" s="109"/>
      <c r="C3" s="109"/>
      <c r="D3" s="109"/>
      <c r="E3" s="109"/>
      <c r="F3" s="109"/>
    </row>
    <row r="4" spans="1:6" x14ac:dyDescent="0.25">
      <c r="A4" s="109"/>
      <c r="B4" s="109"/>
      <c r="C4" s="109"/>
      <c r="D4" s="109"/>
      <c r="E4" s="109"/>
      <c r="F4" s="109"/>
    </row>
    <row r="5" spans="1:6" x14ac:dyDescent="0.25">
      <c r="A5" s="109"/>
      <c r="B5" s="109"/>
      <c r="C5" s="109"/>
      <c r="D5" s="109"/>
      <c r="E5" s="109"/>
      <c r="F5" s="109"/>
    </row>
    <row r="6" spans="1:6" x14ac:dyDescent="0.25">
      <c r="A6" s="109"/>
      <c r="B6" s="109"/>
      <c r="C6" s="109"/>
      <c r="D6" s="109"/>
      <c r="E6" s="109"/>
      <c r="F6" s="109"/>
    </row>
    <row r="7" spans="1:6" x14ac:dyDescent="0.25">
      <c r="A7" s="105"/>
      <c r="B7" s="105"/>
      <c r="C7" s="105"/>
      <c r="D7" s="105"/>
      <c r="E7" s="105"/>
      <c r="F7" s="105"/>
    </row>
    <row r="8" spans="1:6" x14ac:dyDescent="0.25">
      <c r="A8" s="92"/>
      <c r="B8" s="40"/>
      <c r="C8" s="44"/>
      <c r="D8" s="10"/>
      <c r="E8" s="31"/>
      <c r="F8" s="31"/>
    </row>
    <row r="9" spans="1:6" x14ac:dyDescent="0.25">
      <c r="A9" s="92"/>
      <c r="B9" s="40"/>
      <c r="C9" s="44"/>
      <c r="D9" s="10"/>
      <c r="E9" s="31"/>
      <c r="F9" s="31"/>
    </row>
    <row r="10" spans="1:6" x14ac:dyDescent="0.25">
      <c r="A10" s="92"/>
      <c r="B10" s="40"/>
      <c r="C10" s="44"/>
      <c r="D10" s="10"/>
      <c r="E10" s="31"/>
      <c r="F10" s="31"/>
    </row>
    <row r="11" spans="1:6" ht="18" customHeight="1" x14ac:dyDescent="0.25">
      <c r="A11" s="106" t="s">
        <v>0</v>
      </c>
      <c r="B11" s="106"/>
      <c r="C11" s="106"/>
      <c r="D11" s="106"/>
      <c r="E11" s="106"/>
      <c r="F11" s="106"/>
    </row>
    <row r="12" spans="1:6" ht="18" customHeight="1" x14ac:dyDescent="0.25">
      <c r="A12" s="107" t="s">
        <v>1</v>
      </c>
      <c r="B12" s="107"/>
      <c r="C12" s="107"/>
      <c r="D12" s="107"/>
      <c r="E12" s="107"/>
      <c r="F12" s="107"/>
    </row>
    <row r="13" spans="1:6" ht="18" customHeight="1" x14ac:dyDescent="0.25">
      <c r="A13" s="107" t="s">
        <v>2</v>
      </c>
      <c r="B13" s="107"/>
      <c r="C13" s="107"/>
      <c r="D13" s="107"/>
      <c r="E13" s="107"/>
      <c r="F13" s="107"/>
    </row>
    <row r="14" spans="1:6" ht="18" customHeight="1" x14ac:dyDescent="0.25">
      <c r="A14" s="107" t="s">
        <v>49</v>
      </c>
      <c r="B14" s="107"/>
      <c r="C14" s="107"/>
      <c r="D14" s="107"/>
      <c r="E14" s="107"/>
      <c r="F14" s="107"/>
    </row>
    <row r="15" spans="1:6" ht="18" customHeight="1" thickBot="1" x14ac:dyDescent="0.3">
      <c r="A15" s="108" t="s">
        <v>3</v>
      </c>
      <c r="B15" s="108"/>
      <c r="C15" s="108"/>
      <c r="D15" s="108"/>
      <c r="E15" s="108"/>
      <c r="F15" s="108"/>
    </row>
    <row r="16" spans="1:6" ht="30" customHeight="1" x14ac:dyDescent="0.25">
      <c r="A16" s="123" t="s">
        <v>4</v>
      </c>
      <c r="B16" s="124" t="s">
        <v>5</v>
      </c>
      <c r="C16" s="124" t="s">
        <v>6</v>
      </c>
      <c r="D16" s="125" t="s">
        <v>7</v>
      </c>
      <c r="E16" s="125" t="s">
        <v>8</v>
      </c>
      <c r="F16" s="126" t="s">
        <v>9</v>
      </c>
    </row>
    <row r="17" spans="1:6" ht="30" customHeight="1" x14ac:dyDescent="0.25">
      <c r="A17" s="93">
        <v>44985</v>
      </c>
      <c r="B17" s="82"/>
      <c r="C17" s="62" t="s">
        <v>10</v>
      </c>
      <c r="D17" s="83"/>
      <c r="E17" s="83"/>
      <c r="F17" s="56">
        <v>20805021.899999999</v>
      </c>
    </row>
    <row r="18" spans="1:6" ht="30" customHeight="1" x14ac:dyDescent="0.25">
      <c r="A18" s="94">
        <v>45141</v>
      </c>
      <c r="B18" s="84" t="s">
        <v>40</v>
      </c>
      <c r="C18" s="63" t="s">
        <v>50</v>
      </c>
      <c r="D18" s="1"/>
      <c r="E18" s="1">
        <v>887</v>
      </c>
      <c r="F18" s="59">
        <f>F17+E18</f>
        <v>20805908.899999999</v>
      </c>
    </row>
    <row r="19" spans="1:6" ht="30" customHeight="1" x14ac:dyDescent="0.25">
      <c r="A19" s="94">
        <v>45172</v>
      </c>
      <c r="B19" s="84" t="s">
        <v>41</v>
      </c>
      <c r="C19" s="63" t="s">
        <v>51</v>
      </c>
      <c r="D19" s="1"/>
      <c r="E19" s="1">
        <v>464</v>
      </c>
      <c r="F19" s="59">
        <f t="shared" ref="F19:F27" si="0">F18+E19</f>
        <v>20806372.899999999</v>
      </c>
    </row>
    <row r="20" spans="1:6" ht="30" customHeight="1" x14ac:dyDescent="0.25">
      <c r="A20" s="94" t="s">
        <v>52</v>
      </c>
      <c r="B20" s="84" t="s">
        <v>42</v>
      </c>
      <c r="C20" s="63" t="s">
        <v>53</v>
      </c>
      <c r="D20" s="1"/>
      <c r="E20" s="1">
        <v>320</v>
      </c>
      <c r="F20" s="59">
        <f t="shared" si="0"/>
        <v>20806692.899999999</v>
      </c>
    </row>
    <row r="21" spans="1:6" ht="30" customHeight="1" x14ac:dyDescent="0.25">
      <c r="A21" s="94" t="s">
        <v>54</v>
      </c>
      <c r="B21" s="84" t="s">
        <v>43</v>
      </c>
      <c r="C21" s="63" t="s">
        <v>53</v>
      </c>
      <c r="D21" s="1"/>
      <c r="E21" s="1">
        <v>2150</v>
      </c>
      <c r="F21" s="59">
        <f t="shared" si="0"/>
        <v>20808842.899999999</v>
      </c>
    </row>
    <row r="22" spans="1:6" ht="30" customHeight="1" x14ac:dyDescent="0.25">
      <c r="A22" s="94" t="s">
        <v>54</v>
      </c>
      <c r="B22" s="84"/>
      <c r="C22" s="63" t="s">
        <v>53</v>
      </c>
      <c r="D22" s="1"/>
      <c r="E22" s="1">
        <v>9745</v>
      </c>
      <c r="F22" s="59">
        <f t="shared" si="0"/>
        <v>20818587.899999999</v>
      </c>
    </row>
    <row r="23" spans="1:6" ht="30" customHeight="1" x14ac:dyDescent="0.25">
      <c r="A23" s="94" t="s">
        <v>55</v>
      </c>
      <c r="B23" s="84"/>
      <c r="C23" s="63" t="s">
        <v>56</v>
      </c>
      <c r="D23" s="1"/>
      <c r="E23" s="1">
        <v>1600</v>
      </c>
      <c r="F23" s="59">
        <f t="shared" si="0"/>
        <v>20820187.899999999</v>
      </c>
    </row>
    <row r="24" spans="1:6" ht="30" customHeight="1" x14ac:dyDescent="0.25">
      <c r="A24" s="94" t="s">
        <v>57</v>
      </c>
      <c r="B24" s="85"/>
      <c r="C24" s="63" t="s">
        <v>58</v>
      </c>
      <c r="D24" s="1"/>
      <c r="E24" s="1">
        <v>2064.31</v>
      </c>
      <c r="F24" s="59">
        <f t="shared" si="0"/>
        <v>20822252.209999997</v>
      </c>
    </row>
    <row r="25" spans="1:6" ht="30" customHeight="1" x14ac:dyDescent="0.25">
      <c r="A25" s="95" t="s">
        <v>59</v>
      </c>
      <c r="B25" s="78"/>
      <c r="C25" s="11" t="s">
        <v>60</v>
      </c>
      <c r="D25" s="1"/>
      <c r="E25" s="12">
        <v>52942.32</v>
      </c>
      <c r="F25" s="59">
        <f t="shared" si="0"/>
        <v>20875194.529999997</v>
      </c>
    </row>
    <row r="26" spans="1:6" ht="30" customHeight="1" x14ac:dyDescent="0.3">
      <c r="A26" s="94">
        <v>45014</v>
      </c>
      <c r="B26" s="61" t="s">
        <v>61</v>
      </c>
      <c r="C26" s="13" t="s">
        <v>62</v>
      </c>
      <c r="D26" s="1"/>
      <c r="E26" s="1">
        <v>29718</v>
      </c>
      <c r="F26" s="59">
        <f t="shared" si="0"/>
        <v>20904912.529999997</v>
      </c>
    </row>
    <row r="27" spans="1:6" ht="30" customHeight="1" x14ac:dyDescent="0.25">
      <c r="A27" s="94">
        <v>44987</v>
      </c>
      <c r="B27" s="61" t="s">
        <v>63</v>
      </c>
      <c r="C27" s="63" t="s">
        <v>64</v>
      </c>
      <c r="D27" s="27"/>
      <c r="E27" s="1">
        <v>38</v>
      </c>
      <c r="F27" s="59">
        <f t="shared" si="0"/>
        <v>20904950.529999997</v>
      </c>
    </row>
    <row r="28" spans="1:6" ht="30" customHeight="1" x14ac:dyDescent="0.25">
      <c r="A28" s="94">
        <v>45016</v>
      </c>
      <c r="B28" s="61"/>
      <c r="C28" s="63" t="s">
        <v>65</v>
      </c>
      <c r="D28" s="1">
        <v>175</v>
      </c>
      <c r="E28" s="1"/>
      <c r="F28" s="39">
        <f>F27-D28</f>
        <v>20904775.529999997</v>
      </c>
    </row>
    <row r="29" spans="1:6" ht="30" customHeight="1" thickBot="1" x14ac:dyDescent="0.3">
      <c r="A29" s="102" t="s">
        <v>399</v>
      </c>
      <c r="B29" s="103"/>
      <c r="C29" s="103"/>
      <c r="D29" s="103"/>
      <c r="E29" s="104"/>
      <c r="F29" s="86">
        <f>F28</f>
        <v>20904775.529999997</v>
      </c>
    </row>
    <row r="30" spans="1:6" ht="28.9" customHeight="1" x14ac:dyDescent="0.25">
      <c r="A30" s="96"/>
      <c r="B30" s="42"/>
      <c r="C30" s="42"/>
      <c r="D30" s="42"/>
      <c r="E30" s="42"/>
      <c r="F30" s="43"/>
    </row>
    <row r="31" spans="1:6" ht="28.9" customHeight="1" x14ac:dyDescent="0.4">
      <c r="D31" s="4"/>
      <c r="E31" s="15"/>
      <c r="F31" s="15"/>
    </row>
    <row r="32" spans="1:6" ht="20.100000000000001" customHeight="1" x14ac:dyDescent="0.25">
      <c r="A32" s="113" t="s">
        <v>12</v>
      </c>
      <c r="B32" s="113"/>
      <c r="C32" s="46"/>
      <c r="D32" s="3"/>
      <c r="E32" s="110" t="s">
        <v>400</v>
      </c>
      <c r="F32" s="110"/>
    </row>
    <row r="33" spans="1:6" ht="20.100000000000001" customHeight="1" x14ac:dyDescent="0.25">
      <c r="A33" s="106" t="s">
        <v>34</v>
      </c>
      <c r="B33" s="106"/>
      <c r="E33" s="111" t="s">
        <v>398</v>
      </c>
      <c r="F33" s="111"/>
    </row>
    <row r="34" spans="1:6" ht="20.100000000000001" customHeight="1" x14ac:dyDescent="0.25">
      <c r="A34" s="109" t="s">
        <v>14</v>
      </c>
      <c r="B34" s="109"/>
      <c r="E34" s="112" t="s">
        <v>15</v>
      </c>
      <c r="F34" s="112"/>
    </row>
    <row r="35" spans="1:6" ht="20.100000000000001" customHeight="1" x14ac:dyDescent="0.25">
      <c r="C35" s="47"/>
      <c r="D35" s="16"/>
    </row>
    <row r="36" spans="1:6" ht="20.100000000000001" customHeight="1" x14ac:dyDescent="0.25">
      <c r="C36" s="110" t="s">
        <v>400</v>
      </c>
      <c r="D36" s="110"/>
    </row>
    <row r="37" spans="1:6" ht="20.100000000000001" customHeight="1" x14ac:dyDescent="0.25">
      <c r="C37" s="111" t="s">
        <v>35</v>
      </c>
      <c r="D37" s="111"/>
    </row>
    <row r="38" spans="1:6" ht="20.100000000000001" customHeight="1" x14ac:dyDescent="0.25">
      <c r="C38" s="112" t="s">
        <v>36</v>
      </c>
      <c r="D38" s="112"/>
    </row>
    <row r="39" spans="1:6" ht="20.100000000000001" customHeight="1" x14ac:dyDescent="0.25">
      <c r="C39" s="47"/>
      <c r="D39" s="8"/>
    </row>
    <row r="40" spans="1:6" ht="20.100000000000001" customHeight="1" x14ac:dyDescent="0.25">
      <c r="C40" s="47"/>
      <c r="D40" s="8"/>
    </row>
    <row r="41" spans="1:6" ht="20.100000000000001" customHeight="1" x14ac:dyDescent="0.25">
      <c r="C41" s="47"/>
      <c r="D41" s="8"/>
    </row>
    <row r="42" spans="1:6" ht="20.100000000000001" customHeight="1" x14ac:dyDescent="0.25">
      <c r="C42" s="47"/>
      <c r="D42" s="8"/>
    </row>
    <row r="43" spans="1:6" ht="20.100000000000001" customHeight="1" x14ac:dyDescent="0.25">
      <c r="C43" s="47"/>
      <c r="D43" s="8"/>
    </row>
    <row r="44" spans="1:6" ht="20.100000000000001" customHeight="1" x14ac:dyDescent="0.25">
      <c r="C44" s="47"/>
      <c r="D44" s="8"/>
    </row>
    <row r="45" spans="1:6" ht="20.100000000000001" customHeight="1" x14ac:dyDescent="0.25">
      <c r="C45" s="47"/>
      <c r="D45" s="8"/>
    </row>
    <row r="46" spans="1:6" ht="20.100000000000001" customHeight="1" x14ac:dyDescent="0.25">
      <c r="C46" s="47"/>
      <c r="D46" s="8"/>
    </row>
    <row r="47" spans="1:6" ht="20.100000000000001" customHeight="1" x14ac:dyDescent="0.25">
      <c r="C47" s="47"/>
      <c r="D47" s="8"/>
    </row>
    <row r="48" spans="1:6" ht="20.100000000000001" customHeight="1" x14ac:dyDescent="0.25">
      <c r="C48" s="47"/>
      <c r="D48" s="8"/>
    </row>
    <row r="49" spans="1:6" ht="21.75" customHeight="1" x14ac:dyDescent="0.25">
      <c r="C49" s="47"/>
      <c r="D49" s="8"/>
    </row>
    <row r="50" spans="1:6" ht="28.9" customHeight="1" x14ac:dyDescent="0.25"/>
    <row r="51" spans="1:6" ht="28.9" customHeight="1" x14ac:dyDescent="0.25"/>
    <row r="52" spans="1:6" ht="28.9" customHeight="1" x14ac:dyDescent="0.25"/>
    <row r="53" spans="1:6" ht="28.9" customHeight="1" x14ac:dyDescent="0.25"/>
    <row r="54" spans="1:6" ht="28.9" customHeight="1" x14ac:dyDescent="0.25"/>
    <row r="55" spans="1:6" ht="18" customHeight="1" x14ac:dyDescent="0.25">
      <c r="A55" s="106" t="s">
        <v>0</v>
      </c>
      <c r="B55" s="106"/>
      <c r="C55" s="106"/>
      <c r="D55" s="106"/>
      <c r="E55" s="106"/>
      <c r="F55" s="106"/>
    </row>
    <row r="56" spans="1:6" ht="18" customHeight="1" x14ac:dyDescent="0.25">
      <c r="A56" s="107" t="s">
        <v>16</v>
      </c>
      <c r="B56" s="107"/>
      <c r="C56" s="107"/>
      <c r="D56" s="107"/>
      <c r="E56" s="107"/>
      <c r="F56" s="107"/>
    </row>
    <row r="57" spans="1:6" ht="18" customHeight="1" x14ac:dyDescent="0.25">
      <c r="A57" s="107" t="s">
        <v>17</v>
      </c>
      <c r="B57" s="107"/>
      <c r="C57" s="107"/>
      <c r="D57" s="107"/>
      <c r="E57" s="107"/>
      <c r="F57" s="107"/>
    </row>
    <row r="58" spans="1:6" ht="18" customHeight="1" x14ac:dyDescent="0.25">
      <c r="A58" s="107" t="s">
        <v>49</v>
      </c>
      <c r="B58" s="107"/>
      <c r="C58" s="107"/>
      <c r="D58" s="107"/>
      <c r="E58" s="107"/>
      <c r="F58" s="107"/>
    </row>
    <row r="59" spans="1:6" ht="18" customHeight="1" thickBot="1" x14ac:dyDescent="0.3">
      <c r="A59" s="108" t="s">
        <v>3</v>
      </c>
      <c r="B59" s="108"/>
      <c r="C59" s="108"/>
      <c r="D59" s="108"/>
      <c r="E59" s="108"/>
      <c r="F59" s="108"/>
    </row>
    <row r="60" spans="1:6" ht="30" customHeight="1" x14ac:dyDescent="0.25">
      <c r="A60" s="127" t="s">
        <v>4</v>
      </c>
      <c r="B60" s="128" t="s">
        <v>5</v>
      </c>
      <c r="C60" s="128" t="s">
        <v>6</v>
      </c>
      <c r="D60" s="129" t="s">
        <v>7</v>
      </c>
      <c r="E60" s="129" t="s">
        <v>8</v>
      </c>
      <c r="F60" s="130" t="s">
        <v>9</v>
      </c>
    </row>
    <row r="61" spans="1:6" ht="30" customHeight="1" x14ac:dyDescent="0.25">
      <c r="A61" s="94">
        <v>44985</v>
      </c>
      <c r="B61" s="61"/>
      <c r="C61" s="62" t="s">
        <v>10</v>
      </c>
      <c r="D61" s="70"/>
      <c r="E61" s="1"/>
      <c r="F61" s="74">
        <v>745762.69999999984</v>
      </c>
    </row>
    <row r="62" spans="1:6" ht="30" customHeight="1" x14ac:dyDescent="0.25">
      <c r="A62" s="94">
        <v>44993</v>
      </c>
      <c r="B62" s="61">
        <v>25067190.09</v>
      </c>
      <c r="C62" s="63" t="s">
        <v>66</v>
      </c>
      <c r="D62" s="70"/>
      <c r="E62" s="1">
        <v>25067190.09</v>
      </c>
      <c r="F62" s="75">
        <f>F61+E62</f>
        <v>25812952.789999999</v>
      </c>
    </row>
    <row r="63" spans="1:6" ht="30" customHeight="1" x14ac:dyDescent="0.25">
      <c r="A63" s="94">
        <v>45009</v>
      </c>
      <c r="B63" s="61" t="s">
        <v>68</v>
      </c>
      <c r="C63" s="76" t="s">
        <v>67</v>
      </c>
      <c r="D63" s="70"/>
      <c r="E63" s="77">
        <v>6100</v>
      </c>
      <c r="F63" s="75">
        <f>F62+E63</f>
        <v>25819052.789999999</v>
      </c>
    </row>
    <row r="64" spans="1:6" ht="30" customHeight="1" x14ac:dyDescent="0.25">
      <c r="A64" s="94">
        <v>44988</v>
      </c>
      <c r="B64" s="61">
        <v>3682</v>
      </c>
      <c r="C64" s="76" t="s">
        <v>71</v>
      </c>
      <c r="D64" s="70">
        <v>30415.1</v>
      </c>
      <c r="E64" s="77"/>
      <c r="F64" s="75">
        <f>F63-D64</f>
        <v>25788637.689999998</v>
      </c>
    </row>
    <row r="65" spans="1:6" ht="30" customHeight="1" x14ac:dyDescent="0.25">
      <c r="A65" s="94">
        <v>44988</v>
      </c>
      <c r="B65" s="61">
        <v>3683</v>
      </c>
      <c r="C65" s="76" t="s">
        <v>70</v>
      </c>
      <c r="D65" s="70">
        <v>7539.05</v>
      </c>
      <c r="E65" s="77"/>
      <c r="F65" s="75">
        <f t="shared" ref="F65:F128" si="1">F64-D65</f>
        <v>25781098.639999997</v>
      </c>
    </row>
    <row r="66" spans="1:6" ht="30" customHeight="1" x14ac:dyDescent="0.25">
      <c r="A66" s="94">
        <v>44988</v>
      </c>
      <c r="B66" s="61">
        <v>3684</v>
      </c>
      <c r="C66" s="76" t="s">
        <v>69</v>
      </c>
      <c r="D66" s="70">
        <v>25524.57</v>
      </c>
      <c r="E66" s="77"/>
      <c r="F66" s="75">
        <f t="shared" si="1"/>
        <v>25755574.069999997</v>
      </c>
    </row>
    <row r="67" spans="1:6" ht="30" customHeight="1" x14ac:dyDescent="0.25">
      <c r="A67" s="94">
        <v>44995</v>
      </c>
      <c r="B67" s="61">
        <v>3685</v>
      </c>
      <c r="C67" s="76" t="s">
        <v>72</v>
      </c>
      <c r="D67" s="70">
        <v>30988.27</v>
      </c>
      <c r="E67" s="77"/>
      <c r="F67" s="75">
        <f t="shared" si="1"/>
        <v>25724585.799999997</v>
      </c>
    </row>
    <row r="68" spans="1:6" ht="30" customHeight="1" x14ac:dyDescent="0.25">
      <c r="A68" s="98">
        <v>44998</v>
      </c>
      <c r="B68" s="61">
        <v>3686</v>
      </c>
      <c r="C68" s="63" t="s">
        <v>73</v>
      </c>
      <c r="D68" s="70">
        <v>13322.9</v>
      </c>
      <c r="E68" s="1"/>
      <c r="F68" s="75">
        <f t="shared" si="1"/>
        <v>25711262.899999999</v>
      </c>
    </row>
    <row r="69" spans="1:6" ht="30" customHeight="1" x14ac:dyDescent="0.25">
      <c r="A69" s="98">
        <v>44999</v>
      </c>
      <c r="B69" s="61">
        <v>3687</v>
      </c>
      <c r="C69" s="63" t="s">
        <v>74</v>
      </c>
      <c r="D69" s="70">
        <v>171182.16</v>
      </c>
      <c r="E69" s="1"/>
      <c r="F69" s="75">
        <f t="shared" si="1"/>
        <v>25540080.739999998</v>
      </c>
    </row>
    <row r="70" spans="1:6" ht="30" customHeight="1" x14ac:dyDescent="0.25">
      <c r="A70" s="94">
        <v>45001</v>
      </c>
      <c r="B70" s="61">
        <v>3688</v>
      </c>
      <c r="C70" s="76" t="s">
        <v>75</v>
      </c>
      <c r="D70" s="70">
        <v>10000</v>
      </c>
      <c r="E70" s="77"/>
      <c r="F70" s="75">
        <f t="shared" si="1"/>
        <v>25530080.739999998</v>
      </c>
    </row>
    <row r="71" spans="1:6" ht="30" customHeight="1" x14ac:dyDescent="0.25">
      <c r="A71" s="94">
        <v>45001</v>
      </c>
      <c r="B71" s="61">
        <v>3689</v>
      </c>
      <c r="C71" s="76" t="s">
        <v>76</v>
      </c>
      <c r="D71" s="70">
        <v>18323.759999999998</v>
      </c>
      <c r="E71" s="77"/>
      <c r="F71" s="75">
        <f t="shared" si="1"/>
        <v>25511756.979999997</v>
      </c>
    </row>
    <row r="72" spans="1:6" ht="30" customHeight="1" x14ac:dyDescent="0.25">
      <c r="A72" s="94">
        <v>45001</v>
      </c>
      <c r="B72" s="61">
        <v>3690</v>
      </c>
      <c r="C72" s="76" t="s">
        <v>77</v>
      </c>
      <c r="D72" s="70">
        <v>23246.44</v>
      </c>
      <c r="E72" s="77"/>
      <c r="F72" s="75">
        <f t="shared" si="1"/>
        <v>25488510.539999995</v>
      </c>
    </row>
    <row r="73" spans="1:6" ht="30" customHeight="1" x14ac:dyDescent="0.25">
      <c r="A73" s="94">
        <v>45001</v>
      </c>
      <c r="B73" s="61">
        <v>3691</v>
      </c>
      <c r="C73" s="76" t="s">
        <v>78</v>
      </c>
      <c r="D73" s="70">
        <v>31518</v>
      </c>
      <c r="E73" s="77"/>
      <c r="F73" s="75">
        <f t="shared" si="1"/>
        <v>25456992.539999995</v>
      </c>
    </row>
    <row r="74" spans="1:6" ht="30" customHeight="1" x14ac:dyDescent="0.25">
      <c r="A74" s="94">
        <v>45001</v>
      </c>
      <c r="B74" s="61">
        <v>3692</v>
      </c>
      <c r="C74" s="76" t="s">
        <v>79</v>
      </c>
      <c r="D74" s="70">
        <v>15969.38</v>
      </c>
      <c r="E74" s="77"/>
      <c r="F74" s="75">
        <f t="shared" si="1"/>
        <v>25441023.159999996</v>
      </c>
    </row>
    <row r="75" spans="1:6" ht="30" customHeight="1" x14ac:dyDescent="0.25">
      <c r="A75" s="98">
        <v>45001</v>
      </c>
      <c r="B75" s="61">
        <v>3693</v>
      </c>
      <c r="C75" s="63" t="s">
        <v>80</v>
      </c>
      <c r="D75" s="70">
        <v>21429.57</v>
      </c>
      <c r="E75" s="1"/>
      <c r="F75" s="75">
        <f t="shared" si="1"/>
        <v>25419593.589999996</v>
      </c>
    </row>
    <row r="76" spans="1:6" ht="30" customHeight="1" x14ac:dyDescent="0.25">
      <c r="A76" s="98">
        <v>45001</v>
      </c>
      <c r="B76" s="61">
        <v>3694</v>
      </c>
      <c r="C76" s="63" t="s">
        <v>81</v>
      </c>
      <c r="D76" s="70">
        <v>17996.63</v>
      </c>
      <c r="E76" s="1"/>
      <c r="F76" s="75">
        <f t="shared" si="1"/>
        <v>25401596.959999997</v>
      </c>
    </row>
    <row r="77" spans="1:6" ht="30" customHeight="1" x14ac:dyDescent="0.25">
      <c r="A77" s="94">
        <v>45001</v>
      </c>
      <c r="B77" s="61">
        <v>3695</v>
      </c>
      <c r="C77" s="76" t="s">
        <v>82</v>
      </c>
      <c r="D77" s="70">
        <v>33009.75</v>
      </c>
      <c r="E77" s="77"/>
      <c r="F77" s="75">
        <f t="shared" si="1"/>
        <v>25368587.209999997</v>
      </c>
    </row>
    <row r="78" spans="1:6" ht="30" customHeight="1" x14ac:dyDescent="0.25">
      <c r="A78" s="94">
        <v>45001</v>
      </c>
      <c r="B78" s="61">
        <v>3696</v>
      </c>
      <c r="C78" s="76" t="s">
        <v>83</v>
      </c>
      <c r="D78" s="70">
        <v>30733.88</v>
      </c>
      <c r="E78" s="77"/>
      <c r="F78" s="75">
        <f t="shared" si="1"/>
        <v>25337853.329999998</v>
      </c>
    </row>
    <row r="79" spans="1:6" ht="30" customHeight="1" x14ac:dyDescent="0.25">
      <c r="A79" s="94">
        <v>45001</v>
      </c>
      <c r="B79" s="61">
        <v>3697</v>
      </c>
      <c r="C79" s="76" t="s">
        <v>84</v>
      </c>
      <c r="D79" s="70">
        <v>26765.439999999999</v>
      </c>
      <c r="E79" s="77"/>
      <c r="F79" s="75">
        <f t="shared" si="1"/>
        <v>25311087.889999997</v>
      </c>
    </row>
    <row r="80" spans="1:6" ht="30" customHeight="1" x14ac:dyDescent="0.25">
      <c r="A80" s="94">
        <v>45001</v>
      </c>
      <c r="B80" s="61">
        <v>3698</v>
      </c>
      <c r="C80" s="76" t="s">
        <v>85</v>
      </c>
      <c r="D80" s="70">
        <v>28544.07</v>
      </c>
      <c r="E80" s="77"/>
      <c r="F80" s="75">
        <f t="shared" si="1"/>
        <v>25282543.819999997</v>
      </c>
    </row>
    <row r="81" spans="1:6" ht="30" customHeight="1" x14ac:dyDescent="0.25">
      <c r="A81" s="94">
        <v>45001</v>
      </c>
      <c r="B81" s="61">
        <v>3699</v>
      </c>
      <c r="C81" s="76" t="s">
        <v>86</v>
      </c>
      <c r="D81" s="70">
        <v>36939.94</v>
      </c>
      <c r="E81" s="77"/>
      <c r="F81" s="75">
        <f t="shared" si="1"/>
        <v>25245603.879999995</v>
      </c>
    </row>
    <row r="82" spans="1:6" ht="30" customHeight="1" x14ac:dyDescent="0.25">
      <c r="A82" s="98">
        <v>45001</v>
      </c>
      <c r="B82" s="61">
        <v>3700</v>
      </c>
      <c r="C82" s="63" t="s">
        <v>87</v>
      </c>
      <c r="D82" s="70">
        <v>30198.38</v>
      </c>
      <c r="E82" s="1"/>
      <c r="F82" s="75">
        <f t="shared" si="1"/>
        <v>25215405.499999996</v>
      </c>
    </row>
    <row r="83" spans="1:6" ht="30" customHeight="1" x14ac:dyDescent="0.25">
      <c r="A83" s="98">
        <v>45001</v>
      </c>
      <c r="B83" s="61">
        <v>3701</v>
      </c>
      <c r="C83" s="63" t="s">
        <v>88</v>
      </c>
      <c r="D83" s="70">
        <v>10882.13</v>
      </c>
      <c r="E83" s="1"/>
      <c r="F83" s="75">
        <f t="shared" si="1"/>
        <v>25204523.369999997</v>
      </c>
    </row>
    <row r="84" spans="1:6" ht="30" customHeight="1" x14ac:dyDescent="0.25">
      <c r="A84" s="94">
        <v>45001</v>
      </c>
      <c r="B84" s="61">
        <v>3702</v>
      </c>
      <c r="C84" s="76" t="s">
        <v>89</v>
      </c>
      <c r="D84" s="70">
        <v>37724.07</v>
      </c>
      <c r="E84" s="77"/>
      <c r="F84" s="75">
        <f t="shared" si="1"/>
        <v>25166799.299999997</v>
      </c>
    </row>
    <row r="85" spans="1:6" ht="30" customHeight="1" x14ac:dyDescent="0.25">
      <c r="A85" s="94">
        <v>45001</v>
      </c>
      <c r="B85" s="61">
        <v>3703</v>
      </c>
      <c r="C85" s="76" t="s">
        <v>90</v>
      </c>
      <c r="D85" s="70">
        <v>1530</v>
      </c>
      <c r="E85" s="77"/>
      <c r="F85" s="75">
        <f t="shared" si="1"/>
        <v>25165269.299999997</v>
      </c>
    </row>
    <row r="86" spans="1:6" ht="30" customHeight="1" x14ac:dyDescent="0.25">
      <c r="A86" s="94">
        <v>45001</v>
      </c>
      <c r="B86" s="61">
        <v>3704</v>
      </c>
      <c r="C86" s="76" t="s">
        <v>91</v>
      </c>
      <c r="D86" s="70">
        <v>37724.07</v>
      </c>
      <c r="E86" s="77"/>
      <c r="F86" s="75">
        <f t="shared" si="1"/>
        <v>25127545.229999997</v>
      </c>
    </row>
    <row r="87" spans="1:6" ht="30" customHeight="1" x14ac:dyDescent="0.25">
      <c r="A87" s="94">
        <v>45001</v>
      </c>
      <c r="B87" s="61">
        <v>3705</v>
      </c>
      <c r="C87" s="76" t="s">
        <v>92</v>
      </c>
      <c r="D87" s="70">
        <v>10260.57</v>
      </c>
      <c r="E87" s="77"/>
      <c r="F87" s="75">
        <f t="shared" si="1"/>
        <v>25117284.659999996</v>
      </c>
    </row>
    <row r="88" spans="1:6" ht="30" customHeight="1" x14ac:dyDescent="0.25">
      <c r="A88" s="94">
        <v>45001</v>
      </c>
      <c r="B88" s="61">
        <v>3706</v>
      </c>
      <c r="C88" s="76" t="s">
        <v>93</v>
      </c>
      <c r="D88" s="70">
        <v>36194.07</v>
      </c>
      <c r="E88" s="77"/>
      <c r="F88" s="75">
        <f t="shared" si="1"/>
        <v>25081090.589999996</v>
      </c>
    </row>
    <row r="89" spans="1:6" ht="30" customHeight="1" x14ac:dyDescent="0.25">
      <c r="A89" s="98">
        <v>45001</v>
      </c>
      <c r="B89" s="61">
        <v>3707</v>
      </c>
      <c r="C89" s="63" t="s">
        <v>94</v>
      </c>
      <c r="D89" s="70">
        <v>3432.94</v>
      </c>
      <c r="E89" s="1"/>
      <c r="F89" s="75">
        <f t="shared" si="1"/>
        <v>25077657.649999995</v>
      </c>
    </row>
    <row r="90" spans="1:6" ht="30" customHeight="1" x14ac:dyDescent="0.25">
      <c r="A90" s="98">
        <v>45001</v>
      </c>
      <c r="B90" s="61">
        <v>3708</v>
      </c>
      <c r="C90" s="63" t="s">
        <v>95</v>
      </c>
      <c r="D90" s="70">
        <v>19526.63</v>
      </c>
      <c r="E90" s="1"/>
      <c r="F90" s="75">
        <f t="shared" si="1"/>
        <v>25058131.019999996</v>
      </c>
    </row>
    <row r="91" spans="1:6" ht="30" customHeight="1" x14ac:dyDescent="0.25">
      <c r="A91" s="94">
        <v>45001</v>
      </c>
      <c r="B91" s="61">
        <v>3709</v>
      </c>
      <c r="C91" s="76" t="s">
        <v>96</v>
      </c>
      <c r="D91" s="70">
        <v>30485.25</v>
      </c>
      <c r="E91" s="77"/>
      <c r="F91" s="75">
        <f t="shared" si="1"/>
        <v>25027645.769999996</v>
      </c>
    </row>
    <row r="92" spans="1:6" ht="30" customHeight="1" x14ac:dyDescent="0.25">
      <c r="A92" s="94">
        <v>45001</v>
      </c>
      <c r="B92" s="61">
        <v>3710</v>
      </c>
      <c r="C92" s="76" t="s">
        <v>97</v>
      </c>
      <c r="D92" s="70">
        <v>26765.439999999999</v>
      </c>
      <c r="E92" s="77"/>
      <c r="F92" s="75">
        <f t="shared" si="1"/>
        <v>25000880.329999994</v>
      </c>
    </row>
    <row r="93" spans="1:6" ht="30" customHeight="1" x14ac:dyDescent="0.25">
      <c r="A93" s="94">
        <v>45001</v>
      </c>
      <c r="B93" s="61">
        <v>3711</v>
      </c>
      <c r="C93" s="76" t="s">
        <v>98</v>
      </c>
      <c r="D93" s="70">
        <v>1654.32</v>
      </c>
      <c r="E93" s="77"/>
      <c r="F93" s="75">
        <f t="shared" si="1"/>
        <v>24999226.009999994</v>
      </c>
    </row>
    <row r="94" spans="1:6" ht="30" customHeight="1" x14ac:dyDescent="0.25">
      <c r="A94" s="94">
        <v>45001</v>
      </c>
      <c r="B94" s="61">
        <v>3712</v>
      </c>
      <c r="C94" s="76" t="s">
        <v>99</v>
      </c>
      <c r="D94" s="70">
        <v>19775.25</v>
      </c>
      <c r="E94" s="77"/>
      <c r="F94" s="75">
        <f t="shared" si="1"/>
        <v>24979450.759999994</v>
      </c>
    </row>
    <row r="95" spans="1:6" ht="30" customHeight="1" x14ac:dyDescent="0.25">
      <c r="A95" s="94">
        <v>45001</v>
      </c>
      <c r="B95" s="61">
        <v>3713</v>
      </c>
      <c r="C95" s="76" t="s">
        <v>100</v>
      </c>
      <c r="D95" s="70">
        <v>9304.32</v>
      </c>
      <c r="E95" s="77"/>
      <c r="F95" s="75">
        <f t="shared" si="1"/>
        <v>24970146.439999994</v>
      </c>
    </row>
    <row r="96" spans="1:6" ht="30" customHeight="1" x14ac:dyDescent="0.25">
      <c r="A96" s="98">
        <v>45001</v>
      </c>
      <c r="B96" s="61">
        <v>3714</v>
      </c>
      <c r="C96" s="63" t="s">
        <v>101</v>
      </c>
      <c r="D96" s="70">
        <v>17126.439999999999</v>
      </c>
      <c r="E96" s="1"/>
      <c r="F96" s="75">
        <f t="shared" si="1"/>
        <v>24953019.999999993</v>
      </c>
    </row>
    <row r="97" spans="1:6" ht="30" customHeight="1" x14ac:dyDescent="0.25">
      <c r="A97" s="98">
        <v>45001</v>
      </c>
      <c r="B97" s="61">
        <v>3715</v>
      </c>
      <c r="C97" s="63" t="s">
        <v>102</v>
      </c>
      <c r="D97" s="70">
        <v>20597.63</v>
      </c>
      <c r="E97" s="1"/>
      <c r="F97" s="75">
        <f t="shared" si="1"/>
        <v>24932422.369999994</v>
      </c>
    </row>
    <row r="98" spans="1:6" ht="30" customHeight="1" x14ac:dyDescent="0.25">
      <c r="A98" s="94">
        <v>45001</v>
      </c>
      <c r="B98" s="61">
        <v>3716</v>
      </c>
      <c r="C98" s="76" t="s">
        <v>103</v>
      </c>
      <c r="D98" s="70">
        <v>17872.32</v>
      </c>
      <c r="E98" s="77"/>
      <c r="F98" s="75">
        <f t="shared" si="1"/>
        <v>24914550.049999993</v>
      </c>
    </row>
    <row r="99" spans="1:6" ht="30" customHeight="1" x14ac:dyDescent="0.25">
      <c r="A99" s="94">
        <v>45001</v>
      </c>
      <c r="B99" s="61">
        <v>3717</v>
      </c>
      <c r="C99" s="76" t="s">
        <v>104</v>
      </c>
      <c r="D99" s="70">
        <v>4800.38</v>
      </c>
      <c r="E99" s="77"/>
      <c r="F99" s="75">
        <f t="shared" si="1"/>
        <v>24909749.669999994</v>
      </c>
    </row>
    <row r="100" spans="1:6" ht="30" customHeight="1" x14ac:dyDescent="0.25">
      <c r="A100" s="94">
        <v>45001</v>
      </c>
      <c r="B100" s="61">
        <v>3718</v>
      </c>
      <c r="C100" s="76" t="s">
        <v>105</v>
      </c>
      <c r="D100" s="70">
        <v>36939.94</v>
      </c>
      <c r="E100" s="77"/>
      <c r="F100" s="75">
        <f t="shared" si="1"/>
        <v>24872809.729999993</v>
      </c>
    </row>
    <row r="101" spans="1:6" ht="30" customHeight="1" x14ac:dyDescent="0.25">
      <c r="A101" s="94">
        <v>45001</v>
      </c>
      <c r="B101" s="61">
        <v>3719</v>
      </c>
      <c r="C101" s="76" t="s">
        <v>106</v>
      </c>
      <c r="D101" s="70">
        <v>6454.69</v>
      </c>
      <c r="E101" s="77"/>
      <c r="F101" s="75">
        <f t="shared" si="1"/>
        <v>24866355.039999992</v>
      </c>
    </row>
    <row r="102" spans="1:6" ht="30" customHeight="1" x14ac:dyDescent="0.25">
      <c r="A102" s="94">
        <v>45001</v>
      </c>
      <c r="B102" s="61">
        <v>3720</v>
      </c>
      <c r="C102" s="76" t="s">
        <v>107</v>
      </c>
      <c r="D102" s="70">
        <v>34912.69</v>
      </c>
      <c r="E102" s="77"/>
      <c r="F102" s="75">
        <f t="shared" si="1"/>
        <v>24831442.34999999</v>
      </c>
    </row>
    <row r="103" spans="1:6" ht="30" customHeight="1" x14ac:dyDescent="0.25">
      <c r="A103" s="94">
        <v>45002</v>
      </c>
      <c r="B103" s="61">
        <v>3721</v>
      </c>
      <c r="C103" s="63" t="s">
        <v>108</v>
      </c>
      <c r="D103" s="1">
        <v>31365.75</v>
      </c>
      <c r="E103" s="1"/>
      <c r="F103" s="75">
        <f t="shared" si="1"/>
        <v>24800076.59999999</v>
      </c>
    </row>
    <row r="104" spans="1:6" ht="30" customHeight="1" x14ac:dyDescent="0.25">
      <c r="A104" s="98">
        <v>45009</v>
      </c>
      <c r="B104" s="61">
        <v>3722</v>
      </c>
      <c r="C104" s="63" t="s">
        <v>109</v>
      </c>
      <c r="D104" s="70">
        <v>41494.18</v>
      </c>
      <c r="E104" s="1"/>
      <c r="F104" s="75">
        <f t="shared" si="1"/>
        <v>24758582.419999991</v>
      </c>
    </row>
    <row r="105" spans="1:6" ht="30" customHeight="1" x14ac:dyDescent="0.25">
      <c r="A105" s="98">
        <v>45012</v>
      </c>
      <c r="B105" s="61">
        <v>3723</v>
      </c>
      <c r="C105" s="63" t="s">
        <v>110</v>
      </c>
      <c r="D105" s="70">
        <v>16019.8</v>
      </c>
      <c r="E105" s="1"/>
      <c r="F105" s="75">
        <f t="shared" si="1"/>
        <v>24742562.61999999</v>
      </c>
    </row>
    <row r="106" spans="1:6" ht="30" customHeight="1" x14ac:dyDescent="0.25">
      <c r="A106" s="94">
        <v>45015</v>
      </c>
      <c r="B106" s="61">
        <v>3724</v>
      </c>
      <c r="C106" s="76" t="s">
        <v>37</v>
      </c>
      <c r="D106" s="70">
        <v>19797.490000000002</v>
      </c>
      <c r="E106" s="77"/>
      <c r="F106" s="75">
        <f t="shared" si="1"/>
        <v>24722765.129999992</v>
      </c>
    </row>
    <row r="107" spans="1:6" ht="30" customHeight="1" x14ac:dyDescent="0.25">
      <c r="A107" s="94">
        <v>45016</v>
      </c>
      <c r="B107" s="61">
        <v>3725</v>
      </c>
      <c r="C107" s="76" t="s">
        <v>111</v>
      </c>
      <c r="D107" s="70">
        <v>8943.7999999999993</v>
      </c>
      <c r="E107" s="77"/>
      <c r="F107" s="75">
        <f t="shared" si="1"/>
        <v>24713821.329999991</v>
      </c>
    </row>
    <row r="108" spans="1:6" ht="30" customHeight="1" x14ac:dyDescent="0.25">
      <c r="A108" s="94">
        <v>44986</v>
      </c>
      <c r="B108" s="61" t="s">
        <v>193</v>
      </c>
      <c r="C108" s="76" t="s">
        <v>112</v>
      </c>
      <c r="D108" s="70">
        <v>11551.55</v>
      </c>
      <c r="E108" s="77"/>
      <c r="F108" s="75">
        <f t="shared" si="1"/>
        <v>24702269.77999999</v>
      </c>
    </row>
    <row r="109" spans="1:6" ht="30" customHeight="1" x14ac:dyDescent="0.25">
      <c r="A109" s="94">
        <v>44986</v>
      </c>
      <c r="B109" s="61" t="s">
        <v>194</v>
      </c>
      <c r="C109" s="76" t="s">
        <v>113</v>
      </c>
      <c r="D109" s="70">
        <v>13250</v>
      </c>
      <c r="E109" s="77"/>
      <c r="F109" s="75">
        <f t="shared" si="1"/>
        <v>24689019.77999999</v>
      </c>
    </row>
    <row r="110" spans="1:6" ht="30" customHeight="1" x14ac:dyDescent="0.25">
      <c r="A110" s="94">
        <v>44986</v>
      </c>
      <c r="B110" s="61" t="s">
        <v>195</v>
      </c>
      <c r="C110" s="76" t="s">
        <v>114</v>
      </c>
      <c r="D110" s="70">
        <v>3650</v>
      </c>
      <c r="E110" s="77"/>
      <c r="F110" s="75">
        <f t="shared" si="1"/>
        <v>24685369.77999999</v>
      </c>
    </row>
    <row r="111" spans="1:6" ht="30" customHeight="1" x14ac:dyDescent="0.25">
      <c r="A111" s="94">
        <v>44986</v>
      </c>
      <c r="B111" s="61" t="s">
        <v>196</v>
      </c>
      <c r="C111" s="76" t="s">
        <v>115</v>
      </c>
      <c r="D111" s="70">
        <v>11050</v>
      </c>
      <c r="E111" s="77"/>
      <c r="F111" s="75">
        <f t="shared" si="1"/>
        <v>24674319.77999999</v>
      </c>
    </row>
    <row r="112" spans="1:6" ht="30" customHeight="1" x14ac:dyDescent="0.25">
      <c r="A112" s="94">
        <v>44986</v>
      </c>
      <c r="B112" s="61" t="s">
        <v>197</v>
      </c>
      <c r="C112" s="76" t="s">
        <v>116</v>
      </c>
      <c r="D112" s="70">
        <v>4250</v>
      </c>
      <c r="E112" s="77"/>
      <c r="F112" s="75">
        <f t="shared" si="1"/>
        <v>24670069.77999999</v>
      </c>
    </row>
    <row r="113" spans="1:6" ht="30" customHeight="1" x14ac:dyDescent="0.25">
      <c r="A113" s="94">
        <v>44986</v>
      </c>
      <c r="B113" s="61" t="s">
        <v>198</v>
      </c>
      <c r="C113" s="76" t="s">
        <v>117</v>
      </c>
      <c r="D113" s="70">
        <v>2700</v>
      </c>
      <c r="E113" s="77"/>
      <c r="F113" s="75">
        <f t="shared" si="1"/>
        <v>24667369.77999999</v>
      </c>
    </row>
    <row r="114" spans="1:6" ht="30" customHeight="1" x14ac:dyDescent="0.25">
      <c r="A114" s="94">
        <v>44986</v>
      </c>
      <c r="B114" s="61" t="s">
        <v>199</v>
      </c>
      <c r="C114" s="76" t="s">
        <v>118</v>
      </c>
      <c r="D114" s="70">
        <v>19563</v>
      </c>
      <c r="E114" s="77"/>
      <c r="F114" s="75">
        <f t="shared" si="1"/>
        <v>24647806.77999999</v>
      </c>
    </row>
    <row r="115" spans="1:6" ht="30" customHeight="1" x14ac:dyDescent="0.25">
      <c r="A115" s="94">
        <v>44986</v>
      </c>
      <c r="B115" s="61" t="s">
        <v>200</v>
      </c>
      <c r="C115" s="76" t="s">
        <v>119</v>
      </c>
      <c r="D115" s="70">
        <v>4400</v>
      </c>
      <c r="E115" s="77"/>
      <c r="F115" s="75">
        <f t="shared" si="1"/>
        <v>24643406.77999999</v>
      </c>
    </row>
    <row r="116" spans="1:6" ht="30" customHeight="1" x14ac:dyDescent="0.25">
      <c r="A116" s="94">
        <v>44986</v>
      </c>
      <c r="B116" s="61" t="s">
        <v>201</v>
      </c>
      <c r="C116" s="76" t="s">
        <v>120</v>
      </c>
      <c r="D116" s="70">
        <v>6100</v>
      </c>
      <c r="E116" s="77"/>
      <c r="F116" s="75">
        <f t="shared" si="1"/>
        <v>24637306.77999999</v>
      </c>
    </row>
    <row r="117" spans="1:6" ht="30" customHeight="1" x14ac:dyDescent="0.25">
      <c r="A117" s="94">
        <v>44986</v>
      </c>
      <c r="B117" s="61" t="s">
        <v>202</v>
      </c>
      <c r="C117" s="76" t="s">
        <v>121</v>
      </c>
      <c r="D117" s="70">
        <v>3550</v>
      </c>
      <c r="E117" s="77"/>
      <c r="F117" s="75">
        <f t="shared" si="1"/>
        <v>24633756.77999999</v>
      </c>
    </row>
    <row r="118" spans="1:6" ht="30" customHeight="1" x14ac:dyDescent="0.25">
      <c r="A118" s="94">
        <v>44986</v>
      </c>
      <c r="B118" s="61" t="s">
        <v>203</v>
      </c>
      <c r="C118" s="76" t="s">
        <v>122</v>
      </c>
      <c r="D118" s="70">
        <v>3550</v>
      </c>
      <c r="E118" s="77"/>
      <c r="F118" s="75">
        <f t="shared" si="1"/>
        <v>24630206.77999999</v>
      </c>
    </row>
    <row r="119" spans="1:6" ht="30" customHeight="1" x14ac:dyDescent="0.25">
      <c r="A119" s="94">
        <v>44986</v>
      </c>
      <c r="B119" s="61" t="s">
        <v>204</v>
      </c>
      <c r="C119" s="76" t="s">
        <v>123</v>
      </c>
      <c r="D119" s="70">
        <v>12278.4</v>
      </c>
      <c r="E119" s="77"/>
      <c r="F119" s="75">
        <f t="shared" si="1"/>
        <v>24617928.379999992</v>
      </c>
    </row>
    <row r="120" spans="1:6" ht="30" customHeight="1" x14ac:dyDescent="0.25">
      <c r="A120" s="94">
        <v>44986</v>
      </c>
      <c r="B120" s="61" t="s">
        <v>205</v>
      </c>
      <c r="C120" s="76" t="s">
        <v>124</v>
      </c>
      <c r="D120" s="70">
        <v>17010</v>
      </c>
      <c r="E120" s="77"/>
      <c r="F120" s="75">
        <f t="shared" si="1"/>
        <v>24600918.379999992</v>
      </c>
    </row>
    <row r="121" spans="1:6" ht="30" customHeight="1" x14ac:dyDescent="0.25">
      <c r="A121" s="94">
        <v>44986</v>
      </c>
      <c r="B121" s="61" t="s">
        <v>206</v>
      </c>
      <c r="C121" s="76" t="s">
        <v>125</v>
      </c>
      <c r="D121" s="70">
        <v>4793.7299999999996</v>
      </c>
      <c r="E121" s="77"/>
      <c r="F121" s="75">
        <f t="shared" si="1"/>
        <v>24596124.649999991</v>
      </c>
    </row>
    <row r="122" spans="1:6" ht="30" customHeight="1" x14ac:dyDescent="0.25">
      <c r="A122" s="94">
        <v>44986</v>
      </c>
      <c r="B122" s="61" t="s">
        <v>207</v>
      </c>
      <c r="C122" s="76" t="s">
        <v>126</v>
      </c>
      <c r="D122" s="70">
        <v>2550</v>
      </c>
      <c r="E122" s="77"/>
      <c r="F122" s="75">
        <f t="shared" si="1"/>
        <v>24593574.649999991</v>
      </c>
    </row>
    <row r="123" spans="1:6" ht="30" customHeight="1" x14ac:dyDescent="0.25">
      <c r="A123" s="94">
        <v>44986</v>
      </c>
      <c r="B123" s="61" t="s">
        <v>208</v>
      </c>
      <c r="C123" s="76" t="s">
        <v>127</v>
      </c>
      <c r="D123" s="70">
        <v>15640</v>
      </c>
      <c r="E123" s="77"/>
      <c r="F123" s="75">
        <f t="shared" si="1"/>
        <v>24577934.649999991</v>
      </c>
    </row>
    <row r="124" spans="1:6" ht="30" customHeight="1" x14ac:dyDescent="0.25">
      <c r="A124" s="94">
        <v>44986</v>
      </c>
      <c r="B124" s="61" t="s">
        <v>209</v>
      </c>
      <c r="C124" s="76" t="s">
        <v>128</v>
      </c>
      <c r="D124" s="70">
        <v>10223.33</v>
      </c>
      <c r="E124" s="77"/>
      <c r="F124" s="75">
        <f t="shared" si="1"/>
        <v>24567711.319999993</v>
      </c>
    </row>
    <row r="125" spans="1:6" ht="30" customHeight="1" x14ac:dyDescent="0.25">
      <c r="A125" s="94">
        <v>44986</v>
      </c>
      <c r="B125" s="61" t="s">
        <v>210</v>
      </c>
      <c r="C125" s="76" t="s">
        <v>129</v>
      </c>
      <c r="D125" s="70">
        <v>2430</v>
      </c>
      <c r="E125" s="77"/>
      <c r="F125" s="75">
        <f t="shared" si="1"/>
        <v>24565281.319999993</v>
      </c>
    </row>
    <row r="126" spans="1:6" ht="30" customHeight="1" x14ac:dyDescent="0.25">
      <c r="A126" s="94">
        <v>44986</v>
      </c>
      <c r="B126" s="61" t="s">
        <v>211</v>
      </c>
      <c r="C126" s="76" t="s">
        <v>130</v>
      </c>
      <c r="D126" s="70">
        <v>14590</v>
      </c>
      <c r="E126" s="77"/>
      <c r="F126" s="75">
        <f t="shared" si="1"/>
        <v>24550691.319999993</v>
      </c>
    </row>
    <row r="127" spans="1:6" ht="30" customHeight="1" x14ac:dyDescent="0.25">
      <c r="A127" s="94">
        <v>44986</v>
      </c>
      <c r="B127" s="61" t="s">
        <v>212</v>
      </c>
      <c r="C127" s="76" t="s">
        <v>131</v>
      </c>
      <c r="D127" s="70">
        <v>3510</v>
      </c>
      <c r="E127" s="77"/>
      <c r="F127" s="75">
        <f t="shared" si="1"/>
        <v>24547181.319999993</v>
      </c>
    </row>
    <row r="128" spans="1:6" ht="30" customHeight="1" x14ac:dyDescent="0.25">
      <c r="A128" s="94">
        <v>44986</v>
      </c>
      <c r="B128" s="61" t="s">
        <v>213</v>
      </c>
      <c r="C128" s="76" t="s">
        <v>132</v>
      </c>
      <c r="D128" s="70">
        <v>7200</v>
      </c>
      <c r="E128" s="77"/>
      <c r="F128" s="75">
        <f t="shared" si="1"/>
        <v>24539981.319999993</v>
      </c>
    </row>
    <row r="129" spans="1:6" ht="30" customHeight="1" x14ac:dyDescent="0.25">
      <c r="A129" s="94">
        <v>44986</v>
      </c>
      <c r="B129" s="61" t="s">
        <v>214</v>
      </c>
      <c r="C129" s="76" t="s">
        <v>133</v>
      </c>
      <c r="D129" s="70">
        <v>6950</v>
      </c>
      <c r="E129" s="77"/>
      <c r="F129" s="75">
        <f t="shared" ref="F129:F191" si="2">F128-D129</f>
        <v>24533031.319999993</v>
      </c>
    </row>
    <row r="130" spans="1:6" ht="30" customHeight="1" x14ac:dyDescent="0.25">
      <c r="A130" s="94">
        <v>44986</v>
      </c>
      <c r="B130" s="61" t="s">
        <v>215</v>
      </c>
      <c r="C130" s="76" t="s">
        <v>134</v>
      </c>
      <c r="D130" s="70">
        <v>4800</v>
      </c>
      <c r="E130" s="77"/>
      <c r="F130" s="75">
        <f t="shared" si="2"/>
        <v>24528231.319999993</v>
      </c>
    </row>
    <row r="131" spans="1:6" ht="30" customHeight="1" x14ac:dyDescent="0.25">
      <c r="A131" s="94">
        <v>44986</v>
      </c>
      <c r="B131" s="61" t="s">
        <v>216</v>
      </c>
      <c r="C131" s="76" t="s">
        <v>135</v>
      </c>
      <c r="D131" s="70">
        <v>4041.84</v>
      </c>
      <c r="E131" s="77"/>
      <c r="F131" s="75">
        <f t="shared" si="2"/>
        <v>24524189.479999993</v>
      </c>
    </row>
    <row r="132" spans="1:6" ht="30" customHeight="1" x14ac:dyDescent="0.25">
      <c r="A132" s="94">
        <v>44986</v>
      </c>
      <c r="B132" s="61" t="s">
        <v>217</v>
      </c>
      <c r="C132" s="76" t="s">
        <v>136</v>
      </c>
      <c r="D132" s="70">
        <v>8820</v>
      </c>
      <c r="E132" s="77"/>
      <c r="F132" s="75">
        <f t="shared" si="2"/>
        <v>24515369.479999993</v>
      </c>
    </row>
    <row r="133" spans="1:6" ht="30" customHeight="1" x14ac:dyDescent="0.25">
      <c r="A133" s="94">
        <v>44986</v>
      </c>
      <c r="B133" s="61" t="s">
        <v>218</v>
      </c>
      <c r="C133" s="76" t="s">
        <v>137</v>
      </c>
      <c r="D133" s="70">
        <v>20467.5</v>
      </c>
      <c r="E133" s="77"/>
      <c r="F133" s="75">
        <f t="shared" si="2"/>
        <v>24494901.979999993</v>
      </c>
    </row>
    <row r="134" spans="1:6" ht="30" customHeight="1" x14ac:dyDescent="0.25">
      <c r="A134" s="94">
        <v>44986</v>
      </c>
      <c r="B134" s="61" t="s">
        <v>219</v>
      </c>
      <c r="C134" s="76" t="s">
        <v>138</v>
      </c>
      <c r="D134" s="70">
        <v>4900</v>
      </c>
      <c r="E134" s="77"/>
      <c r="F134" s="75">
        <f t="shared" si="2"/>
        <v>24490001.979999993</v>
      </c>
    </row>
    <row r="135" spans="1:6" ht="30" customHeight="1" x14ac:dyDescent="0.25">
      <c r="A135" s="94">
        <v>44988</v>
      </c>
      <c r="B135" s="61" t="s">
        <v>220</v>
      </c>
      <c r="C135" s="76" t="s">
        <v>139</v>
      </c>
      <c r="D135" s="70">
        <v>900</v>
      </c>
      <c r="E135" s="77"/>
      <c r="F135" s="75">
        <f t="shared" si="2"/>
        <v>24489101.979999993</v>
      </c>
    </row>
    <row r="136" spans="1:6" ht="30" customHeight="1" x14ac:dyDescent="0.25">
      <c r="A136" s="94">
        <v>44988</v>
      </c>
      <c r="B136" s="61" t="s">
        <v>221</v>
      </c>
      <c r="C136" s="76" t="s">
        <v>140</v>
      </c>
      <c r="D136" s="70">
        <v>8813.33</v>
      </c>
      <c r="E136" s="77"/>
      <c r="F136" s="75">
        <f t="shared" si="2"/>
        <v>24480288.649999995</v>
      </c>
    </row>
    <row r="137" spans="1:6" ht="30" customHeight="1" x14ac:dyDescent="0.25">
      <c r="A137" s="94">
        <v>44988</v>
      </c>
      <c r="B137" s="61" t="s">
        <v>222</v>
      </c>
      <c r="C137" s="76" t="s">
        <v>141</v>
      </c>
      <c r="D137" s="70">
        <v>15030</v>
      </c>
      <c r="E137" s="77"/>
      <c r="F137" s="75">
        <f t="shared" si="2"/>
        <v>24465258.649999995</v>
      </c>
    </row>
    <row r="138" spans="1:6" ht="30" customHeight="1" x14ac:dyDescent="0.25">
      <c r="A138" s="94">
        <v>44988</v>
      </c>
      <c r="B138" s="61" t="s">
        <v>223</v>
      </c>
      <c r="C138" s="76" t="s">
        <v>142</v>
      </c>
      <c r="D138" s="70">
        <v>4600</v>
      </c>
      <c r="E138" s="77"/>
      <c r="F138" s="75">
        <f t="shared" si="2"/>
        <v>24460658.649999995</v>
      </c>
    </row>
    <row r="139" spans="1:6" ht="30" customHeight="1" x14ac:dyDescent="0.25">
      <c r="A139" s="94">
        <v>44988</v>
      </c>
      <c r="B139" s="61" t="s">
        <v>224</v>
      </c>
      <c r="C139" s="76" t="s">
        <v>143</v>
      </c>
      <c r="D139" s="70">
        <v>5650</v>
      </c>
      <c r="E139" s="77"/>
      <c r="F139" s="75">
        <f t="shared" si="2"/>
        <v>24455008.649999995</v>
      </c>
    </row>
    <row r="140" spans="1:6" ht="30" customHeight="1" x14ac:dyDescent="0.25">
      <c r="A140" s="94">
        <v>44994</v>
      </c>
      <c r="B140" s="61" t="s">
        <v>225</v>
      </c>
      <c r="C140" s="76" t="s">
        <v>144</v>
      </c>
      <c r="D140" s="70">
        <v>2596438.29</v>
      </c>
      <c r="E140" s="77"/>
      <c r="F140" s="75">
        <f t="shared" si="2"/>
        <v>21858570.359999996</v>
      </c>
    </row>
    <row r="141" spans="1:6" ht="30" customHeight="1" x14ac:dyDescent="0.25">
      <c r="A141" s="94">
        <v>44994</v>
      </c>
      <c r="B141" s="61" t="s">
        <v>226</v>
      </c>
      <c r="C141" s="76" t="s">
        <v>145</v>
      </c>
      <c r="D141" s="70">
        <v>148050</v>
      </c>
      <c r="E141" s="77"/>
      <c r="F141" s="75">
        <f t="shared" si="2"/>
        <v>21710520.359999996</v>
      </c>
    </row>
    <row r="142" spans="1:6" ht="30" customHeight="1" x14ac:dyDescent="0.25">
      <c r="A142" s="94">
        <v>44994</v>
      </c>
      <c r="B142" s="61" t="s">
        <v>227</v>
      </c>
      <c r="C142" s="76" t="s">
        <v>146</v>
      </c>
      <c r="D142" s="70">
        <v>2428800</v>
      </c>
      <c r="E142" s="77"/>
      <c r="F142" s="75">
        <f t="shared" si="2"/>
        <v>19281720.359999996</v>
      </c>
    </row>
    <row r="143" spans="1:6" ht="30" customHeight="1" x14ac:dyDescent="0.25">
      <c r="A143" s="94">
        <v>44994</v>
      </c>
      <c r="B143" s="61" t="s">
        <v>228</v>
      </c>
      <c r="C143" s="76" t="s">
        <v>147</v>
      </c>
      <c r="D143" s="70">
        <v>619890.80000000005</v>
      </c>
      <c r="E143" s="77"/>
      <c r="F143" s="75">
        <f t="shared" si="2"/>
        <v>18661829.559999995</v>
      </c>
    </row>
    <row r="144" spans="1:6" ht="30" customHeight="1" x14ac:dyDescent="0.25">
      <c r="A144" s="94">
        <v>44994</v>
      </c>
      <c r="B144" s="61" t="s">
        <v>229</v>
      </c>
      <c r="C144" s="76" t="s">
        <v>148</v>
      </c>
      <c r="D144" s="70">
        <v>2538830.5</v>
      </c>
      <c r="E144" s="77"/>
      <c r="F144" s="75">
        <f t="shared" si="2"/>
        <v>16122999.059999995</v>
      </c>
    </row>
    <row r="145" spans="1:6" ht="30" customHeight="1" x14ac:dyDescent="0.25">
      <c r="A145" s="94">
        <v>44994</v>
      </c>
      <c r="B145" s="61" t="s">
        <v>230</v>
      </c>
      <c r="C145" s="76" t="s">
        <v>149</v>
      </c>
      <c r="D145" s="70">
        <v>1844980</v>
      </c>
      <c r="E145" s="77"/>
      <c r="F145" s="75">
        <f t="shared" si="2"/>
        <v>14278019.059999995</v>
      </c>
    </row>
    <row r="146" spans="1:6" ht="30" customHeight="1" x14ac:dyDescent="0.25">
      <c r="A146" s="94">
        <v>44994</v>
      </c>
      <c r="B146" s="61" t="s">
        <v>231</v>
      </c>
      <c r="C146" s="76" t="s">
        <v>150</v>
      </c>
      <c r="D146" s="70">
        <v>569775</v>
      </c>
      <c r="E146" s="77"/>
      <c r="F146" s="75">
        <f t="shared" si="2"/>
        <v>13708244.059999995</v>
      </c>
    </row>
    <row r="147" spans="1:6" ht="30" customHeight="1" x14ac:dyDescent="0.25">
      <c r="A147" s="94">
        <v>44994</v>
      </c>
      <c r="B147" s="61" t="s">
        <v>232</v>
      </c>
      <c r="C147" s="76" t="s">
        <v>151</v>
      </c>
      <c r="D147" s="70">
        <v>44665</v>
      </c>
      <c r="E147" s="77"/>
      <c r="F147" s="75">
        <f t="shared" si="2"/>
        <v>13663579.059999995</v>
      </c>
    </row>
    <row r="148" spans="1:6" ht="30" customHeight="1" x14ac:dyDescent="0.25">
      <c r="A148" s="94">
        <v>44994</v>
      </c>
      <c r="B148" s="61" t="s">
        <v>233</v>
      </c>
      <c r="C148" s="76" t="s">
        <v>152</v>
      </c>
      <c r="D148" s="70">
        <v>55000</v>
      </c>
      <c r="E148" s="77"/>
      <c r="F148" s="75">
        <f t="shared" si="2"/>
        <v>13608579.059999995</v>
      </c>
    </row>
    <row r="149" spans="1:6" ht="30" customHeight="1" x14ac:dyDescent="0.25">
      <c r="A149" s="94">
        <v>44994</v>
      </c>
      <c r="B149" s="61" t="s">
        <v>234</v>
      </c>
      <c r="C149" s="76" t="s">
        <v>153</v>
      </c>
      <c r="D149" s="70">
        <v>41100</v>
      </c>
      <c r="E149" s="77"/>
      <c r="F149" s="75">
        <f t="shared" si="2"/>
        <v>13567479.059999995</v>
      </c>
    </row>
    <row r="150" spans="1:6" ht="30" customHeight="1" x14ac:dyDescent="0.25">
      <c r="A150" s="94">
        <v>44994</v>
      </c>
      <c r="B150" s="61" t="s">
        <v>235</v>
      </c>
      <c r="C150" s="76" t="s">
        <v>154</v>
      </c>
      <c r="D150" s="70">
        <v>44600</v>
      </c>
      <c r="E150" s="77"/>
      <c r="F150" s="75">
        <f t="shared" si="2"/>
        <v>13522879.059999995</v>
      </c>
    </row>
    <row r="151" spans="1:6" ht="30" customHeight="1" x14ac:dyDescent="0.25">
      <c r="A151" s="94">
        <v>44995</v>
      </c>
      <c r="B151" s="61" t="s">
        <v>236</v>
      </c>
      <c r="C151" s="76" t="s">
        <v>155</v>
      </c>
      <c r="D151" s="70">
        <v>826268.73</v>
      </c>
      <c r="E151" s="77"/>
      <c r="F151" s="75">
        <f t="shared" si="2"/>
        <v>12696610.329999994</v>
      </c>
    </row>
    <row r="152" spans="1:6" ht="30" customHeight="1" x14ac:dyDescent="0.25">
      <c r="A152" s="94">
        <v>44995</v>
      </c>
      <c r="B152" s="61" t="s">
        <v>237</v>
      </c>
      <c r="C152" s="76" t="s">
        <v>156</v>
      </c>
      <c r="D152" s="70">
        <v>1278386.52</v>
      </c>
      <c r="E152" s="77"/>
      <c r="F152" s="75">
        <f t="shared" si="2"/>
        <v>11418223.809999995</v>
      </c>
    </row>
    <row r="153" spans="1:6" ht="30" customHeight="1" x14ac:dyDescent="0.25">
      <c r="A153" s="94">
        <v>44998</v>
      </c>
      <c r="B153" s="61" t="s">
        <v>238</v>
      </c>
      <c r="C153" s="76" t="s">
        <v>157</v>
      </c>
      <c r="D153" s="70">
        <v>1047150</v>
      </c>
      <c r="E153" s="77"/>
      <c r="F153" s="75">
        <f t="shared" si="2"/>
        <v>10371073.809999995</v>
      </c>
    </row>
    <row r="154" spans="1:6" ht="30" customHeight="1" x14ac:dyDescent="0.25">
      <c r="A154" s="94">
        <v>44998</v>
      </c>
      <c r="B154" s="61" t="s">
        <v>239</v>
      </c>
      <c r="C154" s="76" t="s">
        <v>158</v>
      </c>
      <c r="D154" s="70">
        <v>3275390</v>
      </c>
      <c r="E154" s="77"/>
      <c r="F154" s="75">
        <f t="shared" si="2"/>
        <v>7095683.8099999949</v>
      </c>
    </row>
    <row r="155" spans="1:6" ht="30" customHeight="1" x14ac:dyDescent="0.25">
      <c r="A155" s="94">
        <v>44998</v>
      </c>
      <c r="B155" s="61" t="s">
        <v>240</v>
      </c>
      <c r="C155" s="76" t="s">
        <v>159</v>
      </c>
      <c r="D155" s="70">
        <v>22320</v>
      </c>
      <c r="E155" s="77"/>
      <c r="F155" s="75">
        <f t="shared" si="2"/>
        <v>7073363.8099999949</v>
      </c>
    </row>
    <row r="156" spans="1:6" ht="30" customHeight="1" x14ac:dyDescent="0.25">
      <c r="A156" s="94">
        <v>44998</v>
      </c>
      <c r="B156" s="61" t="s">
        <v>241</v>
      </c>
      <c r="C156" s="76" t="s">
        <v>160</v>
      </c>
      <c r="D156" s="70">
        <v>25610</v>
      </c>
      <c r="E156" s="77"/>
      <c r="F156" s="75">
        <f t="shared" si="2"/>
        <v>7047753.8099999949</v>
      </c>
    </row>
    <row r="157" spans="1:6" ht="30" customHeight="1" x14ac:dyDescent="0.25">
      <c r="A157" s="94">
        <v>44998</v>
      </c>
      <c r="B157" s="61" t="s">
        <v>242</v>
      </c>
      <c r="C157" s="76" t="s">
        <v>161</v>
      </c>
      <c r="D157" s="70">
        <v>22700</v>
      </c>
      <c r="E157" s="77"/>
      <c r="F157" s="75">
        <f t="shared" si="2"/>
        <v>7025053.8099999949</v>
      </c>
    </row>
    <row r="158" spans="1:6" ht="30" customHeight="1" x14ac:dyDescent="0.25">
      <c r="A158" s="94">
        <v>44998</v>
      </c>
      <c r="B158" s="61" t="s">
        <v>243</v>
      </c>
      <c r="C158" s="76" t="s">
        <v>162</v>
      </c>
      <c r="D158" s="70">
        <v>10870</v>
      </c>
      <c r="E158" s="77"/>
      <c r="F158" s="75">
        <f t="shared" si="2"/>
        <v>7014183.8099999949</v>
      </c>
    </row>
    <row r="159" spans="1:6" ht="30" customHeight="1" x14ac:dyDescent="0.25">
      <c r="A159" s="94">
        <v>44998</v>
      </c>
      <c r="B159" s="61" t="s">
        <v>244</v>
      </c>
      <c r="C159" s="76" t="s">
        <v>163</v>
      </c>
      <c r="D159" s="70">
        <v>50040</v>
      </c>
      <c r="E159" s="77"/>
      <c r="F159" s="75">
        <f t="shared" si="2"/>
        <v>6964143.8099999949</v>
      </c>
    </row>
    <row r="160" spans="1:6" ht="30" customHeight="1" x14ac:dyDescent="0.25">
      <c r="A160" s="94">
        <v>44998</v>
      </c>
      <c r="B160" s="61" t="s">
        <v>245</v>
      </c>
      <c r="C160" s="76" t="s">
        <v>164</v>
      </c>
      <c r="D160" s="70">
        <v>34460</v>
      </c>
      <c r="E160" s="77"/>
      <c r="F160" s="75">
        <f t="shared" si="2"/>
        <v>6929683.8099999949</v>
      </c>
    </row>
    <row r="161" spans="1:6" ht="30" customHeight="1" x14ac:dyDescent="0.25">
      <c r="A161" s="94">
        <v>44998</v>
      </c>
      <c r="B161" s="61" t="s">
        <v>246</v>
      </c>
      <c r="C161" s="76" t="s">
        <v>165</v>
      </c>
      <c r="D161" s="70">
        <v>8800</v>
      </c>
      <c r="E161" s="77"/>
      <c r="F161" s="75">
        <f t="shared" si="2"/>
        <v>6920883.8099999949</v>
      </c>
    </row>
    <row r="162" spans="1:6" ht="30" customHeight="1" x14ac:dyDescent="0.25">
      <c r="A162" s="94">
        <v>44998</v>
      </c>
      <c r="B162" s="61" t="s">
        <v>247</v>
      </c>
      <c r="C162" s="76" t="s">
        <v>166</v>
      </c>
      <c r="D162" s="70">
        <v>32000</v>
      </c>
      <c r="E162" s="77"/>
      <c r="F162" s="75">
        <f t="shared" si="2"/>
        <v>6888883.8099999949</v>
      </c>
    </row>
    <row r="163" spans="1:6" ht="30" customHeight="1" x14ac:dyDescent="0.25">
      <c r="A163" s="94">
        <v>44998</v>
      </c>
      <c r="B163" s="61" t="s">
        <v>248</v>
      </c>
      <c r="C163" s="76" t="s">
        <v>167</v>
      </c>
      <c r="D163" s="70">
        <v>42350</v>
      </c>
      <c r="E163" s="77"/>
      <c r="F163" s="75">
        <f t="shared" si="2"/>
        <v>6846533.8099999949</v>
      </c>
    </row>
    <row r="164" spans="1:6" ht="30" customHeight="1" x14ac:dyDescent="0.25">
      <c r="A164" s="94">
        <v>44998</v>
      </c>
      <c r="B164" s="61" t="s">
        <v>249</v>
      </c>
      <c r="C164" s="76" t="s">
        <v>168</v>
      </c>
      <c r="D164" s="70">
        <v>41652.5</v>
      </c>
      <c r="E164" s="77"/>
      <c r="F164" s="75">
        <f t="shared" si="2"/>
        <v>6804881.3099999949</v>
      </c>
    </row>
    <row r="165" spans="1:6" ht="30" customHeight="1" x14ac:dyDescent="0.25">
      <c r="A165" s="94">
        <v>44998</v>
      </c>
      <c r="B165" s="61" t="s">
        <v>250</v>
      </c>
      <c r="C165" s="76" t="s">
        <v>169</v>
      </c>
      <c r="D165" s="70">
        <v>64900</v>
      </c>
      <c r="E165" s="77"/>
      <c r="F165" s="75">
        <f t="shared" si="2"/>
        <v>6739981.3099999949</v>
      </c>
    </row>
    <row r="166" spans="1:6" ht="30" customHeight="1" x14ac:dyDescent="0.25">
      <c r="A166" s="94">
        <v>44998</v>
      </c>
      <c r="B166" s="61" t="s">
        <v>251</v>
      </c>
      <c r="C166" s="76" t="s">
        <v>170</v>
      </c>
      <c r="D166" s="70">
        <v>324500</v>
      </c>
      <c r="E166" s="77"/>
      <c r="F166" s="75">
        <f t="shared" si="2"/>
        <v>6415481.3099999949</v>
      </c>
    </row>
    <row r="167" spans="1:6" ht="30" customHeight="1" x14ac:dyDescent="0.25">
      <c r="A167" s="94">
        <v>44998</v>
      </c>
      <c r="B167" s="61" t="s">
        <v>252</v>
      </c>
      <c r="C167" s="76" t="s">
        <v>171</v>
      </c>
      <c r="D167" s="70">
        <v>37631</v>
      </c>
      <c r="E167" s="77"/>
      <c r="F167" s="75">
        <f t="shared" si="2"/>
        <v>6377850.3099999949</v>
      </c>
    </row>
    <row r="168" spans="1:6" ht="30" customHeight="1" x14ac:dyDescent="0.25">
      <c r="A168" s="94">
        <v>44998</v>
      </c>
      <c r="B168" s="61" t="s">
        <v>253</v>
      </c>
      <c r="C168" s="76" t="s">
        <v>172</v>
      </c>
      <c r="D168" s="70">
        <v>22320</v>
      </c>
      <c r="E168" s="77"/>
      <c r="F168" s="75">
        <f t="shared" si="2"/>
        <v>6355530.3099999949</v>
      </c>
    </row>
    <row r="169" spans="1:6" ht="30" customHeight="1" x14ac:dyDescent="0.25">
      <c r="A169" s="94">
        <v>44998</v>
      </c>
      <c r="B169" s="61" t="s">
        <v>254</v>
      </c>
      <c r="C169" s="76" t="s">
        <v>173</v>
      </c>
      <c r="D169" s="70">
        <v>2917520</v>
      </c>
      <c r="E169" s="77"/>
      <c r="F169" s="75">
        <f t="shared" si="2"/>
        <v>3438010.3099999949</v>
      </c>
    </row>
    <row r="170" spans="1:6" ht="30" customHeight="1" x14ac:dyDescent="0.25">
      <c r="A170" s="94">
        <v>44998</v>
      </c>
      <c r="B170" s="61" t="s">
        <v>255</v>
      </c>
      <c r="C170" s="76" t="s">
        <v>174</v>
      </c>
      <c r="D170" s="70">
        <v>6368</v>
      </c>
      <c r="E170" s="77"/>
      <c r="F170" s="75">
        <f t="shared" si="2"/>
        <v>3431642.3099999949</v>
      </c>
    </row>
    <row r="171" spans="1:6" ht="30" customHeight="1" x14ac:dyDescent="0.25">
      <c r="A171" s="94">
        <v>44998</v>
      </c>
      <c r="B171" s="61" t="s">
        <v>256</v>
      </c>
      <c r="C171" s="76" t="s">
        <v>175</v>
      </c>
      <c r="D171" s="70">
        <v>43558</v>
      </c>
      <c r="E171" s="77"/>
      <c r="F171" s="75">
        <f t="shared" si="2"/>
        <v>3388084.3099999949</v>
      </c>
    </row>
    <row r="172" spans="1:6" ht="30" customHeight="1" x14ac:dyDescent="0.25">
      <c r="A172" s="94">
        <v>44998</v>
      </c>
      <c r="B172" s="61" t="s">
        <v>257</v>
      </c>
      <c r="C172" s="76" t="s">
        <v>176</v>
      </c>
      <c r="D172" s="70">
        <v>46092</v>
      </c>
      <c r="E172" s="77"/>
      <c r="F172" s="75">
        <f t="shared" si="2"/>
        <v>3341992.3099999949</v>
      </c>
    </row>
    <row r="173" spans="1:6" ht="30" customHeight="1" x14ac:dyDescent="0.25">
      <c r="A173" s="94">
        <v>44998</v>
      </c>
      <c r="B173" s="61" t="s">
        <v>258</v>
      </c>
      <c r="C173" s="76" t="s">
        <v>177</v>
      </c>
      <c r="D173" s="70">
        <v>66840</v>
      </c>
      <c r="E173" s="77"/>
      <c r="F173" s="75">
        <f t="shared" si="2"/>
        <v>3275152.3099999949</v>
      </c>
    </row>
    <row r="174" spans="1:6" ht="30" customHeight="1" x14ac:dyDescent="0.25">
      <c r="A174" s="94">
        <v>44998</v>
      </c>
      <c r="B174" s="61" t="s">
        <v>259</v>
      </c>
      <c r="C174" s="76" t="s">
        <v>178</v>
      </c>
      <c r="D174" s="70">
        <v>45773</v>
      </c>
      <c r="E174" s="77"/>
      <c r="F174" s="75">
        <f t="shared" si="2"/>
        <v>3229379.3099999949</v>
      </c>
    </row>
    <row r="175" spans="1:6" ht="30" customHeight="1" x14ac:dyDescent="0.25">
      <c r="A175" s="94">
        <v>44998</v>
      </c>
      <c r="B175" s="61" t="s">
        <v>260</v>
      </c>
      <c r="C175" s="76" t="s">
        <v>179</v>
      </c>
      <c r="D175" s="70">
        <v>289458.53999999998</v>
      </c>
      <c r="E175" s="77"/>
      <c r="F175" s="75">
        <f t="shared" si="2"/>
        <v>2939920.7699999949</v>
      </c>
    </row>
    <row r="176" spans="1:6" ht="30" customHeight="1" x14ac:dyDescent="0.25">
      <c r="A176" s="94">
        <v>44998</v>
      </c>
      <c r="B176" s="61" t="s">
        <v>261</v>
      </c>
      <c r="C176" s="76" t="s">
        <v>180</v>
      </c>
      <c r="D176" s="70">
        <v>43780</v>
      </c>
      <c r="E176" s="77"/>
      <c r="F176" s="75">
        <f t="shared" si="2"/>
        <v>2896140.7699999949</v>
      </c>
    </row>
    <row r="177" spans="1:6" ht="30" customHeight="1" x14ac:dyDescent="0.25">
      <c r="A177" s="94">
        <v>44998</v>
      </c>
      <c r="B177" s="61" t="s">
        <v>262</v>
      </c>
      <c r="C177" s="76" t="s">
        <v>181</v>
      </c>
      <c r="D177" s="70">
        <v>58030</v>
      </c>
      <c r="E177" s="77"/>
      <c r="F177" s="75">
        <f t="shared" si="2"/>
        <v>2838110.7699999949</v>
      </c>
    </row>
    <row r="178" spans="1:6" ht="30" customHeight="1" x14ac:dyDescent="0.25">
      <c r="A178" s="94">
        <v>44999</v>
      </c>
      <c r="B178" s="61" t="s">
        <v>263</v>
      </c>
      <c r="C178" s="76" t="s">
        <v>182</v>
      </c>
      <c r="D178" s="70">
        <v>181530</v>
      </c>
      <c r="E178" s="77"/>
      <c r="F178" s="75">
        <f t="shared" si="2"/>
        <v>2656580.7699999949</v>
      </c>
    </row>
    <row r="179" spans="1:6" ht="30" customHeight="1" x14ac:dyDescent="0.25">
      <c r="A179" s="94">
        <v>45000</v>
      </c>
      <c r="B179" s="61" t="s">
        <v>264</v>
      </c>
      <c r="C179" s="76" t="s">
        <v>183</v>
      </c>
      <c r="D179" s="70">
        <v>440045</v>
      </c>
      <c r="E179" s="77"/>
      <c r="F179" s="75">
        <f t="shared" si="2"/>
        <v>2216535.7699999949</v>
      </c>
    </row>
    <row r="180" spans="1:6" ht="30" customHeight="1" x14ac:dyDescent="0.25">
      <c r="A180" s="94">
        <v>45001</v>
      </c>
      <c r="B180" s="61" t="s">
        <v>265</v>
      </c>
      <c r="C180" s="76" t="s">
        <v>184</v>
      </c>
      <c r="D180" s="70">
        <v>207030</v>
      </c>
      <c r="E180" s="77"/>
      <c r="F180" s="75">
        <f t="shared" si="2"/>
        <v>2009505.7699999949</v>
      </c>
    </row>
    <row r="181" spans="1:6" ht="30" customHeight="1" x14ac:dyDescent="0.25">
      <c r="A181" s="94">
        <v>45001</v>
      </c>
      <c r="B181" s="61" t="s">
        <v>266</v>
      </c>
      <c r="C181" s="76" t="s">
        <v>185</v>
      </c>
      <c r="D181" s="70">
        <v>338140</v>
      </c>
      <c r="E181" s="77"/>
      <c r="F181" s="75">
        <f t="shared" si="2"/>
        <v>1671365.7699999949</v>
      </c>
    </row>
    <row r="182" spans="1:6" ht="30" customHeight="1" x14ac:dyDescent="0.25">
      <c r="A182" s="94">
        <v>45005</v>
      </c>
      <c r="B182" s="61" t="s">
        <v>267</v>
      </c>
      <c r="C182" s="76" t="s">
        <v>186</v>
      </c>
      <c r="D182" s="70">
        <v>624530</v>
      </c>
      <c r="E182" s="77"/>
      <c r="F182" s="75">
        <f t="shared" si="2"/>
        <v>1046835.7699999949</v>
      </c>
    </row>
    <row r="183" spans="1:6" ht="30" customHeight="1" x14ac:dyDescent="0.25">
      <c r="A183" s="94">
        <v>45007</v>
      </c>
      <c r="B183" s="61" t="s">
        <v>268</v>
      </c>
      <c r="C183" s="76" t="s">
        <v>187</v>
      </c>
      <c r="D183" s="70">
        <v>3650</v>
      </c>
      <c r="E183" s="77"/>
      <c r="F183" s="75">
        <f t="shared" si="2"/>
        <v>1043185.7699999949</v>
      </c>
    </row>
    <row r="184" spans="1:6" ht="30" customHeight="1" x14ac:dyDescent="0.25">
      <c r="A184" s="94">
        <v>45007</v>
      </c>
      <c r="B184" s="61" t="s">
        <v>269</v>
      </c>
      <c r="C184" s="76" t="s">
        <v>188</v>
      </c>
      <c r="D184" s="70">
        <v>14900</v>
      </c>
      <c r="E184" s="77"/>
      <c r="F184" s="75">
        <f t="shared" si="2"/>
        <v>1028285.7699999949</v>
      </c>
    </row>
    <row r="185" spans="1:6" ht="30" customHeight="1" x14ac:dyDescent="0.25">
      <c r="A185" s="94">
        <v>45008</v>
      </c>
      <c r="B185" s="61" t="s">
        <v>270</v>
      </c>
      <c r="C185" s="76" t="s">
        <v>189</v>
      </c>
      <c r="D185" s="70">
        <v>31705</v>
      </c>
      <c r="E185" s="77"/>
      <c r="F185" s="75">
        <f t="shared" si="2"/>
        <v>996580.7699999949</v>
      </c>
    </row>
    <row r="186" spans="1:6" ht="30" customHeight="1" x14ac:dyDescent="0.25">
      <c r="A186" s="94">
        <v>45013</v>
      </c>
      <c r="B186" s="61" t="s">
        <v>271</v>
      </c>
      <c r="C186" s="76" t="s">
        <v>190</v>
      </c>
      <c r="D186" s="70">
        <v>3650</v>
      </c>
      <c r="E186" s="77"/>
      <c r="F186" s="75">
        <f t="shared" si="2"/>
        <v>992930.7699999949</v>
      </c>
    </row>
    <row r="187" spans="1:6" ht="30" customHeight="1" x14ac:dyDescent="0.25">
      <c r="A187" s="94">
        <v>45015</v>
      </c>
      <c r="B187" s="61" t="s">
        <v>272</v>
      </c>
      <c r="C187" s="76" t="s">
        <v>191</v>
      </c>
      <c r="D187" s="70">
        <v>1050</v>
      </c>
      <c r="E187" s="77"/>
      <c r="F187" s="75">
        <f t="shared" si="2"/>
        <v>991880.7699999949</v>
      </c>
    </row>
    <row r="188" spans="1:6" ht="30" customHeight="1" x14ac:dyDescent="0.25">
      <c r="A188" s="94">
        <v>45016</v>
      </c>
      <c r="B188" s="61" t="s">
        <v>273</v>
      </c>
      <c r="C188" s="76" t="s">
        <v>192</v>
      </c>
      <c r="D188" s="70">
        <v>22320</v>
      </c>
      <c r="E188" s="77"/>
      <c r="F188" s="75">
        <f t="shared" si="2"/>
        <v>969560.7699999949</v>
      </c>
    </row>
    <row r="189" spans="1:6" ht="30" customHeight="1" x14ac:dyDescent="0.25">
      <c r="A189" s="95">
        <v>44998</v>
      </c>
      <c r="B189" s="78"/>
      <c r="C189" s="30" t="s">
        <v>274</v>
      </c>
      <c r="D189" s="79">
        <v>9823.94</v>
      </c>
      <c r="E189" s="4"/>
      <c r="F189" s="75">
        <f t="shared" si="2"/>
        <v>959736.82999999495</v>
      </c>
    </row>
    <row r="190" spans="1:6" ht="30" customHeight="1" x14ac:dyDescent="0.25">
      <c r="A190" s="80">
        <v>45016</v>
      </c>
      <c r="B190" s="78"/>
      <c r="C190" s="30" t="s">
        <v>18</v>
      </c>
      <c r="D190" s="12">
        <v>37680.480000000003</v>
      </c>
      <c r="E190" s="31"/>
      <c r="F190" s="75">
        <f t="shared" si="2"/>
        <v>922056.34999999497</v>
      </c>
    </row>
    <row r="191" spans="1:6" ht="30" customHeight="1" x14ac:dyDescent="0.25">
      <c r="A191" s="95">
        <v>45016</v>
      </c>
      <c r="B191" s="78"/>
      <c r="C191" s="30" t="s">
        <v>11</v>
      </c>
      <c r="D191" s="79">
        <v>175</v>
      </c>
      <c r="E191" s="12"/>
      <c r="F191" s="75">
        <f t="shared" si="2"/>
        <v>921881.34999999497</v>
      </c>
    </row>
    <row r="192" spans="1:6" ht="30" customHeight="1" thickBot="1" x14ac:dyDescent="0.3">
      <c r="A192" s="114" t="s">
        <v>48</v>
      </c>
      <c r="B192" s="115"/>
      <c r="C192" s="115"/>
      <c r="D192" s="115"/>
      <c r="E192" s="116"/>
      <c r="F192" s="81">
        <f>F191-D192</f>
        <v>921881.34999999497</v>
      </c>
    </row>
    <row r="193" spans="1:9" ht="26.25" customHeight="1" x14ac:dyDescent="0.25">
      <c r="C193" s="48"/>
      <c r="D193" s="6"/>
      <c r="E193" s="17"/>
      <c r="F193" s="32"/>
    </row>
    <row r="194" spans="1:9" ht="29.25" customHeight="1" x14ac:dyDescent="0.25">
      <c r="C194" s="49"/>
      <c r="D194" s="8"/>
    </row>
    <row r="195" spans="1:9" ht="20.100000000000001" customHeight="1" x14ac:dyDescent="0.25">
      <c r="A195" s="113" t="s">
        <v>12</v>
      </c>
      <c r="B195" s="113"/>
      <c r="C195" s="44"/>
      <c r="D195" s="16"/>
      <c r="E195" s="110" t="s">
        <v>400</v>
      </c>
      <c r="F195" s="110"/>
    </row>
    <row r="196" spans="1:9" ht="20.100000000000001" customHeight="1" x14ac:dyDescent="0.25">
      <c r="A196" s="106" t="s">
        <v>34</v>
      </c>
      <c r="B196" s="106"/>
      <c r="C196" s="44"/>
      <c r="D196" s="16"/>
      <c r="E196" s="111" t="s">
        <v>398</v>
      </c>
      <c r="F196" s="111"/>
    </row>
    <row r="197" spans="1:9" ht="20.100000000000001" customHeight="1" x14ac:dyDescent="0.25">
      <c r="A197" s="109" t="s">
        <v>14</v>
      </c>
      <c r="B197" s="109"/>
      <c r="C197" s="44"/>
      <c r="D197" s="16"/>
      <c r="E197" s="112" t="s">
        <v>15</v>
      </c>
      <c r="F197" s="112"/>
    </row>
    <row r="198" spans="1:9" ht="20.100000000000001" customHeight="1" x14ac:dyDescent="0.25">
      <c r="A198" s="92"/>
      <c r="B198" s="40"/>
      <c r="C198" s="47"/>
      <c r="D198" s="8"/>
      <c r="I198" s="18"/>
    </row>
    <row r="199" spans="1:9" ht="20.100000000000001" customHeight="1" x14ac:dyDescent="0.25">
      <c r="A199" s="92"/>
      <c r="B199" s="40"/>
      <c r="C199" s="110" t="s">
        <v>400</v>
      </c>
      <c r="D199" s="110"/>
    </row>
    <row r="200" spans="1:9" ht="20.100000000000001" customHeight="1" x14ac:dyDescent="0.25">
      <c r="A200" s="92"/>
      <c r="B200" s="40"/>
      <c r="C200" s="111" t="s">
        <v>35</v>
      </c>
      <c r="D200" s="111"/>
    </row>
    <row r="201" spans="1:9" ht="20.100000000000001" customHeight="1" x14ac:dyDescent="0.25">
      <c r="A201" s="92"/>
      <c r="B201" s="40"/>
      <c r="C201" s="112" t="s">
        <v>36</v>
      </c>
      <c r="D201" s="112"/>
    </row>
    <row r="202" spans="1:9" ht="20.100000000000001" customHeight="1" x14ac:dyDescent="0.25">
      <c r="A202" s="92"/>
      <c r="B202" s="40"/>
      <c r="C202" s="47"/>
      <c r="D202" s="8"/>
    </row>
    <row r="203" spans="1:9" ht="20.100000000000001" customHeight="1" x14ac:dyDescent="0.25">
      <c r="A203" s="92"/>
      <c r="B203" s="40"/>
      <c r="C203" s="47"/>
      <c r="D203" s="8"/>
    </row>
    <row r="204" spans="1:9" ht="20.100000000000001" customHeight="1" x14ac:dyDescent="0.25">
      <c r="A204" s="92"/>
      <c r="B204" s="40"/>
      <c r="C204" s="47"/>
      <c r="D204" s="8"/>
    </row>
    <row r="205" spans="1:9" ht="20.100000000000001" customHeight="1" x14ac:dyDescent="0.25">
      <c r="A205" s="92"/>
      <c r="B205" s="40"/>
      <c r="C205" s="47"/>
      <c r="D205" s="8"/>
    </row>
    <row r="206" spans="1:9" ht="20.100000000000001" customHeight="1" x14ac:dyDescent="0.25">
      <c r="A206" s="92"/>
      <c r="B206" s="40"/>
      <c r="C206" s="47"/>
      <c r="D206" s="8"/>
    </row>
    <row r="207" spans="1:9" ht="20.100000000000001" customHeight="1" x14ac:dyDescent="0.25">
      <c r="A207" s="92"/>
      <c r="B207" s="40"/>
      <c r="C207" s="47"/>
      <c r="D207" s="8"/>
    </row>
    <row r="208" spans="1:9" ht="20.100000000000001" customHeight="1" x14ac:dyDescent="0.25">
      <c r="A208" s="92"/>
      <c r="B208" s="40"/>
      <c r="C208" s="47"/>
      <c r="D208" s="8"/>
    </row>
    <row r="209" spans="1:4" ht="20.100000000000001" customHeight="1" x14ac:dyDescent="0.25">
      <c r="A209" s="92"/>
      <c r="B209" s="40"/>
      <c r="C209" s="47"/>
      <c r="D209" s="8"/>
    </row>
    <row r="210" spans="1:4" ht="20.100000000000001" customHeight="1" x14ac:dyDescent="0.25">
      <c r="A210" s="92"/>
      <c r="B210" s="40"/>
      <c r="C210" s="47"/>
      <c r="D210" s="8"/>
    </row>
    <row r="211" spans="1:4" ht="20.100000000000001" customHeight="1" x14ac:dyDescent="0.25">
      <c r="A211" s="92"/>
      <c r="B211" s="40"/>
      <c r="C211" s="47"/>
      <c r="D211" s="8"/>
    </row>
    <row r="212" spans="1:4" ht="20.100000000000001" customHeight="1" x14ac:dyDescent="0.25">
      <c r="A212" s="92"/>
      <c r="B212" s="40"/>
      <c r="C212" s="47"/>
      <c r="D212" s="8"/>
    </row>
    <row r="213" spans="1:4" ht="20.100000000000001" customHeight="1" x14ac:dyDescent="0.25">
      <c r="A213" s="92"/>
      <c r="B213" s="40"/>
      <c r="C213" s="47"/>
      <c r="D213" s="8"/>
    </row>
    <row r="214" spans="1:4" ht="20.100000000000001" customHeight="1" x14ac:dyDescent="0.25">
      <c r="A214" s="92"/>
      <c r="B214" s="40"/>
      <c r="C214" s="47"/>
      <c r="D214" s="8"/>
    </row>
    <row r="215" spans="1:4" ht="20.100000000000001" customHeight="1" x14ac:dyDescent="0.25">
      <c r="A215" s="92"/>
      <c r="B215" s="40"/>
      <c r="C215" s="47"/>
      <c r="D215" s="8"/>
    </row>
    <row r="216" spans="1:4" ht="20.100000000000001" customHeight="1" x14ac:dyDescent="0.25">
      <c r="A216" s="92"/>
      <c r="B216" s="40"/>
      <c r="C216" s="47"/>
      <c r="D216" s="8"/>
    </row>
    <row r="217" spans="1:4" ht="20.100000000000001" customHeight="1" x14ac:dyDescent="0.25">
      <c r="A217" s="92"/>
      <c r="B217" s="40"/>
      <c r="C217" s="47"/>
      <c r="D217" s="8"/>
    </row>
    <row r="218" spans="1:4" ht="20.100000000000001" customHeight="1" x14ac:dyDescent="0.25">
      <c r="A218" s="92"/>
      <c r="B218" s="40"/>
      <c r="C218" s="47"/>
      <c r="D218" s="8"/>
    </row>
    <row r="219" spans="1:4" ht="20.100000000000001" customHeight="1" x14ac:dyDescent="0.25">
      <c r="A219" s="92"/>
      <c r="B219" s="40"/>
      <c r="C219" s="47"/>
      <c r="D219" s="8"/>
    </row>
    <row r="220" spans="1:4" ht="20.100000000000001" customHeight="1" x14ac:dyDescent="0.25">
      <c r="A220" s="92"/>
      <c r="B220" s="40"/>
      <c r="C220" s="47"/>
      <c r="D220" s="8"/>
    </row>
    <row r="221" spans="1:4" ht="20.100000000000001" customHeight="1" x14ac:dyDescent="0.25">
      <c r="A221" s="92"/>
      <c r="B221" s="40"/>
      <c r="C221" s="47"/>
      <c r="D221" s="8"/>
    </row>
    <row r="222" spans="1:4" ht="20.100000000000001" customHeight="1" x14ac:dyDescent="0.25">
      <c r="A222" s="92"/>
      <c r="B222" s="40"/>
      <c r="C222" s="47"/>
      <c r="D222" s="8"/>
    </row>
    <row r="223" spans="1:4" ht="20.100000000000001" customHeight="1" x14ac:dyDescent="0.25">
      <c r="A223" s="92"/>
      <c r="B223" s="40"/>
      <c r="C223" s="47"/>
      <c r="D223" s="8"/>
    </row>
    <row r="224" spans="1:4" ht="20.100000000000001" customHeight="1" x14ac:dyDescent="0.25">
      <c r="A224" s="92"/>
      <c r="B224" s="40"/>
      <c r="C224" s="47"/>
      <c r="D224" s="8"/>
    </row>
    <row r="225" spans="1:6" ht="20.100000000000001" customHeight="1" x14ac:dyDescent="0.25">
      <c r="A225" s="92"/>
      <c r="B225" s="40"/>
      <c r="C225" s="47"/>
      <c r="D225" s="8"/>
    </row>
    <row r="226" spans="1:6" ht="20.100000000000001" customHeight="1" x14ac:dyDescent="0.25">
      <c r="A226" s="92"/>
      <c r="B226" s="40"/>
      <c r="C226" s="47"/>
      <c r="D226" s="8"/>
    </row>
    <row r="227" spans="1:6" ht="20.100000000000001" customHeight="1" x14ac:dyDescent="0.25">
      <c r="A227" s="92"/>
      <c r="B227" s="40"/>
      <c r="C227" s="47"/>
      <c r="D227" s="8"/>
    </row>
    <row r="228" spans="1:6" ht="20.100000000000001" customHeight="1" x14ac:dyDescent="0.25">
      <c r="A228" s="92"/>
      <c r="B228" s="40"/>
      <c r="C228" s="47"/>
      <c r="D228" s="8"/>
    </row>
    <row r="229" spans="1:6" ht="20.100000000000001" customHeight="1" x14ac:dyDescent="0.25">
      <c r="A229" s="92"/>
      <c r="B229" s="40"/>
      <c r="C229" s="47"/>
      <c r="D229" s="8"/>
    </row>
    <row r="230" spans="1:6" ht="20.100000000000001" customHeight="1" x14ac:dyDescent="0.25">
      <c r="A230" s="92"/>
      <c r="B230" s="40"/>
      <c r="C230" s="47"/>
      <c r="D230" s="8"/>
    </row>
    <row r="231" spans="1:6" ht="20.100000000000001" customHeight="1" x14ac:dyDescent="0.25">
      <c r="A231" s="92"/>
      <c r="B231" s="40"/>
      <c r="C231" s="47"/>
      <c r="D231" s="8"/>
    </row>
    <row r="232" spans="1:6" ht="20.100000000000001" customHeight="1" x14ac:dyDescent="0.25">
      <c r="A232" s="92"/>
      <c r="B232" s="40"/>
      <c r="C232" s="47"/>
      <c r="D232" s="8"/>
    </row>
    <row r="233" spans="1:6" ht="22.5" customHeight="1" x14ac:dyDescent="0.25">
      <c r="A233" s="92"/>
      <c r="B233" s="40"/>
      <c r="C233" s="47"/>
      <c r="D233" s="8"/>
    </row>
    <row r="234" spans="1:6" ht="39.75" customHeight="1" x14ac:dyDescent="0.25">
      <c r="A234" s="92"/>
      <c r="B234" s="40"/>
      <c r="C234" s="47"/>
      <c r="D234" s="8"/>
    </row>
    <row r="235" spans="1:6" ht="18.75" customHeight="1" x14ac:dyDescent="0.25">
      <c r="A235" s="92"/>
      <c r="B235" s="40"/>
      <c r="C235" s="47"/>
      <c r="D235" s="8"/>
    </row>
    <row r="236" spans="1:6" ht="39.75" customHeight="1" x14ac:dyDescent="0.25"/>
    <row r="237" spans="1:6" ht="39.75" customHeight="1" x14ac:dyDescent="0.25"/>
    <row r="238" spans="1:6" ht="18" customHeight="1" x14ac:dyDescent="0.25">
      <c r="A238" s="109"/>
      <c r="B238" s="109"/>
      <c r="C238" s="109"/>
      <c r="D238" s="109"/>
      <c r="E238" s="109"/>
      <c r="F238" s="109"/>
    </row>
    <row r="239" spans="1:6" ht="18" customHeight="1" x14ac:dyDescent="0.25">
      <c r="A239" s="109"/>
      <c r="B239" s="109"/>
      <c r="C239" s="109"/>
      <c r="D239" s="109"/>
      <c r="E239" s="109"/>
      <c r="F239" s="109"/>
    </row>
    <row r="240" spans="1:6" ht="23.25" customHeight="1" x14ac:dyDescent="0.25">
      <c r="A240" s="106" t="s">
        <v>19</v>
      </c>
      <c r="B240" s="106"/>
      <c r="C240" s="106"/>
      <c r="D240" s="106"/>
      <c r="E240" s="106"/>
      <c r="F240" s="106"/>
    </row>
    <row r="241" spans="1:6" ht="21" customHeight="1" x14ac:dyDescent="0.25">
      <c r="A241" s="107" t="s">
        <v>16</v>
      </c>
      <c r="B241" s="107"/>
      <c r="C241" s="107"/>
      <c r="D241" s="107"/>
      <c r="E241" s="107"/>
      <c r="F241" s="107"/>
    </row>
    <row r="242" spans="1:6" ht="22.5" customHeight="1" x14ac:dyDescent="0.25">
      <c r="A242" s="107" t="s">
        <v>20</v>
      </c>
      <c r="B242" s="107"/>
      <c r="C242" s="107"/>
      <c r="D242" s="107"/>
      <c r="E242" s="107"/>
      <c r="F242" s="107"/>
    </row>
    <row r="243" spans="1:6" ht="21" customHeight="1" x14ac:dyDescent="0.25">
      <c r="A243" s="107" t="s">
        <v>49</v>
      </c>
      <c r="B243" s="107"/>
      <c r="C243" s="107"/>
      <c r="D243" s="107"/>
      <c r="E243" s="107"/>
      <c r="F243" s="107"/>
    </row>
    <row r="244" spans="1:6" ht="22.5" customHeight="1" thickBot="1" x14ac:dyDescent="0.3">
      <c r="A244" s="108" t="s">
        <v>3</v>
      </c>
      <c r="B244" s="108"/>
      <c r="C244" s="108"/>
      <c r="D244" s="108"/>
      <c r="E244" s="108"/>
      <c r="F244" s="108"/>
    </row>
    <row r="245" spans="1:6" ht="35.25" customHeight="1" x14ac:dyDescent="0.25">
      <c r="A245" s="127" t="s">
        <v>4</v>
      </c>
      <c r="B245" s="128" t="s">
        <v>5</v>
      </c>
      <c r="C245" s="128" t="s">
        <v>6</v>
      </c>
      <c r="D245" s="129" t="s">
        <v>7</v>
      </c>
      <c r="E245" s="129" t="s">
        <v>8</v>
      </c>
      <c r="F245" s="131" t="s">
        <v>9</v>
      </c>
    </row>
    <row r="246" spans="1:6" ht="30" customHeight="1" x14ac:dyDescent="0.25">
      <c r="A246" s="93">
        <v>44985</v>
      </c>
      <c r="B246" s="61"/>
      <c r="C246" s="62" t="s">
        <v>21</v>
      </c>
      <c r="D246" s="1"/>
      <c r="E246" s="1"/>
      <c r="F246" s="56">
        <v>806591.29</v>
      </c>
    </row>
    <row r="247" spans="1:6" ht="30" customHeight="1" x14ac:dyDescent="0.25">
      <c r="A247" s="94">
        <v>45016</v>
      </c>
      <c r="B247" s="61"/>
      <c r="C247" s="63" t="s">
        <v>11</v>
      </c>
      <c r="D247" s="1">
        <v>175</v>
      </c>
      <c r="E247" s="1"/>
      <c r="F247" s="57">
        <f>F246-D247</f>
        <v>806416.29</v>
      </c>
    </row>
    <row r="248" spans="1:6" ht="30" customHeight="1" thickBot="1" x14ac:dyDescent="0.3">
      <c r="A248" s="117" t="s">
        <v>48</v>
      </c>
      <c r="B248" s="118"/>
      <c r="C248" s="118"/>
      <c r="D248" s="118"/>
      <c r="E248" s="119"/>
      <c r="F248" s="58">
        <f>+F247</f>
        <v>806416.29</v>
      </c>
    </row>
    <row r="249" spans="1:6" ht="20.100000000000001" customHeight="1" x14ac:dyDescent="0.25">
      <c r="A249" s="99"/>
      <c r="C249" s="50"/>
      <c r="D249" s="4"/>
      <c r="E249" s="4"/>
      <c r="F249" s="33"/>
    </row>
    <row r="250" spans="1:6" ht="19.5" customHeight="1" x14ac:dyDescent="0.25">
      <c r="A250" s="99"/>
      <c r="C250" s="50"/>
      <c r="D250" s="4"/>
      <c r="E250" s="4"/>
      <c r="F250" s="33"/>
    </row>
    <row r="251" spans="1:6" ht="20.100000000000001" customHeight="1" x14ac:dyDescent="0.25">
      <c r="E251" s="19"/>
      <c r="F251" s="34"/>
    </row>
    <row r="252" spans="1:6" ht="20.100000000000001" customHeight="1" x14ac:dyDescent="0.25">
      <c r="A252" s="113" t="s">
        <v>12</v>
      </c>
      <c r="B252" s="113"/>
      <c r="E252" s="110" t="s">
        <v>400</v>
      </c>
      <c r="F252" s="110"/>
    </row>
    <row r="253" spans="1:6" ht="20.100000000000001" customHeight="1" x14ac:dyDescent="0.25">
      <c r="A253" s="106" t="s">
        <v>34</v>
      </c>
      <c r="B253" s="106"/>
      <c r="C253" s="51"/>
      <c r="D253" s="5"/>
      <c r="E253" s="111" t="s">
        <v>398</v>
      </c>
      <c r="F253" s="111"/>
    </row>
    <row r="254" spans="1:6" ht="20.100000000000001" customHeight="1" x14ac:dyDescent="0.25">
      <c r="A254" s="109" t="s">
        <v>14</v>
      </c>
      <c r="B254" s="109"/>
      <c r="E254" s="112" t="s">
        <v>15</v>
      </c>
      <c r="F254" s="112"/>
    </row>
    <row r="255" spans="1:6" ht="20.100000000000001" customHeight="1" x14ac:dyDescent="0.25">
      <c r="A255" s="109"/>
      <c r="B255" s="109"/>
      <c r="E255" s="120"/>
      <c r="F255" s="120"/>
    </row>
    <row r="256" spans="1:6" ht="20.100000000000001" customHeight="1" x14ac:dyDescent="0.25">
      <c r="A256" s="92"/>
      <c r="B256" s="40"/>
      <c r="C256" s="47"/>
      <c r="D256" s="16"/>
    </row>
    <row r="257" spans="1:4" ht="20.100000000000001" customHeight="1" x14ac:dyDescent="0.25">
      <c r="A257" s="92"/>
      <c r="B257" s="40"/>
      <c r="C257" s="110" t="s">
        <v>400</v>
      </c>
      <c r="D257" s="110"/>
    </row>
    <row r="258" spans="1:4" ht="19.5" customHeight="1" x14ac:dyDescent="0.25">
      <c r="A258" s="92"/>
      <c r="B258" s="40"/>
      <c r="C258" s="111" t="s">
        <v>35</v>
      </c>
      <c r="D258" s="111"/>
    </row>
    <row r="259" spans="1:4" ht="22.5" customHeight="1" x14ac:dyDescent="0.25">
      <c r="A259" s="92"/>
      <c r="B259" s="40"/>
      <c r="C259" s="112" t="s">
        <v>36</v>
      </c>
      <c r="D259" s="112"/>
    </row>
    <row r="260" spans="1:4" ht="25.5" customHeight="1" x14ac:dyDescent="0.25">
      <c r="A260" s="92"/>
      <c r="B260" s="40"/>
      <c r="C260" s="111"/>
      <c r="D260" s="111"/>
    </row>
    <row r="261" spans="1:4" ht="25.5" customHeight="1" x14ac:dyDescent="0.25">
      <c r="A261" s="92"/>
      <c r="B261" s="40"/>
      <c r="C261" s="52"/>
      <c r="D261" s="7"/>
    </row>
    <row r="262" spans="1:4" ht="25.5" customHeight="1" x14ac:dyDescent="0.25">
      <c r="A262" s="92"/>
      <c r="B262" s="40"/>
      <c r="C262" s="52"/>
      <c r="D262" s="7"/>
    </row>
    <row r="263" spans="1:4" ht="25.5" customHeight="1" x14ac:dyDescent="0.25">
      <c r="A263" s="92"/>
      <c r="B263" s="40"/>
      <c r="C263" s="52"/>
      <c r="D263" s="7"/>
    </row>
    <row r="264" spans="1:4" ht="25.5" customHeight="1" x14ac:dyDescent="0.25">
      <c r="A264" s="92"/>
      <c r="B264" s="40"/>
      <c r="C264" s="52"/>
      <c r="D264" s="7"/>
    </row>
    <row r="265" spans="1:4" ht="25.5" customHeight="1" x14ac:dyDescent="0.25">
      <c r="A265" s="92"/>
      <c r="B265" s="40"/>
      <c r="C265" s="52"/>
      <c r="D265" s="7"/>
    </row>
    <row r="266" spans="1:4" ht="25.5" customHeight="1" x14ac:dyDescent="0.25">
      <c r="A266" s="92"/>
      <c r="B266" s="40"/>
      <c r="C266" s="52"/>
      <c r="D266" s="7"/>
    </row>
    <row r="267" spans="1:4" ht="25.5" customHeight="1" x14ac:dyDescent="0.25">
      <c r="A267" s="92"/>
      <c r="B267" s="40"/>
      <c r="C267" s="52"/>
      <c r="D267" s="7"/>
    </row>
    <row r="268" spans="1:4" ht="25.5" customHeight="1" x14ac:dyDescent="0.25">
      <c r="A268" s="92"/>
      <c r="B268" s="40"/>
      <c r="C268" s="52"/>
      <c r="D268" s="7"/>
    </row>
    <row r="269" spans="1:4" ht="25.5" customHeight="1" x14ac:dyDescent="0.25">
      <c r="A269" s="92"/>
      <c r="B269" s="40"/>
      <c r="C269" s="52"/>
      <c r="D269" s="7"/>
    </row>
    <row r="270" spans="1:4" ht="25.5" customHeight="1" x14ac:dyDescent="0.25">
      <c r="A270" s="92"/>
      <c r="B270" s="40"/>
      <c r="C270" s="52"/>
      <c r="D270" s="7"/>
    </row>
    <row r="271" spans="1:4" ht="25.5" customHeight="1" x14ac:dyDescent="0.25">
      <c r="A271" s="92"/>
      <c r="B271" s="40"/>
      <c r="C271" s="52"/>
      <c r="D271" s="7"/>
    </row>
    <row r="272" spans="1:4" ht="39.950000000000003" customHeight="1" x14ac:dyDescent="0.25">
      <c r="A272" s="92"/>
      <c r="B272" s="40"/>
      <c r="C272" s="52"/>
      <c r="D272" s="7"/>
    </row>
    <row r="273" spans="1:6" ht="39.950000000000003" customHeight="1" x14ac:dyDescent="0.25">
      <c r="A273" s="92"/>
      <c r="B273" s="40"/>
      <c r="C273" s="52"/>
      <c r="D273" s="7"/>
    </row>
    <row r="274" spans="1:6" ht="39.950000000000003" customHeight="1" x14ac:dyDescent="0.25"/>
    <row r="275" spans="1:6" ht="30" customHeight="1" x14ac:dyDescent="0.25"/>
    <row r="276" spans="1:6" ht="30" customHeight="1" x14ac:dyDescent="0.25"/>
    <row r="277" spans="1:6" ht="30" customHeight="1" x14ac:dyDescent="0.25">
      <c r="F277" s="35"/>
    </row>
    <row r="278" spans="1:6" ht="23.25" customHeight="1" x14ac:dyDescent="0.25">
      <c r="A278" s="109"/>
      <c r="B278" s="109"/>
      <c r="C278" s="109"/>
      <c r="D278" s="109"/>
      <c r="E278" s="109"/>
      <c r="F278" s="109"/>
    </row>
    <row r="279" spans="1:6" ht="18" customHeight="1" x14ac:dyDescent="0.25">
      <c r="A279" s="109"/>
      <c r="B279" s="109"/>
      <c r="C279" s="109"/>
      <c r="D279" s="109"/>
      <c r="E279" s="109"/>
      <c r="F279" s="109"/>
    </row>
    <row r="280" spans="1:6" ht="18" customHeight="1" x14ac:dyDescent="0.25">
      <c r="A280" s="109"/>
      <c r="B280" s="109"/>
      <c r="C280" s="109"/>
      <c r="D280" s="109"/>
      <c r="E280" s="109"/>
      <c r="F280" s="109"/>
    </row>
    <row r="281" spans="1:6" ht="18" customHeight="1" x14ac:dyDescent="0.25">
      <c r="A281" s="106" t="s">
        <v>0</v>
      </c>
      <c r="B281" s="106"/>
      <c r="C281" s="106"/>
      <c r="D281" s="106"/>
      <c r="E281" s="106"/>
      <c r="F281" s="106"/>
    </row>
    <row r="282" spans="1:6" ht="18" customHeight="1" x14ac:dyDescent="0.25">
      <c r="A282" s="107" t="s">
        <v>16</v>
      </c>
      <c r="B282" s="107"/>
      <c r="C282" s="107"/>
      <c r="D282" s="107"/>
      <c r="E282" s="107"/>
      <c r="F282" s="107"/>
    </row>
    <row r="283" spans="1:6" ht="18" customHeight="1" x14ac:dyDescent="0.25">
      <c r="A283" s="107" t="s">
        <v>22</v>
      </c>
      <c r="B283" s="107"/>
      <c r="C283" s="107"/>
      <c r="D283" s="107"/>
      <c r="E283" s="107"/>
      <c r="F283" s="107"/>
    </row>
    <row r="284" spans="1:6" ht="19.5" customHeight="1" x14ac:dyDescent="0.25">
      <c r="A284" s="107" t="s">
        <v>49</v>
      </c>
      <c r="B284" s="107"/>
      <c r="C284" s="107"/>
      <c r="D284" s="107"/>
      <c r="E284" s="107"/>
      <c r="F284" s="107"/>
    </row>
    <row r="285" spans="1:6" ht="20.25" customHeight="1" thickBot="1" x14ac:dyDescent="0.3">
      <c r="A285" s="108" t="s">
        <v>3</v>
      </c>
      <c r="B285" s="108"/>
      <c r="C285" s="108"/>
      <c r="D285" s="108"/>
      <c r="E285" s="108"/>
      <c r="F285" s="108"/>
    </row>
    <row r="286" spans="1:6" ht="30" customHeight="1" x14ac:dyDescent="0.25">
      <c r="A286" s="127" t="s">
        <v>4</v>
      </c>
      <c r="B286" s="128" t="s">
        <v>5</v>
      </c>
      <c r="C286" s="128" t="s">
        <v>6</v>
      </c>
      <c r="D286" s="129" t="s">
        <v>7</v>
      </c>
      <c r="E286" s="129" t="s">
        <v>8</v>
      </c>
      <c r="F286" s="131" t="s">
        <v>9</v>
      </c>
    </row>
    <row r="287" spans="1:6" ht="30" customHeight="1" x14ac:dyDescent="0.25">
      <c r="A287" s="93">
        <v>44985</v>
      </c>
      <c r="B287" s="61"/>
      <c r="C287" s="62" t="s">
        <v>21</v>
      </c>
      <c r="D287" s="1"/>
      <c r="E287" s="1"/>
      <c r="F287" s="56">
        <v>7467.26</v>
      </c>
    </row>
    <row r="288" spans="1:6" ht="30" customHeight="1" x14ac:dyDescent="0.25">
      <c r="A288" s="93"/>
      <c r="B288" s="61"/>
      <c r="C288" s="63"/>
      <c r="D288" s="1">
        <v>0</v>
      </c>
      <c r="E288" s="1">
        <v>0</v>
      </c>
      <c r="F288" s="59">
        <f>F287-D288</f>
        <v>7467.26</v>
      </c>
    </row>
    <row r="289" spans="1:6" ht="30" customHeight="1" thickBot="1" x14ac:dyDescent="0.3">
      <c r="A289" s="102" t="s">
        <v>48</v>
      </c>
      <c r="B289" s="103"/>
      <c r="C289" s="103"/>
      <c r="D289" s="103"/>
      <c r="E289" s="104"/>
      <c r="F289" s="60">
        <f>F288</f>
        <v>7467.26</v>
      </c>
    </row>
    <row r="290" spans="1:6" ht="18" customHeight="1" x14ac:dyDescent="0.25">
      <c r="A290" s="99"/>
      <c r="C290" s="46"/>
      <c r="D290" s="4"/>
      <c r="E290" s="4"/>
      <c r="F290" s="36"/>
    </row>
    <row r="291" spans="1:6" ht="20.100000000000001" customHeight="1" x14ac:dyDescent="0.25">
      <c r="A291" s="99"/>
      <c r="C291" s="46"/>
      <c r="D291" s="4"/>
      <c r="E291" s="4"/>
      <c r="F291" s="36"/>
    </row>
    <row r="292" spans="1:6" ht="20.100000000000001" customHeight="1" x14ac:dyDescent="0.25">
      <c r="A292" s="99"/>
      <c r="C292" s="46"/>
      <c r="D292" s="4"/>
      <c r="E292" s="4"/>
      <c r="F292" s="36"/>
    </row>
    <row r="293" spans="1:6" ht="20.100000000000001" customHeight="1" x14ac:dyDescent="0.25">
      <c r="E293" s="19"/>
      <c r="F293" s="34"/>
    </row>
    <row r="294" spans="1:6" ht="20.100000000000001" customHeight="1" x14ac:dyDescent="0.25">
      <c r="A294" s="113" t="s">
        <v>12</v>
      </c>
      <c r="B294" s="113"/>
      <c r="E294" s="110" t="s">
        <v>400</v>
      </c>
      <c r="F294" s="110"/>
    </row>
    <row r="295" spans="1:6" ht="20.100000000000001" customHeight="1" x14ac:dyDescent="0.25">
      <c r="A295" s="106" t="s">
        <v>34</v>
      </c>
      <c r="B295" s="106"/>
      <c r="C295" s="51"/>
      <c r="D295" s="5"/>
      <c r="E295" s="111" t="s">
        <v>398</v>
      </c>
      <c r="F295" s="111"/>
    </row>
    <row r="296" spans="1:6" ht="20.100000000000001" customHeight="1" x14ac:dyDescent="0.25">
      <c r="A296" s="109" t="s">
        <v>14</v>
      </c>
      <c r="B296" s="109"/>
      <c r="E296" s="112" t="s">
        <v>15</v>
      </c>
      <c r="F296" s="112"/>
    </row>
    <row r="297" spans="1:6" ht="20.100000000000001" customHeight="1" x14ac:dyDescent="0.25">
      <c r="A297" s="109"/>
      <c r="B297" s="109"/>
      <c r="E297" s="120"/>
      <c r="F297" s="120"/>
    </row>
    <row r="298" spans="1:6" ht="20.100000000000001" customHeight="1" x14ac:dyDescent="0.25">
      <c r="A298" s="92"/>
      <c r="B298" s="40"/>
      <c r="C298" s="47"/>
      <c r="D298" s="16"/>
    </row>
    <row r="299" spans="1:6" ht="20.100000000000001" customHeight="1" x14ac:dyDescent="0.25">
      <c r="A299" s="92"/>
      <c r="B299" s="40"/>
      <c r="C299" s="110" t="s">
        <v>400</v>
      </c>
      <c r="D299" s="110"/>
    </row>
    <row r="300" spans="1:6" ht="20.100000000000001" customHeight="1" x14ac:dyDescent="0.25">
      <c r="A300" s="92"/>
      <c r="B300" s="40"/>
      <c r="C300" s="111" t="s">
        <v>35</v>
      </c>
      <c r="D300" s="111"/>
    </row>
    <row r="301" spans="1:6" ht="20.100000000000001" customHeight="1" x14ac:dyDescent="0.25">
      <c r="A301" s="92"/>
      <c r="B301" s="40"/>
      <c r="C301" s="112" t="s">
        <v>36</v>
      </c>
      <c r="D301" s="112"/>
    </row>
    <row r="302" spans="1:6" ht="20.100000000000001" customHeight="1" x14ac:dyDescent="0.25">
      <c r="A302" s="92"/>
      <c r="B302" s="40"/>
      <c r="C302" s="47"/>
      <c r="D302" s="8"/>
    </row>
    <row r="303" spans="1:6" ht="20.100000000000001" customHeight="1" x14ac:dyDescent="0.25">
      <c r="A303" s="92"/>
      <c r="B303" s="40"/>
      <c r="C303" s="47"/>
      <c r="D303" s="8"/>
    </row>
    <row r="304" spans="1:6" ht="20.100000000000001" customHeight="1" x14ac:dyDescent="0.25">
      <c r="A304" s="92"/>
      <c r="B304" s="40"/>
      <c r="C304" s="47"/>
      <c r="D304" s="8"/>
    </row>
    <row r="305" spans="1:4" ht="20.100000000000001" customHeight="1" x14ac:dyDescent="0.25">
      <c r="A305" s="92"/>
      <c r="B305" s="40"/>
      <c r="C305" s="47"/>
      <c r="D305" s="8"/>
    </row>
    <row r="306" spans="1:4" ht="20.100000000000001" customHeight="1" x14ac:dyDescent="0.25">
      <c r="A306" s="92"/>
      <c r="B306" s="40"/>
      <c r="C306" s="47"/>
      <c r="D306" s="8"/>
    </row>
    <row r="307" spans="1:4" ht="20.100000000000001" customHeight="1" x14ac:dyDescent="0.25">
      <c r="A307" s="92"/>
      <c r="B307" s="40"/>
      <c r="C307" s="47"/>
      <c r="D307" s="8"/>
    </row>
    <row r="308" spans="1:4" ht="20.100000000000001" customHeight="1" x14ac:dyDescent="0.25">
      <c r="A308" s="92"/>
      <c r="B308" s="40"/>
      <c r="C308" s="47"/>
      <c r="D308" s="8"/>
    </row>
    <row r="309" spans="1:4" ht="20.100000000000001" customHeight="1" x14ac:dyDescent="0.25">
      <c r="A309" s="92"/>
      <c r="B309" s="40"/>
      <c r="C309" s="47"/>
      <c r="D309" s="8"/>
    </row>
    <row r="310" spans="1:4" ht="20.100000000000001" customHeight="1" x14ac:dyDescent="0.25">
      <c r="A310" s="92"/>
      <c r="B310" s="40"/>
      <c r="C310" s="47"/>
      <c r="D310" s="8"/>
    </row>
    <row r="311" spans="1:4" ht="20.100000000000001" customHeight="1" x14ac:dyDescent="0.25">
      <c r="A311" s="92"/>
      <c r="B311" s="40"/>
      <c r="C311" s="47"/>
      <c r="D311" s="8"/>
    </row>
    <row r="312" spans="1:4" ht="20.100000000000001" customHeight="1" x14ac:dyDescent="0.25">
      <c r="A312" s="92"/>
      <c r="B312" s="40"/>
      <c r="C312" s="47"/>
      <c r="D312" s="8"/>
    </row>
    <row r="313" spans="1:4" ht="20.100000000000001" customHeight="1" x14ac:dyDescent="0.25">
      <c r="A313" s="92"/>
      <c r="B313" s="40"/>
      <c r="C313" s="47"/>
      <c r="D313" s="8"/>
    </row>
    <row r="314" spans="1:4" ht="20.100000000000001" customHeight="1" x14ac:dyDescent="0.25">
      <c r="A314" s="92"/>
      <c r="B314" s="40"/>
      <c r="C314" s="47"/>
      <c r="D314" s="8"/>
    </row>
    <row r="315" spans="1:4" ht="20.100000000000001" customHeight="1" x14ac:dyDescent="0.25">
      <c r="A315" s="92"/>
      <c r="B315" s="40"/>
      <c r="C315" s="47"/>
      <c r="D315" s="8"/>
    </row>
    <row r="316" spans="1:4" ht="20.100000000000001" customHeight="1" x14ac:dyDescent="0.25">
      <c r="A316" s="92"/>
      <c r="B316" s="40"/>
      <c r="C316" s="47"/>
      <c r="D316" s="8"/>
    </row>
    <row r="317" spans="1:4" ht="20.100000000000001" customHeight="1" x14ac:dyDescent="0.25">
      <c r="A317" s="92"/>
      <c r="B317" s="40"/>
      <c r="C317" s="47"/>
      <c r="D317" s="8"/>
    </row>
    <row r="318" spans="1:4" ht="20.100000000000001" customHeight="1" x14ac:dyDescent="0.25">
      <c r="A318" s="92"/>
      <c r="B318" s="40"/>
      <c r="C318" s="47"/>
      <c r="D318" s="8"/>
    </row>
    <row r="319" spans="1:4" ht="20.100000000000001" customHeight="1" x14ac:dyDescent="0.25">
      <c r="A319" s="92"/>
      <c r="B319" s="40"/>
      <c r="C319" s="47"/>
      <c r="D319" s="8"/>
    </row>
    <row r="320" spans="1:4" ht="20.100000000000001" customHeight="1" x14ac:dyDescent="0.25">
      <c r="A320" s="92"/>
      <c r="B320" s="40"/>
      <c r="C320" s="47"/>
      <c r="D320" s="8"/>
    </row>
    <row r="321" spans="1:6" ht="20.100000000000001" customHeight="1" x14ac:dyDescent="0.25">
      <c r="A321" s="92"/>
      <c r="B321" s="40"/>
      <c r="C321" s="47"/>
      <c r="D321" s="8"/>
    </row>
    <row r="322" spans="1:6" ht="20.100000000000001" customHeight="1" x14ac:dyDescent="0.25">
      <c r="A322" s="92"/>
      <c r="B322" s="40"/>
      <c r="C322" s="47"/>
      <c r="D322" s="8"/>
    </row>
    <row r="323" spans="1:6" ht="20.100000000000001" customHeight="1" x14ac:dyDescent="0.25">
      <c r="A323" s="92"/>
      <c r="B323" s="40"/>
      <c r="C323" s="47"/>
      <c r="D323" s="8"/>
    </row>
    <row r="324" spans="1:6" ht="20.100000000000001" customHeight="1" x14ac:dyDescent="0.25">
      <c r="A324" s="92"/>
      <c r="B324" s="40"/>
      <c r="C324" s="47"/>
      <c r="D324" s="8"/>
    </row>
    <row r="325" spans="1:6" ht="19.5" customHeight="1" x14ac:dyDescent="0.25">
      <c r="A325" s="92"/>
      <c r="B325" s="40"/>
      <c r="C325" s="52"/>
      <c r="D325" s="7"/>
    </row>
    <row r="326" spans="1:6" ht="30" customHeight="1" x14ac:dyDescent="0.25">
      <c r="A326" s="92"/>
      <c r="B326" s="40"/>
      <c r="C326" s="52"/>
      <c r="D326" s="7"/>
    </row>
    <row r="327" spans="1:6" ht="19.899999999999999" customHeight="1" x14ac:dyDescent="0.25">
      <c r="A327" s="92"/>
      <c r="B327" s="40"/>
      <c r="C327" s="52"/>
      <c r="D327" s="7"/>
    </row>
    <row r="328" spans="1:6" ht="19.5" customHeight="1" x14ac:dyDescent="0.25">
      <c r="C328" s="44"/>
      <c r="F328" s="31"/>
    </row>
    <row r="329" spans="1:6" ht="18" customHeight="1" x14ac:dyDescent="0.25">
      <c r="C329" s="44"/>
      <c r="F329" s="31"/>
    </row>
    <row r="330" spans="1:6" ht="18" customHeight="1" x14ac:dyDescent="0.25">
      <c r="C330" s="44"/>
      <c r="F330" s="31"/>
    </row>
    <row r="331" spans="1:6" ht="18" customHeight="1" x14ac:dyDescent="0.25">
      <c r="A331" s="106" t="s">
        <v>19</v>
      </c>
      <c r="B331" s="106"/>
      <c r="C331" s="106"/>
      <c r="D331" s="106"/>
      <c r="E331" s="106"/>
      <c r="F331" s="106"/>
    </row>
    <row r="332" spans="1:6" ht="18" customHeight="1" x14ac:dyDescent="0.25">
      <c r="A332" s="107" t="s">
        <v>16</v>
      </c>
      <c r="B332" s="107"/>
      <c r="C332" s="107"/>
      <c r="D332" s="107"/>
      <c r="E332" s="107"/>
      <c r="F332" s="107"/>
    </row>
    <row r="333" spans="1:6" ht="18" customHeight="1" x14ac:dyDescent="0.25">
      <c r="A333" s="107" t="s">
        <v>23</v>
      </c>
      <c r="B333" s="107"/>
      <c r="C333" s="107"/>
      <c r="D333" s="107"/>
      <c r="E333" s="107"/>
      <c r="F333" s="107"/>
    </row>
    <row r="334" spans="1:6" ht="19.899999999999999" customHeight="1" x14ac:dyDescent="0.25">
      <c r="A334" s="107" t="s">
        <v>49</v>
      </c>
      <c r="B334" s="107"/>
      <c r="C334" s="107"/>
      <c r="D334" s="107"/>
      <c r="E334" s="107"/>
      <c r="F334" s="107"/>
    </row>
    <row r="335" spans="1:6" ht="19.899999999999999" customHeight="1" thickBot="1" x14ac:dyDescent="0.3">
      <c r="A335" s="108" t="s">
        <v>3</v>
      </c>
      <c r="B335" s="108"/>
      <c r="C335" s="108"/>
      <c r="D335" s="108"/>
      <c r="E335" s="108"/>
      <c r="F335" s="108"/>
    </row>
    <row r="336" spans="1:6" ht="30" customHeight="1" x14ac:dyDescent="0.25">
      <c r="A336" s="127" t="s">
        <v>4</v>
      </c>
      <c r="B336" s="128" t="s">
        <v>5</v>
      </c>
      <c r="C336" s="128" t="s">
        <v>6</v>
      </c>
      <c r="D336" s="129" t="s">
        <v>7</v>
      </c>
      <c r="E336" s="129" t="s">
        <v>8</v>
      </c>
      <c r="F336" s="130" t="s">
        <v>9</v>
      </c>
    </row>
    <row r="337" spans="1:6" ht="30" customHeight="1" x14ac:dyDescent="0.25">
      <c r="A337" s="93">
        <v>44985</v>
      </c>
      <c r="B337" s="61"/>
      <c r="C337" s="62" t="s">
        <v>21</v>
      </c>
      <c r="D337" s="1"/>
      <c r="E337" s="1"/>
      <c r="F337" s="59">
        <v>294549.24</v>
      </c>
    </row>
    <row r="338" spans="1:6" ht="30" customHeight="1" x14ac:dyDescent="0.25">
      <c r="A338" s="93"/>
      <c r="B338" s="61"/>
      <c r="C338" s="63"/>
      <c r="D338" s="1">
        <v>0</v>
      </c>
      <c r="E338" s="1">
        <v>0</v>
      </c>
      <c r="F338" s="59">
        <f>F337</f>
        <v>294549.24</v>
      </c>
    </row>
    <row r="339" spans="1:6" ht="30" customHeight="1" thickBot="1" x14ac:dyDescent="0.3">
      <c r="A339" s="102" t="s">
        <v>48</v>
      </c>
      <c r="B339" s="103"/>
      <c r="C339" s="103"/>
      <c r="D339" s="103"/>
      <c r="E339" s="104"/>
      <c r="F339" s="60">
        <f>F338</f>
        <v>294549.24</v>
      </c>
    </row>
    <row r="340" spans="1:6" ht="19.899999999999999" customHeight="1" x14ac:dyDescent="0.25">
      <c r="A340" s="99"/>
      <c r="C340" s="46"/>
      <c r="D340" s="4"/>
      <c r="E340" s="4"/>
      <c r="F340" s="36"/>
    </row>
    <row r="341" spans="1:6" ht="15.75" customHeight="1" x14ac:dyDescent="0.25">
      <c r="A341" s="99"/>
      <c r="C341" s="46"/>
      <c r="D341" s="4"/>
      <c r="E341" s="4"/>
      <c r="F341" s="36"/>
    </row>
    <row r="342" spans="1:6" ht="15.75" customHeight="1" x14ac:dyDescent="0.25">
      <c r="A342" s="99"/>
      <c r="C342" s="46"/>
      <c r="D342" s="4"/>
      <c r="E342" s="4"/>
      <c r="F342" s="36"/>
    </row>
    <row r="343" spans="1:6" ht="15.75" customHeight="1" x14ac:dyDescent="0.25">
      <c r="A343" s="99"/>
      <c r="C343" s="46"/>
      <c r="D343" s="4"/>
      <c r="E343" s="4"/>
      <c r="F343" s="36"/>
    </row>
    <row r="344" spans="1:6" ht="15.75" customHeight="1" x14ac:dyDescent="0.25">
      <c r="C344" s="46"/>
      <c r="D344" s="20"/>
      <c r="E344" s="4"/>
      <c r="F344" s="4"/>
    </row>
    <row r="345" spans="1:6" ht="15.75" customHeight="1" x14ac:dyDescent="0.25">
      <c r="A345" s="113" t="s">
        <v>12</v>
      </c>
      <c r="B345" s="113"/>
      <c r="D345" s="110" t="s">
        <v>400</v>
      </c>
      <c r="E345" s="110"/>
      <c r="F345" s="110"/>
    </row>
    <row r="346" spans="1:6" ht="15.75" customHeight="1" x14ac:dyDescent="0.25">
      <c r="A346" s="106" t="s">
        <v>34</v>
      </c>
      <c r="B346" s="106"/>
      <c r="D346" s="121" t="s">
        <v>398</v>
      </c>
      <c r="E346" s="121"/>
      <c r="F346" s="121"/>
    </row>
    <row r="347" spans="1:6" ht="15.75" customHeight="1" x14ac:dyDescent="0.25">
      <c r="A347" s="109" t="s">
        <v>14</v>
      </c>
      <c r="B347" s="109"/>
      <c r="C347" s="51"/>
      <c r="D347" s="112" t="s">
        <v>15</v>
      </c>
      <c r="E347" s="112"/>
      <c r="F347" s="112"/>
    </row>
    <row r="348" spans="1:6" ht="15.75" customHeight="1" x14ac:dyDescent="0.25">
      <c r="A348" s="109"/>
      <c r="B348" s="109"/>
    </row>
    <row r="349" spans="1:6" ht="15.75" customHeight="1" x14ac:dyDescent="0.25">
      <c r="A349" s="92"/>
      <c r="B349" s="40"/>
      <c r="C349" s="47"/>
      <c r="D349" s="16"/>
    </row>
    <row r="350" spans="1:6" ht="14.25" customHeight="1" x14ac:dyDescent="0.25">
      <c r="C350" s="110" t="s">
        <v>400</v>
      </c>
      <c r="D350" s="110"/>
    </row>
    <row r="351" spans="1:6" ht="17.25" customHeight="1" x14ac:dyDescent="0.25">
      <c r="C351" s="111" t="s">
        <v>35</v>
      </c>
      <c r="D351" s="111"/>
    </row>
    <row r="352" spans="1:6" ht="17.25" customHeight="1" x14ac:dyDescent="0.25">
      <c r="C352" s="112" t="s">
        <v>36</v>
      </c>
      <c r="D352" s="112"/>
    </row>
    <row r="353" spans="3:4" ht="17.25" customHeight="1" x14ac:dyDescent="0.25">
      <c r="C353" s="47"/>
      <c r="D353" s="8"/>
    </row>
    <row r="354" spans="3:4" ht="17.25" customHeight="1" x14ac:dyDescent="0.25">
      <c r="C354" s="47"/>
      <c r="D354" s="8"/>
    </row>
    <row r="355" spans="3:4" ht="17.25" customHeight="1" x14ac:dyDescent="0.25">
      <c r="C355" s="47"/>
      <c r="D355" s="8"/>
    </row>
    <row r="356" spans="3:4" ht="17.25" customHeight="1" x14ac:dyDescent="0.25">
      <c r="C356" s="47"/>
      <c r="D356" s="8"/>
    </row>
    <row r="357" spans="3:4" ht="17.25" customHeight="1" x14ac:dyDescent="0.25">
      <c r="C357" s="47"/>
      <c r="D357" s="8"/>
    </row>
    <row r="358" spans="3:4" ht="17.25" customHeight="1" x14ac:dyDescent="0.25">
      <c r="C358" s="47"/>
      <c r="D358" s="8"/>
    </row>
    <row r="359" spans="3:4" ht="17.25" customHeight="1" x14ac:dyDescent="0.25">
      <c r="C359" s="47"/>
      <c r="D359" s="8"/>
    </row>
    <row r="360" spans="3:4" ht="17.25" customHeight="1" x14ac:dyDescent="0.25">
      <c r="C360" s="47"/>
      <c r="D360" s="8"/>
    </row>
    <row r="361" spans="3:4" ht="17.25" customHeight="1" x14ac:dyDescent="0.25">
      <c r="C361" s="47"/>
      <c r="D361" s="8"/>
    </row>
    <row r="362" spans="3:4" ht="17.25" customHeight="1" x14ac:dyDescent="0.25">
      <c r="C362" s="47"/>
      <c r="D362" s="8"/>
    </row>
    <row r="363" spans="3:4" ht="17.25" customHeight="1" x14ac:dyDescent="0.25">
      <c r="C363" s="47"/>
      <c r="D363" s="8"/>
    </row>
    <row r="364" spans="3:4" ht="17.25" customHeight="1" x14ac:dyDescent="0.25">
      <c r="C364" s="47"/>
      <c r="D364" s="8"/>
    </row>
    <row r="365" spans="3:4" ht="17.25" customHeight="1" x14ac:dyDescent="0.25">
      <c r="C365" s="47"/>
      <c r="D365" s="8"/>
    </row>
    <row r="366" spans="3:4" ht="17.25" customHeight="1" x14ac:dyDescent="0.25">
      <c r="C366" s="47"/>
      <c r="D366" s="8"/>
    </row>
    <row r="367" spans="3:4" ht="17.25" customHeight="1" x14ac:dyDescent="0.25">
      <c r="C367" s="47"/>
      <c r="D367" s="8"/>
    </row>
    <row r="368" spans="3:4" ht="17.25" customHeight="1" x14ac:dyDescent="0.25">
      <c r="C368" s="47"/>
      <c r="D368" s="8"/>
    </row>
    <row r="369" spans="3:6" ht="17.25" customHeight="1" x14ac:dyDescent="0.25">
      <c r="C369" s="47"/>
      <c r="D369" s="8"/>
    </row>
    <row r="370" spans="3:6" x14ac:dyDescent="0.25">
      <c r="C370" s="47"/>
      <c r="D370" s="8"/>
    </row>
    <row r="371" spans="3:6" x14ac:dyDescent="0.25">
      <c r="C371" s="47"/>
      <c r="D371" s="8"/>
    </row>
    <row r="372" spans="3:6" x14ac:dyDescent="0.25">
      <c r="C372" s="47"/>
      <c r="D372" s="8"/>
    </row>
    <row r="373" spans="3:6" x14ac:dyDescent="0.25">
      <c r="C373" s="47"/>
      <c r="D373" s="8"/>
    </row>
    <row r="374" spans="3:6" x14ac:dyDescent="0.25">
      <c r="C374" s="47"/>
      <c r="D374" s="8"/>
    </row>
    <row r="375" spans="3:6" x14ac:dyDescent="0.25">
      <c r="C375" s="47"/>
      <c r="D375" s="8"/>
    </row>
    <row r="376" spans="3:6" x14ac:dyDescent="0.25">
      <c r="C376" s="47"/>
      <c r="D376" s="8"/>
    </row>
    <row r="377" spans="3:6" ht="18.75" customHeight="1" x14ac:dyDescent="0.25">
      <c r="C377" s="47"/>
      <c r="D377" s="8"/>
    </row>
    <row r="378" spans="3:6" ht="17.25" customHeight="1" x14ac:dyDescent="0.25">
      <c r="C378" s="47"/>
      <c r="D378" s="8"/>
    </row>
    <row r="379" spans="3:6" ht="17.25" customHeight="1" x14ac:dyDescent="0.25">
      <c r="C379" s="47"/>
      <c r="D379" s="8"/>
    </row>
    <row r="380" spans="3:6" ht="17.25" customHeight="1" x14ac:dyDescent="0.25">
      <c r="C380" s="47"/>
      <c r="D380" s="8"/>
    </row>
    <row r="381" spans="3:6" ht="24" customHeight="1" x14ac:dyDescent="0.25">
      <c r="C381" s="47"/>
      <c r="D381" s="8"/>
    </row>
    <row r="382" spans="3:6" ht="17.25" customHeight="1" x14ac:dyDescent="0.25">
      <c r="C382" s="44"/>
      <c r="F382" s="31"/>
    </row>
    <row r="383" spans="3:6" ht="17.25" customHeight="1" x14ac:dyDescent="0.25">
      <c r="C383" s="44"/>
      <c r="F383" s="31"/>
    </row>
    <row r="384" spans="3:6" ht="17.25" customHeight="1" x14ac:dyDescent="0.25">
      <c r="C384" s="44"/>
      <c r="F384" s="31"/>
    </row>
    <row r="385" spans="1:6" ht="17.25" customHeight="1" x14ac:dyDescent="0.25">
      <c r="C385" s="44"/>
      <c r="F385" s="31"/>
    </row>
    <row r="386" spans="1:6" ht="17.25" customHeight="1" x14ac:dyDescent="0.25">
      <c r="C386" s="44"/>
      <c r="F386" s="31"/>
    </row>
    <row r="387" spans="1:6" ht="18" customHeight="1" x14ac:dyDescent="0.25">
      <c r="C387" s="44"/>
      <c r="F387" s="31"/>
    </row>
    <row r="388" spans="1:6" ht="18" customHeight="1" x14ac:dyDescent="0.25">
      <c r="C388" s="44"/>
      <c r="F388" s="31"/>
    </row>
    <row r="389" spans="1:6" ht="18" customHeight="1" x14ac:dyDescent="0.25">
      <c r="A389" s="106" t="s">
        <v>0</v>
      </c>
      <c r="B389" s="106"/>
      <c r="C389" s="106"/>
      <c r="D389" s="106"/>
      <c r="E389" s="106"/>
      <c r="F389" s="106"/>
    </row>
    <row r="390" spans="1:6" ht="18" customHeight="1" x14ac:dyDescent="0.25">
      <c r="A390" s="107" t="s">
        <v>16</v>
      </c>
      <c r="B390" s="107"/>
      <c r="C390" s="107"/>
      <c r="D390" s="107"/>
      <c r="E390" s="107"/>
      <c r="F390" s="107"/>
    </row>
    <row r="391" spans="1:6" ht="18" customHeight="1" x14ac:dyDescent="0.25">
      <c r="A391" s="107" t="s">
        <v>24</v>
      </c>
      <c r="B391" s="107"/>
      <c r="C391" s="107"/>
      <c r="D391" s="107"/>
      <c r="E391" s="107"/>
      <c r="F391" s="107"/>
    </row>
    <row r="392" spans="1:6" ht="18" customHeight="1" x14ac:dyDescent="0.25">
      <c r="A392" s="107" t="s">
        <v>49</v>
      </c>
      <c r="B392" s="107"/>
      <c r="C392" s="107"/>
      <c r="D392" s="107"/>
      <c r="E392" s="107"/>
      <c r="F392" s="107"/>
    </row>
    <row r="393" spans="1:6" ht="19.899999999999999" customHeight="1" thickBot="1" x14ac:dyDescent="0.3">
      <c r="A393" s="108" t="s">
        <v>3</v>
      </c>
      <c r="B393" s="108"/>
      <c r="C393" s="108"/>
      <c r="D393" s="108"/>
      <c r="E393" s="108"/>
      <c r="F393" s="108"/>
    </row>
    <row r="394" spans="1:6" ht="30" customHeight="1" x14ac:dyDescent="0.25">
      <c r="A394" s="127" t="s">
        <v>4</v>
      </c>
      <c r="B394" s="128" t="s">
        <v>5</v>
      </c>
      <c r="C394" s="128" t="s">
        <v>6</v>
      </c>
      <c r="D394" s="129" t="s">
        <v>7</v>
      </c>
      <c r="E394" s="129" t="s">
        <v>8</v>
      </c>
      <c r="F394" s="130" t="s">
        <v>9</v>
      </c>
    </row>
    <row r="395" spans="1:6" ht="30" customHeight="1" x14ac:dyDescent="0.25">
      <c r="A395" s="93">
        <v>44985</v>
      </c>
      <c r="B395" s="61"/>
      <c r="C395" s="62" t="s">
        <v>21</v>
      </c>
      <c r="D395" s="1"/>
      <c r="E395" s="1"/>
      <c r="F395" s="57">
        <v>0</v>
      </c>
    </row>
    <row r="396" spans="1:6" ht="30" customHeight="1" x14ac:dyDescent="0.25">
      <c r="A396" s="94"/>
      <c r="B396" s="61"/>
      <c r="C396" s="63"/>
      <c r="D396" s="1">
        <v>0</v>
      </c>
      <c r="E396" s="1">
        <v>0</v>
      </c>
      <c r="F396" s="59">
        <f>F395-D396</f>
        <v>0</v>
      </c>
    </row>
    <row r="397" spans="1:6" ht="30" customHeight="1" thickBot="1" x14ac:dyDescent="0.3">
      <c r="A397" s="102" t="s">
        <v>48</v>
      </c>
      <c r="B397" s="103"/>
      <c r="C397" s="103"/>
      <c r="D397" s="103"/>
      <c r="E397" s="104"/>
      <c r="F397" s="73">
        <f>F396</f>
        <v>0</v>
      </c>
    </row>
    <row r="398" spans="1:6" ht="19.899999999999999" customHeight="1" x14ac:dyDescent="0.25">
      <c r="A398" s="99"/>
      <c r="C398" s="46"/>
      <c r="D398" s="4"/>
      <c r="E398" s="4"/>
      <c r="F398" s="35"/>
    </row>
    <row r="399" spans="1:6" ht="19.899999999999999" customHeight="1" x14ac:dyDescent="0.25">
      <c r="A399" s="99"/>
      <c r="C399" s="46"/>
      <c r="D399" s="4"/>
      <c r="E399" s="4"/>
      <c r="F399" s="35"/>
    </row>
    <row r="400" spans="1:6" ht="19.899999999999999" customHeight="1" x14ac:dyDescent="0.25">
      <c r="A400" s="99"/>
      <c r="C400" s="46"/>
      <c r="D400" s="4"/>
      <c r="E400" s="4"/>
      <c r="F400" s="35"/>
    </row>
    <row r="401" spans="1:6" ht="19.899999999999999" customHeight="1" x14ac:dyDescent="0.25"/>
    <row r="402" spans="1:6" ht="19.899999999999999" customHeight="1" x14ac:dyDescent="0.25">
      <c r="D402" s="20"/>
      <c r="E402" s="4"/>
      <c r="F402" s="4"/>
    </row>
    <row r="403" spans="1:6" ht="19.899999999999999" customHeight="1" x14ac:dyDescent="0.25">
      <c r="A403" s="113" t="s">
        <v>12</v>
      </c>
      <c r="B403" s="113"/>
      <c r="D403" s="110" t="s">
        <v>13</v>
      </c>
      <c r="E403" s="110"/>
      <c r="F403" s="110"/>
    </row>
    <row r="404" spans="1:6" ht="19.899999999999999" customHeight="1" x14ac:dyDescent="0.25">
      <c r="A404" s="106" t="s">
        <v>34</v>
      </c>
      <c r="B404" s="106"/>
      <c r="D404" s="111" t="s">
        <v>398</v>
      </c>
      <c r="E404" s="111"/>
      <c r="F404" s="111"/>
    </row>
    <row r="405" spans="1:6" ht="19.899999999999999" customHeight="1" x14ac:dyDescent="0.25">
      <c r="A405" s="109" t="s">
        <v>14</v>
      </c>
      <c r="B405" s="109"/>
      <c r="D405" s="112" t="s">
        <v>15</v>
      </c>
      <c r="E405" s="112"/>
      <c r="F405" s="112"/>
    </row>
    <row r="406" spans="1:6" ht="19.899999999999999" customHeight="1" x14ac:dyDescent="0.25">
      <c r="A406" s="92"/>
      <c r="B406" s="40"/>
    </row>
    <row r="407" spans="1:6" ht="19.899999999999999" customHeight="1" x14ac:dyDescent="0.25">
      <c r="A407" s="92"/>
      <c r="B407" s="40"/>
    </row>
    <row r="408" spans="1:6" ht="19.899999999999999" customHeight="1" x14ac:dyDescent="0.25">
      <c r="A408" s="92"/>
      <c r="B408" s="40"/>
      <c r="C408" s="47"/>
      <c r="D408" s="16"/>
    </row>
    <row r="409" spans="1:6" ht="19.899999999999999" customHeight="1" x14ac:dyDescent="0.25">
      <c r="C409" s="110" t="s">
        <v>13</v>
      </c>
      <c r="D409" s="110"/>
    </row>
    <row r="410" spans="1:6" ht="19.899999999999999" customHeight="1" x14ac:dyDescent="0.25">
      <c r="C410" s="111" t="s">
        <v>35</v>
      </c>
      <c r="D410" s="111"/>
    </row>
    <row r="411" spans="1:6" ht="19.899999999999999" customHeight="1" x14ac:dyDescent="0.25">
      <c r="C411" s="112" t="s">
        <v>36</v>
      </c>
      <c r="D411" s="112"/>
    </row>
    <row r="412" spans="1:6" ht="19.899999999999999" customHeight="1" x14ac:dyDescent="0.25">
      <c r="C412" s="47"/>
      <c r="D412" s="8"/>
    </row>
    <row r="413" spans="1:6" ht="19.899999999999999" customHeight="1" x14ac:dyDescent="0.25">
      <c r="C413" s="47"/>
      <c r="D413" s="8"/>
    </row>
    <row r="414" spans="1:6" ht="19.899999999999999" customHeight="1" x14ac:dyDescent="0.25">
      <c r="C414" s="47"/>
      <c r="D414" s="8"/>
    </row>
    <row r="415" spans="1:6" ht="19.899999999999999" customHeight="1" x14ac:dyDescent="0.25">
      <c r="C415" s="47"/>
      <c r="D415" s="8"/>
    </row>
    <row r="416" spans="1:6" ht="19.899999999999999" customHeight="1" x14ac:dyDescent="0.25">
      <c r="C416" s="47"/>
      <c r="D416" s="8"/>
    </row>
    <row r="417" spans="3:6" ht="19.899999999999999" customHeight="1" x14ac:dyDescent="0.25">
      <c r="C417" s="47"/>
      <c r="D417" s="8"/>
    </row>
    <row r="418" spans="3:6" ht="19.899999999999999" customHeight="1" x14ac:dyDescent="0.25">
      <c r="C418" s="47"/>
      <c r="D418" s="8"/>
    </row>
    <row r="419" spans="3:6" ht="19.899999999999999" customHeight="1" x14ac:dyDescent="0.25">
      <c r="C419" s="47"/>
      <c r="D419" s="8"/>
    </row>
    <row r="420" spans="3:6" ht="19.899999999999999" customHeight="1" x14ac:dyDescent="0.25">
      <c r="C420" s="47"/>
      <c r="D420" s="8"/>
    </row>
    <row r="421" spans="3:6" ht="19.899999999999999" customHeight="1" x14ac:dyDescent="0.25">
      <c r="C421" s="47"/>
      <c r="D421" s="8"/>
    </row>
    <row r="422" spans="3:6" ht="19.899999999999999" customHeight="1" x14ac:dyDescent="0.25">
      <c r="C422" s="47"/>
      <c r="D422" s="8"/>
    </row>
    <row r="423" spans="3:6" ht="19.899999999999999" customHeight="1" x14ac:dyDescent="0.25">
      <c r="C423" s="47"/>
      <c r="D423" s="8"/>
    </row>
    <row r="424" spans="3:6" ht="19.899999999999999" customHeight="1" x14ac:dyDescent="0.25">
      <c r="C424" s="47"/>
      <c r="D424" s="8"/>
    </row>
    <row r="425" spans="3:6" ht="19.899999999999999" customHeight="1" x14ac:dyDescent="0.25">
      <c r="C425" s="47"/>
      <c r="D425" s="8"/>
    </row>
    <row r="426" spans="3:6" ht="19.899999999999999" customHeight="1" x14ac:dyDescent="0.25">
      <c r="C426" s="47"/>
      <c r="D426" s="8"/>
    </row>
    <row r="427" spans="3:6" ht="19.899999999999999" customHeight="1" x14ac:dyDescent="0.25">
      <c r="C427" s="47"/>
      <c r="D427" s="8"/>
    </row>
    <row r="428" spans="3:6" ht="19.899999999999999" customHeight="1" x14ac:dyDescent="0.25">
      <c r="C428" s="47"/>
      <c r="D428" s="8"/>
    </row>
    <row r="429" spans="3:6" ht="19.899999999999999" customHeight="1" x14ac:dyDescent="0.25">
      <c r="C429" s="47"/>
      <c r="D429" s="8"/>
    </row>
    <row r="430" spans="3:6" ht="19.899999999999999" customHeight="1" x14ac:dyDescent="0.25">
      <c r="C430" s="47"/>
      <c r="D430" s="8"/>
    </row>
    <row r="431" spans="3:6" ht="19.899999999999999" customHeight="1" x14ac:dyDescent="0.25">
      <c r="C431" s="47"/>
      <c r="D431" s="8"/>
    </row>
    <row r="432" spans="3:6" ht="19.899999999999999" customHeight="1" x14ac:dyDescent="0.25">
      <c r="C432" s="44"/>
      <c r="F432" s="31"/>
    </row>
    <row r="433" spans="1:6" ht="19.899999999999999" customHeight="1" x14ac:dyDescent="0.25">
      <c r="C433" s="44"/>
      <c r="F433" s="31"/>
    </row>
    <row r="434" spans="1:6" ht="19.899999999999999" customHeight="1" x14ac:dyDescent="0.25">
      <c r="C434" s="44"/>
      <c r="F434" s="31"/>
    </row>
    <row r="435" spans="1:6" ht="19.899999999999999" customHeight="1" x14ac:dyDescent="0.25">
      <c r="C435" s="44"/>
      <c r="F435" s="31"/>
    </row>
    <row r="436" spans="1:6" ht="19.899999999999999" customHeight="1" x14ac:dyDescent="0.25">
      <c r="C436" s="44"/>
      <c r="F436" s="31"/>
    </row>
    <row r="437" spans="1:6" ht="18" customHeight="1" x14ac:dyDescent="0.25">
      <c r="C437" s="44"/>
      <c r="F437" s="37"/>
    </row>
    <row r="438" spans="1:6" ht="18" customHeight="1" x14ac:dyDescent="0.25">
      <c r="C438" s="44"/>
      <c r="D438" s="21"/>
      <c r="E438" s="33"/>
      <c r="F438" s="37"/>
    </row>
    <row r="439" spans="1:6" ht="18" customHeight="1" x14ac:dyDescent="0.25">
      <c r="A439" s="106" t="s">
        <v>19</v>
      </c>
      <c r="B439" s="106"/>
      <c r="C439" s="106"/>
      <c r="D439" s="106"/>
      <c r="E439" s="106"/>
      <c r="F439" s="106"/>
    </row>
    <row r="440" spans="1:6" ht="18" customHeight="1" x14ac:dyDescent="0.25">
      <c r="A440" s="107" t="s">
        <v>16</v>
      </c>
      <c r="B440" s="107"/>
      <c r="C440" s="107"/>
      <c r="D440" s="107"/>
      <c r="E440" s="107"/>
      <c r="F440" s="107"/>
    </row>
    <row r="441" spans="1:6" ht="18" customHeight="1" x14ac:dyDescent="0.25">
      <c r="A441" s="107" t="s">
        <v>25</v>
      </c>
      <c r="B441" s="107"/>
      <c r="C441" s="107"/>
      <c r="D441" s="107"/>
      <c r="E441" s="107"/>
      <c r="F441" s="107"/>
    </row>
    <row r="442" spans="1:6" ht="22.5" customHeight="1" x14ac:dyDescent="0.25">
      <c r="A442" s="107" t="s">
        <v>49</v>
      </c>
      <c r="B442" s="107"/>
      <c r="C442" s="107"/>
      <c r="D442" s="107"/>
      <c r="E442" s="107"/>
      <c r="F442" s="107"/>
    </row>
    <row r="443" spans="1:6" ht="17.25" customHeight="1" thickBot="1" x14ac:dyDescent="0.3">
      <c r="A443" s="108" t="s">
        <v>3</v>
      </c>
      <c r="B443" s="108"/>
      <c r="C443" s="108"/>
      <c r="D443" s="108"/>
      <c r="E443" s="108"/>
      <c r="F443" s="108"/>
    </row>
    <row r="444" spans="1:6" ht="30" customHeight="1" x14ac:dyDescent="0.25">
      <c r="A444" s="127" t="s">
        <v>4</v>
      </c>
      <c r="B444" s="128" t="s">
        <v>5</v>
      </c>
      <c r="C444" s="128" t="s">
        <v>6</v>
      </c>
      <c r="D444" s="129" t="s">
        <v>7</v>
      </c>
      <c r="E444" s="129" t="s">
        <v>8</v>
      </c>
      <c r="F444" s="130" t="s">
        <v>9</v>
      </c>
    </row>
    <row r="445" spans="1:6" ht="30" customHeight="1" x14ac:dyDescent="0.25">
      <c r="A445" s="93">
        <v>44985</v>
      </c>
      <c r="B445" s="61"/>
      <c r="C445" s="62" t="s">
        <v>21</v>
      </c>
      <c r="D445" s="1"/>
      <c r="E445" s="1"/>
      <c r="F445" s="56">
        <v>120593.29</v>
      </c>
    </row>
    <row r="446" spans="1:6" ht="30" customHeight="1" x14ac:dyDescent="0.25">
      <c r="A446" s="93"/>
      <c r="B446" s="61"/>
      <c r="C446" s="63"/>
      <c r="D446" s="1">
        <v>0</v>
      </c>
      <c r="E446" s="1">
        <v>0</v>
      </c>
      <c r="F446" s="59">
        <f>F445-D446</f>
        <v>120593.29</v>
      </c>
    </row>
    <row r="447" spans="1:6" ht="30" customHeight="1" thickBot="1" x14ac:dyDescent="0.3">
      <c r="A447" s="102" t="s">
        <v>48</v>
      </c>
      <c r="B447" s="103"/>
      <c r="C447" s="103"/>
      <c r="D447" s="103"/>
      <c r="E447" s="104"/>
      <c r="F447" s="60">
        <f>F446</f>
        <v>120593.29</v>
      </c>
    </row>
    <row r="448" spans="1:6" ht="30" customHeight="1" x14ac:dyDescent="0.25">
      <c r="C448" s="46"/>
      <c r="D448" s="4"/>
      <c r="E448" s="4"/>
      <c r="F448" s="36"/>
    </row>
    <row r="449" spans="1:6" ht="19.899999999999999" customHeight="1" x14ac:dyDescent="0.25">
      <c r="C449" s="46"/>
      <c r="D449" s="4"/>
      <c r="E449" s="4"/>
      <c r="F449" s="36"/>
    </row>
    <row r="450" spans="1:6" ht="19.899999999999999" customHeight="1" x14ac:dyDescent="0.25">
      <c r="C450" s="46"/>
      <c r="D450" s="4"/>
      <c r="E450" s="4"/>
      <c r="F450" s="36"/>
    </row>
    <row r="451" spans="1:6" ht="23.25" customHeight="1" x14ac:dyDescent="0.25">
      <c r="A451" s="109"/>
      <c r="B451" s="109"/>
    </row>
    <row r="452" spans="1:6" ht="19.899999999999999" customHeight="1" x14ac:dyDescent="0.25">
      <c r="D452" s="20"/>
      <c r="E452" s="4"/>
      <c r="F452" s="4"/>
    </row>
    <row r="453" spans="1:6" ht="24" customHeight="1" x14ac:dyDescent="0.25">
      <c r="A453" s="113" t="s">
        <v>12</v>
      </c>
      <c r="B453" s="113"/>
      <c r="D453" s="110" t="s">
        <v>400</v>
      </c>
      <c r="E453" s="110"/>
      <c r="F453" s="110"/>
    </row>
    <row r="454" spans="1:6" ht="19.899999999999999" customHeight="1" x14ac:dyDescent="0.25">
      <c r="A454" s="106" t="s">
        <v>34</v>
      </c>
      <c r="B454" s="106"/>
      <c r="D454" s="111" t="s">
        <v>398</v>
      </c>
      <c r="E454" s="111"/>
      <c r="F454" s="111"/>
    </row>
    <row r="455" spans="1:6" ht="19.899999999999999" customHeight="1" x14ac:dyDescent="0.25">
      <c r="A455" s="109" t="s">
        <v>14</v>
      </c>
      <c r="B455" s="109"/>
      <c r="D455" s="112" t="s">
        <v>15</v>
      </c>
      <c r="E455" s="112"/>
      <c r="F455" s="112"/>
    </row>
    <row r="456" spans="1:6" ht="19.899999999999999" customHeight="1" x14ac:dyDescent="0.25"/>
    <row r="457" spans="1:6" ht="19.899999999999999" customHeight="1" x14ac:dyDescent="0.25">
      <c r="C457" s="44"/>
      <c r="D457" s="8"/>
    </row>
    <row r="458" spans="1:6" ht="19.899999999999999" customHeight="1" x14ac:dyDescent="0.25">
      <c r="C458" s="64" t="s">
        <v>13</v>
      </c>
      <c r="D458" s="4"/>
      <c r="E458" s="3"/>
    </row>
    <row r="459" spans="1:6" ht="24" customHeight="1" x14ac:dyDescent="0.25">
      <c r="C459" s="65" t="s">
        <v>35</v>
      </c>
      <c r="D459" s="7"/>
      <c r="E459" s="3"/>
    </row>
    <row r="460" spans="1:6" ht="19.5" customHeight="1" x14ac:dyDescent="0.25">
      <c r="C460" s="66" t="s">
        <v>36</v>
      </c>
      <c r="D460" s="8"/>
    </row>
    <row r="461" spans="1:6" ht="30" customHeight="1" x14ac:dyDescent="0.25"/>
    <row r="462" spans="1:6" ht="30" customHeight="1" x14ac:dyDescent="0.25"/>
    <row r="463" spans="1:6" ht="30" customHeight="1" x14ac:dyDescent="0.25"/>
    <row r="464" spans="1:6" ht="30" customHeight="1" x14ac:dyDescent="0.25"/>
    <row r="465" spans="3:6" ht="30" customHeight="1" x14ac:dyDescent="0.25"/>
    <row r="466" spans="3:6" ht="19.899999999999999" customHeight="1" x14ac:dyDescent="0.25"/>
    <row r="467" spans="3:6" ht="19.899999999999999" customHeight="1" x14ac:dyDescent="0.25"/>
    <row r="468" spans="3:6" ht="19.899999999999999" customHeight="1" x14ac:dyDescent="0.25"/>
    <row r="469" spans="3:6" ht="19.899999999999999" customHeight="1" x14ac:dyDescent="0.25"/>
    <row r="470" spans="3:6" ht="19.899999999999999" customHeight="1" x14ac:dyDescent="0.25"/>
    <row r="471" spans="3:6" ht="19.899999999999999" customHeight="1" x14ac:dyDescent="0.25"/>
    <row r="472" spans="3:6" ht="19.899999999999999" customHeight="1" x14ac:dyDescent="0.25"/>
    <row r="473" spans="3:6" ht="19.899999999999999" customHeight="1" x14ac:dyDescent="0.25"/>
    <row r="474" spans="3:6" ht="19.899999999999999" customHeight="1" x14ac:dyDescent="0.25"/>
    <row r="475" spans="3:6" ht="19.899999999999999" customHeight="1" x14ac:dyDescent="0.25"/>
    <row r="476" spans="3:6" ht="19.899999999999999" customHeight="1" x14ac:dyDescent="0.25">
      <c r="F476" s="31"/>
    </row>
    <row r="477" spans="3:6" ht="19.899999999999999" customHeight="1" x14ac:dyDescent="0.25">
      <c r="F477" s="31"/>
    </row>
    <row r="478" spans="3:6" ht="19.899999999999999" customHeight="1" x14ac:dyDescent="0.25">
      <c r="C478" s="44"/>
      <c r="F478" s="31"/>
    </row>
    <row r="479" spans="3:6" ht="19.899999999999999" customHeight="1" x14ac:dyDescent="0.25">
      <c r="C479" s="44"/>
      <c r="F479" s="31"/>
    </row>
    <row r="480" spans="3:6" ht="19.899999999999999" customHeight="1" x14ac:dyDescent="0.25">
      <c r="C480" s="44"/>
      <c r="F480" s="31"/>
    </row>
    <row r="481" spans="1:6" x14ac:dyDescent="0.25">
      <c r="C481" s="44"/>
      <c r="F481" s="31"/>
    </row>
    <row r="482" spans="1:6" ht="17.25" customHeight="1" x14ac:dyDescent="0.25">
      <c r="C482" s="44"/>
      <c r="F482" s="31"/>
    </row>
    <row r="483" spans="1:6" ht="15" customHeight="1" x14ac:dyDescent="0.25">
      <c r="C483" s="44"/>
      <c r="F483" s="31"/>
    </row>
    <row r="484" spans="1:6" ht="15" customHeight="1" x14ac:dyDescent="0.25">
      <c r="C484" s="44"/>
      <c r="F484" s="31"/>
    </row>
    <row r="485" spans="1:6" ht="18" customHeight="1" x14ac:dyDescent="0.25">
      <c r="C485" s="44"/>
      <c r="F485" s="31"/>
    </row>
    <row r="486" spans="1:6" ht="18" customHeight="1" x14ac:dyDescent="0.25">
      <c r="C486" s="44"/>
      <c r="F486" s="31"/>
    </row>
    <row r="487" spans="1:6" ht="18" customHeight="1" x14ac:dyDescent="0.25">
      <c r="A487" s="106" t="s">
        <v>19</v>
      </c>
      <c r="B487" s="106"/>
      <c r="C487" s="106"/>
      <c r="D487" s="106"/>
      <c r="E487" s="106"/>
      <c r="F487" s="106"/>
    </row>
    <row r="488" spans="1:6" ht="18" customHeight="1" x14ac:dyDescent="0.25">
      <c r="A488" s="107" t="s">
        <v>16</v>
      </c>
      <c r="B488" s="107"/>
      <c r="C488" s="107"/>
      <c r="D488" s="107"/>
      <c r="E488" s="107"/>
      <c r="F488" s="107"/>
    </row>
    <row r="489" spans="1:6" ht="18" customHeight="1" x14ac:dyDescent="0.25">
      <c r="A489" s="106" t="s">
        <v>26</v>
      </c>
      <c r="B489" s="106"/>
      <c r="C489" s="106"/>
      <c r="D489" s="106"/>
      <c r="E489" s="106"/>
      <c r="F489" s="106"/>
    </row>
    <row r="490" spans="1:6" x14ac:dyDescent="0.25">
      <c r="A490" s="107" t="s">
        <v>49</v>
      </c>
      <c r="B490" s="107"/>
      <c r="C490" s="107"/>
      <c r="D490" s="107"/>
      <c r="E490" s="107"/>
      <c r="F490" s="107"/>
    </row>
    <row r="491" spans="1:6" ht="24.6" customHeight="1" thickBot="1" x14ac:dyDescent="0.3">
      <c r="A491" s="108" t="s">
        <v>3</v>
      </c>
      <c r="B491" s="108"/>
      <c r="C491" s="108"/>
      <c r="D491" s="108"/>
      <c r="E491" s="108"/>
      <c r="F491" s="108"/>
    </row>
    <row r="492" spans="1:6" ht="30" customHeight="1" x14ac:dyDescent="0.25">
      <c r="A492" s="127" t="s">
        <v>4</v>
      </c>
      <c r="B492" s="128" t="s">
        <v>5</v>
      </c>
      <c r="C492" s="128" t="s">
        <v>6</v>
      </c>
      <c r="D492" s="132" t="s">
        <v>7</v>
      </c>
      <c r="E492" s="129" t="s">
        <v>8</v>
      </c>
      <c r="F492" s="131" t="s">
        <v>9</v>
      </c>
    </row>
    <row r="493" spans="1:6" ht="30" customHeight="1" x14ac:dyDescent="0.25">
      <c r="A493" s="93">
        <v>44985</v>
      </c>
      <c r="B493" s="61"/>
      <c r="C493" s="62" t="s">
        <v>21</v>
      </c>
      <c r="D493" s="67"/>
      <c r="E493" s="67"/>
      <c r="F493" s="68">
        <v>34695.790000000037</v>
      </c>
    </row>
    <row r="494" spans="1:6" ht="30" customHeight="1" x14ac:dyDescent="0.25">
      <c r="A494" s="94" t="s">
        <v>277</v>
      </c>
      <c r="B494" s="61"/>
      <c r="C494" s="63" t="s">
        <v>275</v>
      </c>
      <c r="D494" s="10"/>
      <c r="E494" s="1">
        <v>1236566</v>
      </c>
      <c r="F494" s="69">
        <f>F493+E494</f>
        <v>1271261.79</v>
      </c>
    </row>
    <row r="495" spans="1:6" ht="30" customHeight="1" x14ac:dyDescent="0.25">
      <c r="A495" s="94">
        <v>45141</v>
      </c>
      <c r="B495" s="61"/>
      <c r="C495" s="63" t="s">
        <v>276</v>
      </c>
      <c r="D495" s="70"/>
      <c r="E495" s="1">
        <v>6000</v>
      </c>
      <c r="F495" s="69">
        <f>F494+E495</f>
        <v>1277261.79</v>
      </c>
    </row>
    <row r="496" spans="1:6" ht="30" customHeight="1" x14ac:dyDescent="0.25">
      <c r="A496" s="94">
        <v>45141</v>
      </c>
      <c r="B496" s="61"/>
      <c r="C496" s="63" t="s">
        <v>278</v>
      </c>
      <c r="D496" s="70">
        <v>1236566</v>
      </c>
      <c r="E496" s="1"/>
      <c r="F496" s="69">
        <f>F495-D496</f>
        <v>40695.790000000037</v>
      </c>
    </row>
    <row r="497" spans="1:6" ht="30" customHeight="1" x14ac:dyDescent="0.25">
      <c r="A497" s="94" t="s">
        <v>279</v>
      </c>
      <c r="B497" s="61"/>
      <c r="C497" s="63" t="s">
        <v>27</v>
      </c>
      <c r="D497" s="1">
        <v>175</v>
      </c>
      <c r="E497" s="1"/>
      <c r="F497" s="69">
        <f t="shared" ref="F497:F499" si="3">F496-D497</f>
        <v>40520.790000000037</v>
      </c>
    </row>
    <row r="498" spans="1:6" ht="30" customHeight="1" x14ac:dyDescent="0.25">
      <c r="A498" s="94">
        <v>45016</v>
      </c>
      <c r="B498" s="61"/>
      <c r="C498" s="63" t="s">
        <v>18</v>
      </c>
      <c r="D498" s="71">
        <v>1854.85</v>
      </c>
      <c r="E498" s="1"/>
      <c r="F498" s="69">
        <f t="shared" si="3"/>
        <v>38665.940000000039</v>
      </c>
    </row>
    <row r="499" spans="1:6" ht="30" customHeight="1" thickBot="1" x14ac:dyDescent="0.3">
      <c r="A499" s="102" t="s">
        <v>48</v>
      </c>
      <c r="B499" s="103"/>
      <c r="C499" s="103"/>
      <c r="D499" s="103"/>
      <c r="E499" s="104"/>
      <c r="F499" s="72">
        <f t="shared" si="3"/>
        <v>38665.940000000039</v>
      </c>
    </row>
    <row r="500" spans="1:6" ht="20.100000000000001" customHeight="1" x14ac:dyDescent="0.25">
      <c r="A500" s="92"/>
      <c r="B500" s="40"/>
      <c r="C500" s="44"/>
      <c r="D500" s="4"/>
      <c r="E500" s="4"/>
      <c r="F500" s="36"/>
    </row>
    <row r="501" spans="1:6" ht="20.100000000000001" customHeight="1" x14ac:dyDescent="0.25">
      <c r="A501" s="99"/>
      <c r="C501" s="46"/>
      <c r="D501" s="4"/>
      <c r="E501" s="4"/>
      <c r="F501" s="36"/>
    </row>
    <row r="502" spans="1:6" ht="20.100000000000001" customHeight="1" x14ac:dyDescent="0.25">
      <c r="A502" s="113" t="s">
        <v>12</v>
      </c>
      <c r="B502" s="113"/>
      <c r="D502" s="110" t="s">
        <v>400</v>
      </c>
      <c r="E502" s="110"/>
      <c r="F502" s="110"/>
    </row>
    <row r="503" spans="1:6" ht="20.100000000000001" customHeight="1" x14ac:dyDescent="0.25">
      <c r="A503" s="106" t="s">
        <v>34</v>
      </c>
      <c r="B503" s="106"/>
      <c r="D503" s="111" t="s">
        <v>398</v>
      </c>
      <c r="E503" s="111"/>
      <c r="F503" s="111"/>
    </row>
    <row r="504" spans="1:6" ht="20.100000000000001" customHeight="1" x14ac:dyDescent="0.25">
      <c r="A504" s="109" t="s">
        <v>14</v>
      </c>
      <c r="B504" s="109"/>
      <c r="D504" s="112" t="s">
        <v>15</v>
      </c>
      <c r="E504" s="112"/>
      <c r="F504" s="112"/>
    </row>
    <row r="505" spans="1:6" ht="20.100000000000001" customHeight="1" x14ac:dyDescent="0.25">
      <c r="A505" s="92"/>
      <c r="B505" s="40"/>
    </row>
    <row r="506" spans="1:6" ht="20.100000000000001" customHeight="1" x14ac:dyDescent="0.25">
      <c r="A506" s="92"/>
      <c r="B506" s="40"/>
      <c r="C506" s="44"/>
    </row>
    <row r="507" spans="1:6" ht="20.100000000000001" customHeight="1" x14ac:dyDescent="0.25">
      <c r="A507" s="92"/>
      <c r="B507" s="40"/>
      <c r="C507" s="64" t="s">
        <v>400</v>
      </c>
    </row>
    <row r="508" spans="1:6" ht="20.100000000000001" customHeight="1" x14ac:dyDescent="0.25">
      <c r="A508" s="92"/>
      <c r="B508" s="40"/>
      <c r="C508" s="65" t="s">
        <v>35</v>
      </c>
    </row>
    <row r="509" spans="1:6" ht="20.100000000000001" customHeight="1" x14ac:dyDescent="0.25">
      <c r="A509" s="92"/>
      <c r="B509" s="40"/>
      <c r="C509" s="66" t="s">
        <v>36</v>
      </c>
    </row>
    <row r="510" spans="1:6" ht="20.100000000000001" customHeight="1" x14ac:dyDescent="0.25">
      <c r="A510" s="92"/>
      <c r="B510" s="40"/>
    </row>
    <row r="511" spans="1:6" x14ac:dyDescent="0.25">
      <c r="A511" s="92"/>
      <c r="B511" s="40"/>
    </row>
    <row r="512" spans="1:6" x14ac:dyDescent="0.25">
      <c r="A512" s="92"/>
      <c r="B512" s="40"/>
    </row>
    <row r="513" spans="1:2" x14ac:dyDescent="0.25">
      <c r="A513" s="92"/>
      <c r="B513" s="40"/>
    </row>
    <row r="514" spans="1:2" x14ac:dyDescent="0.25">
      <c r="A514" s="92"/>
      <c r="B514" s="40"/>
    </row>
    <row r="515" spans="1:2" x14ac:dyDescent="0.25">
      <c r="A515" s="92"/>
      <c r="B515" s="40"/>
    </row>
    <row r="516" spans="1:2" x14ac:dyDescent="0.25">
      <c r="A516" s="92"/>
      <c r="B516" s="40"/>
    </row>
    <row r="517" spans="1:2" x14ac:dyDescent="0.25">
      <c r="A517" s="92"/>
      <c r="B517" s="40"/>
    </row>
    <row r="518" spans="1:2" x14ac:dyDescent="0.25">
      <c r="A518" s="92"/>
      <c r="B518" s="40"/>
    </row>
    <row r="519" spans="1:2" x14ac:dyDescent="0.25">
      <c r="A519" s="92"/>
      <c r="B519" s="40"/>
    </row>
    <row r="520" spans="1:2" x14ac:dyDescent="0.25">
      <c r="A520" s="92"/>
      <c r="B520" s="40"/>
    </row>
    <row r="521" spans="1:2" x14ac:dyDescent="0.25">
      <c r="A521" s="92"/>
      <c r="B521" s="40"/>
    </row>
    <row r="522" spans="1:2" x14ac:dyDescent="0.25">
      <c r="A522" s="92"/>
      <c r="B522" s="40"/>
    </row>
    <row r="523" spans="1:2" x14ac:dyDescent="0.25">
      <c r="A523" s="92"/>
      <c r="B523" s="40"/>
    </row>
    <row r="524" spans="1:2" x14ac:dyDescent="0.25">
      <c r="A524" s="92"/>
      <c r="B524" s="40"/>
    </row>
    <row r="525" spans="1:2" x14ac:dyDescent="0.25">
      <c r="A525" s="92"/>
      <c r="B525" s="40"/>
    </row>
    <row r="526" spans="1:2" x14ac:dyDescent="0.25">
      <c r="A526" s="92"/>
      <c r="B526" s="40"/>
    </row>
    <row r="527" spans="1:2" x14ac:dyDescent="0.25">
      <c r="A527" s="92"/>
      <c r="B527" s="40"/>
    </row>
    <row r="528" spans="1:2" x14ac:dyDescent="0.25">
      <c r="A528" s="92"/>
      <c r="B528" s="40"/>
    </row>
    <row r="529" spans="1:6" x14ac:dyDescent="0.25">
      <c r="A529" s="92"/>
      <c r="B529" s="40"/>
    </row>
    <row r="530" spans="1:6" x14ac:dyDescent="0.25">
      <c r="A530" s="92"/>
      <c r="B530" s="40"/>
    </row>
    <row r="531" spans="1:6" x14ac:dyDescent="0.25">
      <c r="A531" s="92"/>
      <c r="B531" s="40"/>
    </row>
    <row r="532" spans="1:6" x14ac:dyDescent="0.25">
      <c r="A532" s="92"/>
      <c r="B532" s="40"/>
    </row>
    <row r="533" spans="1:6" x14ac:dyDescent="0.25">
      <c r="A533" s="92"/>
      <c r="B533" s="40"/>
    </row>
    <row r="534" spans="1:6" x14ac:dyDescent="0.25">
      <c r="A534" s="92"/>
      <c r="B534" s="40"/>
    </row>
    <row r="535" spans="1:6" x14ac:dyDescent="0.25">
      <c r="A535" s="92"/>
      <c r="B535" s="40"/>
    </row>
    <row r="536" spans="1:6" x14ac:dyDescent="0.25">
      <c r="A536" s="92"/>
      <c r="B536" s="40"/>
    </row>
    <row r="537" spans="1:6" x14ac:dyDescent="0.25">
      <c r="A537" s="92"/>
      <c r="B537" s="40"/>
    </row>
    <row r="538" spans="1:6" x14ac:dyDescent="0.25">
      <c r="A538" s="92"/>
      <c r="B538" s="40"/>
    </row>
    <row r="539" spans="1:6" x14ac:dyDescent="0.25">
      <c r="A539" s="92"/>
      <c r="B539" s="40"/>
    </row>
    <row r="540" spans="1:6" x14ac:dyDescent="0.25">
      <c r="A540" s="92"/>
      <c r="B540" s="40"/>
    </row>
    <row r="542" spans="1:6" x14ac:dyDescent="0.25">
      <c r="F542" s="31"/>
    </row>
    <row r="543" spans="1:6" x14ac:dyDescent="0.25">
      <c r="C543" s="44"/>
      <c r="F543" s="31"/>
    </row>
    <row r="544" spans="1:6" x14ac:dyDescent="0.25">
      <c r="C544" s="44"/>
      <c r="F544" s="31"/>
    </row>
    <row r="545" spans="1:6" x14ac:dyDescent="0.25">
      <c r="C545" s="44"/>
      <c r="F545" s="31"/>
    </row>
    <row r="546" spans="1:6" ht="18" customHeight="1" x14ac:dyDescent="0.25">
      <c r="C546" s="44"/>
      <c r="F546" s="31"/>
    </row>
    <row r="547" spans="1:6" ht="18" customHeight="1" x14ac:dyDescent="0.25">
      <c r="C547" s="44"/>
      <c r="F547" s="31"/>
    </row>
    <row r="548" spans="1:6" ht="18" customHeight="1" x14ac:dyDescent="0.25">
      <c r="A548" s="106" t="s">
        <v>19</v>
      </c>
      <c r="B548" s="106"/>
      <c r="C548" s="106"/>
      <c r="D548" s="106"/>
      <c r="E548" s="106"/>
      <c r="F548" s="106"/>
    </row>
    <row r="549" spans="1:6" ht="18" customHeight="1" x14ac:dyDescent="0.25">
      <c r="A549" s="106" t="s">
        <v>28</v>
      </c>
      <c r="B549" s="106"/>
      <c r="C549" s="106"/>
      <c r="D549" s="106"/>
      <c r="E549" s="106"/>
      <c r="F549" s="106"/>
    </row>
    <row r="550" spans="1:6" ht="18" customHeight="1" x14ac:dyDescent="0.25">
      <c r="A550" s="107" t="s">
        <v>29</v>
      </c>
      <c r="B550" s="107"/>
      <c r="C550" s="107"/>
      <c r="D550" s="107"/>
      <c r="E550" s="107"/>
      <c r="F550" s="107"/>
    </row>
    <row r="551" spans="1:6" ht="23.25" customHeight="1" x14ac:dyDescent="0.25">
      <c r="A551" s="107" t="s">
        <v>49</v>
      </c>
      <c r="B551" s="107"/>
      <c r="C551" s="107"/>
      <c r="D551" s="107"/>
      <c r="E551" s="107"/>
      <c r="F551" s="107"/>
    </row>
    <row r="552" spans="1:6" ht="13.5" thickBot="1" x14ac:dyDescent="0.3">
      <c r="A552" s="108" t="s">
        <v>3</v>
      </c>
      <c r="B552" s="108"/>
      <c r="C552" s="108"/>
      <c r="D552" s="108"/>
      <c r="E552" s="108"/>
      <c r="F552" s="108"/>
    </row>
    <row r="553" spans="1:6" ht="30" customHeight="1" x14ac:dyDescent="0.25">
      <c r="A553" s="127" t="s">
        <v>4</v>
      </c>
      <c r="B553" s="128" t="s">
        <v>30</v>
      </c>
      <c r="C553" s="128" t="s">
        <v>6</v>
      </c>
      <c r="D553" s="129" t="s">
        <v>7</v>
      </c>
      <c r="E553" s="129" t="s">
        <v>8</v>
      </c>
      <c r="F553" s="131" t="s">
        <v>9</v>
      </c>
    </row>
    <row r="554" spans="1:6" ht="30" customHeight="1" x14ac:dyDescent="0.25">
      <c r="A554" s="94">
        <v>44985</v>
      </c>
      <c r="B554" s="61"/>
      <c r="C554" s="62" t="s">
        <v>10</v>
      </c>
      <c r="D554" s="1"/>
      <c r="E554" s="1"/>
      <c r="F554" s="56">
        <v>2659185.7000000002</v>
      </c>
    </row>
    <row r="555" spans="1:6" ht="30" customHeight="1" x14ac:dyDescent="0.25">
      <c r="A555" s="94">
        <v>45013</v>
      </c>
      <c r="B555" s="61"/>
      <c r="C555" s="63" t="s">
        <v>64</v>
      </c>
      <c r="D555" s="1"/>
      <c r="E555" s="14">
        <v>33900</v>
      </c>
      <c r="F555" s="57">
        <f>F554+E555</f>
        <v>2693085.7</v>
      </c>
    </row>
    <row r="556" spans="1:6" ht="30" customHeight="1" x14ac:dyDescent="0.25">
      <c r="A556" s="87">
        <v>45013</v>
      </c>
      <c r="B556" s="61"/>
      <c r="C556" s="53" t="s">
        <v>64</v>
      </c>
      <c r="D556" s="27"/>
      <c r="E556" s="14">
        <v>1976.8</v>
      </c>
      <c r="F556" s="57">
        <f t="shared" ref="F556:F565" si="4">F555+E556</f>
        <v>2695062.5</v>
      </c>
    </row>
    <row r="557" spans="1:6" ht="30" customHeight="1" x14ac:dyDescent="0.25">
      <c r="A557" s="87">
        <v>45005</v>
      </c>
      <c r="B557" s="61"/>
      <c r="C557" s="54" t="s">
        <v>280</v>
      </c>
      <c r="D557" s="27"/>
      <c r="E557" s="14">
        <v>4405.5200000000004</v>
      </c>
      <c r="F557" s="57">
        <f t="shared" si="4"/>
        <v>2699468.02</v>
      </c>
    </row>
    <row r="558" spans="1:6" ht="30" customHeight="1" x14ac:dyDescent="0.25">
      <c r="A558" s="87">
        <v>45016</v>
      </c>
      <c r="B558" s="61"/>
      <c r="C558" s="54" t="s">
        <v>281</v>
      </c>
      <c r="D558" s="27"/>
      <c r="E558" s="14">
        <v>8229.06</v>
      </c>
      <c r="F558" s="57">
        <f t="shared" si="4"/>
        <v>2707697.08</v>
      </c>
    </row>
    <row r="559" spans="1:6" ht="30" customHeight="1" x14ac:dyDescent="0.25">
      <c r="A559" s="87">
        <v>45014</v>
      </c>
      <c r="B559" s="61"/>
      <c r="C559" s="28" t="s">
        <v>282</v>
      </c>
      <c r="D559" s="27"/>
      <c r="E559" s="14">
        <v>35800</v>
      </c>
      <c r="F559" s="57">
        <f t="shared" si="4"/>
        <v>2743497.08</v>
      </c>
    </row>
    <row r="560" spans="1:6" ht="30" customHeight="1" x14ac:dyDescent="0.25">
      <c r="A560" s="87">
        <v>45014</v>
      </c>
      <c r="B560" s="61"/>
      <c r="C560" s="28" t="s">
        <v>283</v>
      </c>
      <c r="D560" s="27"/>
      <c r="E560" s="14">
        <v>35800</v>
      </c>
      <c r="F560" s="57">
        <f t="shared" si="4"/>
        <v>2779297.08</v>
      </c>
    </row>
    <row r="561" spans="1:6" ht="30" customHeight="1" x14ac:dyDescent="0.25">
      <c r="A561" s="87">
        <v>45014</v>
      </c>
      <c r="B561" s="61"/>
      <c r="C561" s="28" t="s">
        <v>284</v>
      </c>
      <c r="D561" s="27"/>
      <c r="E561" s="14">
        <v>35800</v>
      </c>
      <c r="F561" s="57">
        <f t="shared" si="4"/>
        <v>2815097.08</v>
      </c>
    </row>
    <row r="562" spans="1:6" ht="30" customHeight="1" x14ac:dyDescent="0.25">
      <c r="A562" s="87">
        <v>45014</v>
      </c>
      <c r="B562" s="61"/>
      <c r="C562" s="28" t="s">
        <v>285</v>
      </c>
      <c r="D562" s="27"/>
      <c r="E562" s="14">
        <v>35800</v>
      </c>
      <c r="F562" s="57">
        <f t="shared" si="4"/>
        <v>2850897.08</v>
      </c>
    </row>
    <row r="563" spans="1:6" ht="30" customHeight="1" x14ac:dyDescent="0.25">
      <c r="A563" s="87">
        <v>45014</v>
      </c>
      <c r="B563" s="61"/>
      <c r="C563" s="28" t="s">
        <v>286</v>
      </c>
      <c r="D563" s="27"/>
      <c r="E563" s="14">
        <v>35800</v>
      </c>
      <c r="F563" s="57">
        <f t="shared" si="4"/>
        <v>2886697.08</v>
      </c>
    </row>
    <row r="564" spans="1:6" ht="30" customHeight="1" x14ac:dyDescent="0.25">
      <c r="A564" s="87">
        <v>44998</v>
      </c>
      <c r="B564" s="61"/>
      <c r="C564" s="28" t="s">
        <v>401</v>
      </c>
      <c r="D564" s="27"/>
      <c r="E564" s="14">
        <v>14136.98</v>
      </c>
      <c r="F564" s="57">
        <f t="shared" si="4"/>
        <v>2900834.06</v>
      </c>
    </row>
    <row r="565" spans="1:6" ht="30" customHeight="1" x14ac:dyDescent="0.25">
      <c r="A565" s="87">
        <v>44993</v>
      </c>
      <c r="B565" s="61"/>
      <c r="C565" s="63" t="s">
        <v>287</v>
      </c>
      <c r="D565" s="1"/>
      <c r="E565" s="1">
        <v>33355118.960000001</v>
      </c>
      <c r="F565" s="57">
        <f t="shared" si="4"/>
        <v>36255953.020000003</v>
      </c>
    </row>
    <row r="566" spans="1:6" ht="30" customHeight="1" x14ac:dyDescent="0.25">
      <c r="A566" s="94">
        <v>44988</v>
      </c>
      <c r="B566" s="61">
        <v>3389</v>
      </c>
      <c r="C566" s="63" t="s">
        <v>294</v>
      </c>
      <c r="D566" s="1">
        <v>83306.350000000006</v>
      </c>
      <c r="E566" s="1"/>
      <c r="F566" s="57">
        <f>F565-D566</f>
        <v>36172646.670000002</v>
      </c>
    </row>
    <row r="567" spans="1:6" ht="30" customHeight="1" x14ac:dyDescent="0.25">
      <c r="A567" s="94">
        <v>44988</v>
      </c>
      <c r="B567" s="61">
        <v>3390</v>
      </c>
      <c r="C567" s="63" t="s">
        <v>295</v>
      </c>
      <c r="D567" s="1">
        <v>21618.25</v>
      </c>
      <c r="E567" s="1"/>
      <c r="F567" s="57">
        <f t="shared" ref="F567:F630" si="5">F566-D567</f>
        <v>36151028.420000002</v>
      </c>
    </row>
    <row r="568" spans="1:6" ht="30" customHeight="1" x14ac:dyDescent="0.25">
      <c r="A568" s="94">
        <v>44988</v>
      </c>
      <c r="B568" s="61">
        <v>3391</v>
      </c>
      <c r="C568" s="63" t="s">
        <v>296</v>
      </c>
      <c r="D568" s="27">
        <v>548987.93999999994</v>
      </c>
      <c r="E568" s="91"/>
      <c r="F568" s="57">
        <f t="shared" si="5"/>
        <v>35602040.480000004</v>
      </c>
    </row>
    <row r="569" spans="1:6" ht="30" customHeight="1" x14ac:dyDescent="0.25">
      <c r="A569" s="94">
        <v>44988</v>
      </c>
      <c r="B569" s="61">
        <v>3392</v>
      </c>
      <c r="C569" s="63" t="s">
        <v>297</v>
      </c>
      <c r="D569" s="1">
        <v>40548.19</v>
      </c>
      <c r="E569" s="1"/>
      <c r="F569" s="57">
        <f t="shared" si="5"/>
        <v>35561492.290000007</v>
      </c>
    </row>
    <row r="570" spans="1:6" ht="30" customHeight="1" x14ac:dyDescent="0.25">
      <c r="A570" s="94">
        <v>44988</v>
      </c>
      <c r="B570" s="61">
        <v>3393</v>
      </c>
      <c r="C570" s="63" t="s">
        <v>298</v>
      </c>
      <c r="D570" s="1">
        <v>38002.410000000003</v>
      </c>
      <c r="E570" s="1"/>
      <c r="F570" s="57">
        <f t="shared" si="5"/>
        <v>35523489.88000001</v>
      </c>
    </row>
    <row r="571" spans="1:6" ht="30" customHeight="1" x14ac:dyDescent="0.25">
      <c r="A571" s="94">
        <v>45110</v>
      </c>
      <c r="B571" s="61">
        <v>3394</v>
      </c>
      <c r="C571" s="63" t="s">
        <v>299</v>
      </c>
      <c r="D571" s="1">
        <v>20184</v>
      </c>
      <c r="E571" s="1"/>
      <c r="F571" s="57">
        <f t="shared" si="5"/>
        <v>35503305.88000001</v>
      </c>
    </row>
    <row r="572" spans="1:6" ht="30" customHeight="1" x14ac:dyDescent="0.25">
      <c r="A572" s="94">
        <v>45141</v>
      </c>
      <c r="B572" s="61">
        <v>3395</v>
      </c>
      <c r="C572" s="63" t="s">
        <v>300</v>
      </c>
      <c r="D572" s="1">
        <v>13440.94</v>
      </c>
      <c r="E572" s="1"/>
      <c r="F572" s="57">
        <f t="shared" si="5"/>
        <v>35489864.940000013</v>
      </c>
    </row>
    <row r="573" spans="1:6" ht="30" customHeight="1" x14ac:dyDescent="0.25">
      <c r="A573" s="94">
        <v>45141</v>
      </c>
      <c r="B573" s="61">
        <v>3396</v>
      </c>
      <c r="C573" s="63" t="s">
        <v>301</v>
      </c>
      <c r="D573" s="1">
        <v>36600</v>
      </c>
      <c r="E573" s="1"/>
      <c r="F573" s="57">
        <f t="shared" si="5"/>
        <v>35453264.940000013</v>
      </c>
    </row>
    <row r="574" spans="1:6" ht="30" customHeight="1" x14ac:dyDescent="0.25">
      <c r="A574" s="94">
        <v>45202</v>
      </c>
      <c r="B574" s="61">
        <v>3397</v>
      </c>
      <c r="C574" s="63" t="s">
        <v>397</v>
      </c>
      <c r="D574" s="1">
        <v>0</v>
      </c>
      <c r="E574" s="1"/>
      <c r="F574" s="57">
        <f t="shared" si="5"/>
        <v>35453264.940000013</v>
      </c>
    </row>
    <row r="575" spans="1:6" ht="30" customHeight="1" x14ac:dyDescent="0.25">
      <c r="A575" s="94">
        <v>45202</v>
      </c>
      <c r="B575" s="61">
        <v>3398</v>
      </c>
      <c r="C575" s="63" t="s">
        <v>44</v>
      </c>
      <c r="D575" s="1">
        <v>150000</v>
      </c>
      <c r="E575" s="1"/>
      <c r="F575" s="57">
        <f t="shared" si="5"/>
        <v>35303264.940000013</v>
      </c>
    </row>
    <row r="576" spans="1:6" ht="30" customHeight="1" x14ac:dyDescent="0.25">
      <c r="A576" s="94">
        <v>45202</v>
      </c>
      <c r="B576" s="61">
        <v>3399</v>
      </c>
      <c r="C576" s="63" t="s">
        <v>302</v>
      </c>
      <c r="D576" s="1">
        <v>77406.7</v>
      </c>
      <c r="E576" s="1"/>
      <c r="F576" s="57">
        <f t="shared" si="5"/>
        <v>35225858.24000001</v>
      </c>
    </row>
    <row r="577" spans="1:24" ht="30" customHeight="1" x14ac:dyDescent="0.25">
      <c r="A577" s="94">
        <v>45202</v>
      </c>
      <c r="B577" s="61">
        <v>3400</v>
      </c>
      <c r="C577" s="63" t="s">
        <v>38</v>
      </c>
      <c r="D577" s="1">
        <v>17792.349999999999</v>
      </c>
      <c r="E577" s="1"/>
      <c r="F577" s="57">
        <f t="shared" si="5"/>
        <v>35208065.890000008</v>
      </c>
    </row>
    <row r="578" spans="1:24" ht="30" customHeight="1" x14ac:dyDescent="0.25">
      <c r="A578" s="94" t="s">
        <v>288</v>
      </c>
      <c r="B578" s="61">
        <v>3401</v>
      </c>
      <c r="C578" s="63" t="s">
        <v>303</v>
      </c>
      <c r="D578" s="1">
        <v>40516.400000000001</v>
      </c>
      <c r="E578" s="1"/>
      <c r="F578" s="57">
        <f t="shared" si="5"/>
        <v>35167549.49000001</v>
      </c>
    </row>
    <row r="579" spans="1:24" ht="30" customHeight="1" x14ac:dyDescent="0.25">
      <c r="A579" s="94" t="s">
        <v>289</v>
      </c>
      <c r="B579" s="61">
        <v>3402</v>
      </c>
      <c r="C579" s="63" t="s">
        <v>304</v>
      </c>
      <c r="D579" s="1">
        <v>555000.14</v>
      </c>
      <c r="E579" s="91"/>
      <c r="F579" s="57">
        <f t="shared" si="5"/>
        <v>34612549.350000009</v>
      </c>
    </row>
    <row r="580" spans="1:24" ht="30" customHeight="1" x14ac:dyDescent="0.25">
      <c r="A580" s="94" t="s">
        <v>52</v>
      </c>
      <c r="B580" s="61">
        <v>3403</v>
      </c>
      <c r="C580" s="63" t="s">
        <v>305</v>
      </c>
      <c r="D580" s="1">
        <v>10857.73</v>
      </c>
      <c r="E580" s="1"/>
      <c r="F580" s="57">
        <f t="shared" si="5"/>
        <v>34601691.620000012</v>
      </c>
    </row>
    <row r="581" spans="1:24" ht="30" customHeight="1" x14ac:dyDescent="0.25">
      <c r="A581" s="94" t="s">
        <v>52</v>
      </c>
      <c r="B581" s="61">
        <v>3404</v>
      </c>
      <c r="C581" s="63" t="s">
        <v>306</v>
      </c>
      <c r="D581" s="1">
        <v>453075.99</v>
      </c>
      <c r="E581" s="1"/>
      <c r="F581" s="57">
        <f t="shared" si="5"/>
        <v>34148615.63000001</v>
      </c>
    </row>
    <row r="582" spans="1:24" ht="30" customHeight="1" x14ac:dyDescent="0.25">
      <c r="A582" s="94" t="s">
        <v>52</v>
      </c>
      <c r="B582" s="61">
        <v>3405</v>
      </c>
      <c r="C582" s="63" t="s">
        <v>307</v>
      </c>
      <c r="D582" s="1">
        <v>9832.5</v>
      </c>
      <c r="E582" s="1"/>
      <c r="F582" s="57">
        <f t="shared" si="5"/>
        <v>34138783.13000001</v>
      </c>
    </row>
    <row r="583" spans="1:24" ht="30" customHeight="1" x14ac:dyDescent="0.25">
      <c r="A583" s="94" t="s">
        <v>402</v>
      </c>
      <c r="B583" s="61">
        <v>3406</v>
      </c>
      <c r="C583" s="63" t="s">
        <v>31</v>
      </c>
      <c r="D583" s="1">
        <v>1106633.4099999999</v>
      </c>
      <c r="E583" s="1"/>
      <c r="F583" s="57">
        <f t="shared" si="5"/>
        <v>33032149.72000001</v>
      </c>
    </row>
    <row r="584" spans="1:24" ht="30" customHeight="1" x14ac:dyDescent="0.25">
      <c r="A584" s="94" t="s">
        <v>54</v>
      </c>
      <c r="B584" s="61">
        <v>3407</v>
      </c>
      <c r="C584" s="63" t="s">
        <v>397</v>
      </c>
      <c r="D584" s="1">
        <v>0</v>
      </c>
      <c r="E584" s="1"/>
      <c r="F584" s="57">
        <f t="shared" si="5"/>
        <v>33032149.72000001</v>
      </c>
    </row>
    <row r="585" spans="1:24" ht="30" customHeight="1" x14ac:dyDescent="0.25">
      <c r="A585" s="94" t="s">
        <v>290</v>
      </c>
      <c r="B585" s="61">
        <v>3408</v>
      </c>
      <c r="C585" s="63" t="s">
        <v>308</v>
      </c>
      <c r="D585" s="1">
        <v>351889.5</v>
      </c>
      <c r="E585" s="1"/>
      <c r="F585" s="57">
        <f t="shared" si="5"/>
        <v>32680260.22000001</v>
      </c>
    </row>
    <row r="586" spans="1:24" ht="30" customHeight="1" x14ac:dyDescent="0.25">
      <c r="A586" s="94" t="s">
        <v>290</v>
      </c>
      <c r="B586" s="61">
        <v>3409</v>
      </c>
      <c r="C586" s="63" t="s">
        <v>309</v>
      </c>
      <c r="D586" s="1">
        <v>14136.98</v>
      </c>
      <c r="E586" s="1"/>
      <c r="F586" s="57">
        <f t="shared" si="5"/>
        <v>32666123.24000001</v>
      </c>
    </row>
    <row r="587" spans="1:24" ht="30" customHeight="1" x14ac:dyDescent="0.25">
      <c r="A587" s="94" t="s">
        <v>57</v>
      </c>
      <c r="B587" s="61">
        <v>3410</v>
      </c>
      <c r="C587" s="63" t="s">
        <v>45</v>
      </c>
      <c r="D587" s="1">
        <v>63550.58</v>
      </c>
      <c r="E587" s="1"/>
      <c r="F587" s="57">
        <f t="shared" si="5"/>
        <v>32602572.660000011</v>
      </c>
    </row>
    <row r="588" spans="1:24" s="2" customFormat="1" ht="30" customHeight="1" x14ac:dyDescent="0.25">
      <c r="A588" s="94" t="s">
        <v>291</v>
      </c>
      <c r="B588" s="61">
        <v>3411</v>
      </c>
      <c r="C588" s="63" t="s">
        <v>310</v>
      </c>
      <c r="D588" s="1">
        <v>22262.23</v>
      </c>
      <c r="E588" s="1"/>
      <c r="F588" s="57">
        <f t="shared" si="5"/>
        <v>32580310.430000011</v>
      </c>
      <c r="G588" s="4"/>
      <c r="H588" s="4"/>
      <c r="I588" s="4"/>
      <c r="J588" s="4"/>
      <c r="K588" s="4"/>
      <c r="L588" s="4"/>
      <c r="M588" s="4"/>
      <c r="N588" s="4"/>
      <c r="O588" s="4"/>
      <c r="P588" s="4"/>
      <c r="Q588" s="4"/>
      <c r="R588" s="4"/>
      <c r="S588" s="4"/>
      <c r="T588" s="4"/>
      <c r="U588" s="4"/>
      <c r="V588" s="4"/>
      <c r="W588" s="4"/>
      <c r="X588" s="4"/>
    </row>
    <row r="589" spans="1:24" s="2" customFormat="1" ht="30" customHeight="1" x14ac:dyDescent="0.25">
      <c r="A589" s="94" t="s">
        <v>292</v>
      </c>
      <c r="B589" s="61">
        <v>3412</v>
      </c>
      <c r="C589" s="63" t="s">
        <v>311</v>
      </c>
      <c r="D589" s="1">
        <v>46287.76</v>
      </c>
      <c r="E589" s="1"/>
      <c r="F589" s="57">
        <f t="shared" si="5"/>
        <v>32534022.670000009</v>
      </c>
      <c r="G589" s="4"/>
      <c r="H589" s="4"/>
      <c r="I589" s="4"/>
      <c r="J589" s="4"/>
      <c r="K589" s="4"/>
      <c r="L589" s="4"/>
      <c r="M589" s="4"/>
      <c r="N589" s="4"/>
      <c r="O589" s="4"/>
      <c r="P589" s="4"/>
      <c r="Q589" s="4"/>
      <c r="R589" s="4"/>
      <c r="S589" s="4"/>
      <c r="T589" s="4"/>
      <c r="U589" s="4"/>
      <c r="V589" s="4"/>
      <c r="W589" s="4"/>
      <c r="X589" s="4"/>
    </row>
    <row r="590" spans="1:24" s="2" customFormat="1" ht="30" customHeight="1" x14ac:dyDescent="0.25">
      <c r="A590" s="94" t="s">
        <v>293</v>
      </c>
      <c r="B590" s="61">
        <v>3413</v>
      </c>
      <c r="C590" s="63" t="s">
        <v>312</v>
      </c>
      <c r="D590" s="1">
        <v>3515</v>
      </c>
      <c r="E590" s="1"/>
      <c r="F590" s="57">
        <f t="shared" si="5"/>
        <v>32530507.670000009</v>
      </c>
      <c r="G590" s="4"/>
      <c r="H590" s="4"/>
      <c r="I590" s="4"/>
      <c r="J590" s="4"/>
      <c r="K590" s="4"/>
      <c r="L590" s="4"/>
      <c r="M590" s="4"/>
      <c r="N590" s="4"/>
      <c r="O590" s="4"/>
      <c r="P590" s="4"/>
      <c r="Q590" s="4"/>
      <c r="R590" s="4"/>
      <c r="S590" s="4"/>
      <c r="T590" s="4"/>
      <c r="U590" s="4"/>
      <c r="V590" s="4"/>
      <c r="W590" s="4"/>
      <c r="X590" s="4"/>
    </row>
    <row r="591" spans="1:24" s="2" customFormat="1" ht="30" customHeight="1" x14ac:dyDescent="0.25">
      <c r="A591" s="94" t="s">
        <v>293</v>
      </c>
      <c r="B591" s="61">
        <v>3414</v>
      </c>
      <c r="C591" s="63" t="s">
        <v>313</v>
      </c>
      <c r="D591" s="1">
        <v>153620</v>
      </c>
      <c r="E591" s="1"/>
      <c r="F591" s="57">
        <f t="shared" si="5"/>
        <v>32376887.670000009</v>
      </c>
      <c r="G591" s="4"/>
      <c r="H591" s="4"/>
      <c r="I591" s="4"/>
      <c r="J591" s="4"/>
      <c r="K591" s="4"/>
      <c r="L591" s="4"/>
      <c r="M591" s="4"/>
      <c r="N591" s="4"/>
      <c r="O591" s="4"/>
      <c r="P591" s="4"/>
      <c r="Q591" s="4"/>
      <c r="R591" s="4"/>
      <c r="S591" s="4"/>
      <c r="T591" s="4"/>
      <c r="U591" s="4"/>
      <c r="V591" s="4"/>
      <c r="W591" s="4"/>
      <c r="X591" s="4"/>
    </row>
    <row r="592" spans="1:24" s="2" customFormat="1" ht="30" customHeight="1" x14ac:dyDescent="0.25">
      <c r="A592" s="94" t="s">
        <v>59</v>
      </c>
      <c r="B592" s="61">
        <v>3415</v>
      </c>
      <c r="C592" s="63" t="s">
        <v>314</v>
      </c>
      <c r="D592" s="1">
        <v>36183.019999999997</v>
      </c>
      <c r="E592" s="1"/>
      <c r="F592" s="57">
        <f t="shared" si="5"/>
        <v>32340704.65000001</v>
      </c>
      <c r="G592" s="4"/>
      <c r="H592" s="4"/>
      <c r="I592" s="4"/>
      <c r="J592" s="4"/>
      <c r="K592" s="4"/>
      <c r="L592" s="4"/>
      <c r="M592" s="4"/>
      <c r="N592" s="4"/>
      <c r="O592" s="4"/>
      <c r="P592" s="4"/>
      <c r="Q592" s="4"/>
      <c r="R592" s="4"/>
      <c r="S592" s="4"/>
      <c r="T592" s="4"/>
      <c r="U592" s="4"/>
      <c r="V592" s="4"/>
      <c r="W592" s="4"/>
      <c r="X592" s="4"/>
    </row>
    <row r="593" spans="1:24" s="2" customFormat="1" ht="30" customHeight="1" x14ac:dyDescent="0.25">
      <c r="A593" s="94" t="s">
        <v>59</v>
      </c>
      <c r="B593" s="61">
        <v>3416</v>
      </c>
      <c r="C593" s="63" t="s">
        <v>46</v>
      </c>
      <c r="D593" s="1">
        <v>66404.320000000007</v>
      </c>
      <c r="E593" s="1"/>
      <c r="F593" s="57">
        <f t="shared" si="5"/>
        <v>32274300.330000009</v>
      </c>
      <c r="G593" s="4"/>
      <c r="H593" s="4"/>
      <c r="I593" s="4"/>
      <c r="J593" s="4"/>
      <c r="K593" s="4"/>
      <c r="L593" s="4"/>
      <c r="M593" s="4"/>
      <c r="N593" s="4"/>
      <c r="O593" s="4"/>
      <c r="P593" s="4"/>
      <c r="Q593" s="4"/>
      <c r="R593" s="4"/>
      <c r="S593" s="4"/>
      <c r="T593" s="4"/>
      <c r="U593" s="4"/>
      <c r="V593" s="4"/>
      <c r="W593" s="4"/>
      <c r="X593" s="4"/>
    </row>
    <row r="594" spans="1:24" s="2" customFormat="1" ht="30" customHeight="1" x14ac:dyDescent="0.25">
      <c r="A594" s="94" t="s">
        <v>59</v>
      </c>
      <c r="B594" s="61">
        <v>3417</v>
      </c>
      <c r="C594" s="63" t="s">
        <v>315</v>
      </c>
      <c r="D594" s="1">
        <v>18486.29</v>
      </c>
      <c r="E594" s="1"/>
      <c r="F594" s="57">
        <f t="shared" si="5"/>
        <v>32255814.04000001</v>
      </c>
      <c r="G594" s="4"/>
      <c r="H594" s="4"/>
      <c r="I594" s="4"/>
      <c r="J594" s="4"/>
      <c r="K594" s="4"/>
      <c r="L594" s="4"/>
      <c r="M594" s="4"/>
      <c r="N594" s="4"/>
      <c r="O594" s="4"/>
      <c r="P594" s="4"/>
      <c r="Q594" s="4"/>
      <c r="R594" s="4"/>
      <c r="S594" s="4"/>
      <c r="T594" s="4"/>
      <c r="U594" s="4"/>
      <c r="V594" s="4"/>
      <c r="W594" s="4"/>
      <c r="X594" s="4"/>
    </row>
    <row r="595" spans="1:24" s="2" customFormat="1" ht="30" customHeight="1" x14ac:dyDescent="0.25">
      <c r="A595" s="94">
        <v>44929</v>
      </c>
      <c r="B595" s="61" t="s">
        <v>358</v>
      </c>
      <c r="C595" s="63" t="s">
        <v>319</v>
      </c>
      <c r="D595" s="1">
        <v>7700</v>
      </c>
      <c r="E595" s="1"/>
      <c r="F595" s="57">
        <f t="shared" si="5"/>
        <v>32248114.04000001</v>
      </c>
      <c r="G595" s="4"/>
      <c r="H595" s="4"/>
      <c r="I595" s="4"/>
      <c r="J595" s="4"/>
      <c r="K595" s="4"/>
      <c r="L595" s="4"/>
      <c r="M595" s="4"/>
      <c r="N595" s="4"/>
      <c r="O595" s="4"/>
      <c r="P595" s="4"/>
      <c r="Q595" s="4"/>
      <c r="R595" s="4"/>
      <c r="S595" s="4"/>
      <c r="T595" s="4"/>
      <c r="U595" s="4"/>
      <c r="V595" s="4"/>
      <c r="W595" s="4"/>
      <c r="X595" s="4"/>
    </row>
    <row r="596" spans="1:24" s="2" customFormat="1" ht="30" customHeight="1" x14ac:dyDescent="0.25">
      <c r="A596" s="94">
        <v>44929</v>
      </c>
      <c r="B596" s="61" t="s">
        <v>359</v>
      </c>
      <c r="C596" s="63" t="s">
        <v>320</v>
      </c>
      <c r="D596" s="1">
        <v>13830</v>
      </c>
      <c r="E596" s="1"/>
      <c r="F596" s="57">
        <f t="shared" si="5"/>
        <v>32234284.04000001</v>
      </c>
      <c r="G596" s="4"/>
      <c r="H596" s="4"/>
      <c r="I596" s="4"/>
      <c r="J596" s="4"/>
      <c r="K596" s="4"/>
      <c r="L596" s="4"/>
      <c r="M596" s="4"/>
      <c r="N596" s="4"/>
      <c r="O596" s="4"/>
      <c r="P596" s="4"/>
      <c r="Q596" s="4"/>
      <c r="R596" s="4"/>
      <c r="S596" s="4"/>
      <c r="T596" s="4"/>
      <c r="U596" s="4"/>
      <c r="V596" s="4"/>
      <c r="W596" s="4"/>
      <c r="X596" s="4"/>
    </row>
    <row r="597" spans="1:24" s="2" customFormat="1" ht="30" customHeight="1" x14ac:dyDescent="0.25">
      <c r="A597" s="94">
        <v>44988</v>
      </c>
      <c r="B597" s="61" t="s">
        <v>360</v>
      </c>
      <c r="C597" s="63" t="s">
        <v>321</v>
      </c>
      <c r="D597" s="1">
        <v>2450</v>
      </c>
      <c r="E597" s="1"/>
      <c r="F597" s="57">
        <f t="shared" si="5"/>
        <v>32231834.04000001</v>
      </c>
      <c r="G597" s="4"/>
      <c r="H597" s="4"/>
      <c r="I597" s="4"/>
      <c r="J597" s="4"/>
      <c r="K597" s="4"/>
      <c r="L597" s="4"/>
      <c r="M597" s="4"/>
      <c r="N597" s="4"/>
      <c r="O597" s="4"/>
      <c r="P597" s="4"/>
      <c r="Q597" s="4"/>
      <c r="R597" s="4"/>
      <c r="S597" s="4"/>
      <c r="T597" s="4"/>
      <c r="U597" s="4"/>
      <c r="V597" s="4"/>
      <c r="W597" s="4"/>
      <c r="X597" s="4"/>
    </row>
    <row r="598" spans="1:24" s="2" customFormat="1" ht="30" customHeight="1" x14ac:dyDescent="0.25">
      <c r="A598" s="94">
        <v>44988</v>
      </c>
      <c r="B598" s="61" t="s">
        <v>361</v>
      </c>
      <c r="C598" s="63" t="s">
        <v>322</v>
      </c>
      <c r="D598" s="1">
        <v>20900</v>
      </c>
      <c r="E598" s="1"/>
      <c r="F598" s="57">
        <f t="shared" si="5"/>
        <v>32210934.04000001</v>
      </c>
      <c r="G598" s="4"/>
      <c r="H598" s="4"/>
      <c r="I598" s="4"/>
      <c r="J598" s="4"/>
      <c r="K598" s="4"/>
      <c r="L598" s="4"/>
      <c r="M598" s="4"/>
      <c r="N598" s="4"/>
      <c r="O598" s="4"/>
      <c r="P598" s="4"/>
      <c r="Q598" s="4"/>
      <c r="R598" s="4"/>
      <c r="S598" s="4"/>
      <c r="T598" s="4"/>
      <c r="U598" s="4"/>
      <c r="V598" s="4"/>
      <c r="W598" s="4"/>
      <c r="X598" s="4"/>
    </row>
    <row r="599" spans="1:24" s="2" customFormat="1" ht="30" customHeight="1" x14ac:dyDescent="0.25">
      <c r="A599" s="94">
        <v>44988</v>
      </c>
      <c r="B599" s="61" t="s">
        <v>362</v>
      </c>
      <c r="C599" s="63" t="s">
        <v>323</v>
      </c>
      <c r="D599" s="1">
        <v>443456.62</v>
      </c>
      <c r="E599" s="1"/>
      <c r="F599" s="57">
        <f t="shared" si="5"/>
        <v>31767477.420000009</v>
      </c>
      <c r="G599" s="4"/>
      <c r="H599" s="4"/>
      <c r="I599" s="4"/>
      <c r="J599" s="4"/>
      <c r="K599" s="4"/>
      <c r="L599" s="4"/>
      <c r="M599" s="4"/>
      <c r="N599" s="4"/>
      <c r="O599" s="4"/>
      <c r="P599" s="4"/>
      <c r="Q599" s="4"/>
      <c r="R599" s="4"/>
      <c r="S599" s="4"/>
      <c r="T599" s="4"/>
      <c r="U599" s="4"/>
      <c r="V599" s="4"/>
      <c r="W599" s="4"/>
      <c r="X599" s="4"/>
    </row>
    <row r="600" spans="1:24" s="2" customFormat="1" ht="30" customHeight="1" x14ac:dyDescent="0.25">
      <c r="A600" s="94">
        <v>44988</v>
      </c>
      <c r="B600" s="61" t="s">
        <v>363</v>
      </c>
      <c r="C600" s="63" t="s">
        <v>324</v>
      </c>
      <c r="D600" s="1">
        <v>422345</v>
      </c>
      <c r="E600" s="1"/>
      <c r="F600" s="57">
        <f t="shared" si="5"/>
        <v>31345132.420000009</v>
      </c>
      <c r="G600" s="4"/>
      <c r="H600" s="4"/>
      <c r="I600" s="4"/>
      <c r="J600" s="4"/>
      <c r="K600" s="4"/>
      <c r="L600" s="4"/>
      <c r="M600" s="4"/>
      <c r="N600" s="4"/>
      <c r="O600" s="4"/>
      <c r="P600" s="4"/>
      <c r="Q600" s="4"/>
      <c r="R600" s="4"/>
      <c r="S600" s="4"/>
      <c r="T600" s="4"/>
      <c r="U600" s="4"/>
      <c r="V600" s="4"/>
      <c r="W600" s="4"/>
      <c r="X600" s="4"/>
    </row>
    <row r="601" spans="1:24" s="2" customFormat="1" ht="30" customHeight="1" x14ac:dyDescent="0.25">
      <c r="A601" s="94">
        <v>45172</v>
      </c>
      <c r="B601" s="61" t="s">
        <v>364</v>
      </c>
      <c r="C601" s="63" t="s">
        <v>325</v>
      </c>
      <c r="D601" s="1">
        <v>4750</v>
      </c>
      <c r="E601" s="1"/>
      <c r="F601" s="57">
        <f t="shared" si="5"/>
        <v>31340382.420000009</v>
      </c>
      <c r="G601" s="4"/>
      <c r="H601" s="4"/>
      <c r="I601" s="4"/>
      <c r="J601" s="4"/>
      <c r="K601" s="4"/>
      <c r="L601" s="4"/>
      <c r="M601" s="4"/>
      <c r="N601" s="4"/>
      <c r="O601" s="4"/>
      <c r="P601" s="4"/>
      <c r="Q601" s="4"/>
      <c r="R601" s="4"/>
      <c r="S601" s="4"/>
      <c r="T601" s="4"/>
      <c r="U601" s="4"/>
      <c r="V601" s="4"/>
      <c r="W601" s="4"/>
      <c r="X601" s="4"/>
    </row>
    <row r="602" spans="1:24" s="2" customFormat="1" ht="30" customHeight="1" x14ac:dyDescent="0.25">
      <c r="A602" s="94">
        <v>45172</v>
      </c>
      <c r="B602" s="61" t="s">
        <v>365</v>
      </c>
      <c r="C602" s="63" t="s">
        <v>326</v>
      </c>
      <c r="D602" s="1">
        <v>1646661.99</v>
      </c>
      <c r="E602" s="1"/>
      <c r="F602" s="57">
        <f t="shared" si="5"/>
        <v>29693720.430000011</v>
      </c>
      <c r="G602" s="4"/>
      <c r="H602" s="4"/>
      <c r="I602" s="4"/>
      <c r="J602" s="4"/>
      <c r="K602" s="4"/>
      <c r="L602" s="4"/>
      <c r="M602" s="4"/>
      <c r="N602" s="4"/>
      <c r="O602" s="4"/>
      <c r="P602" s="4"/>
      <c r="Q602" s="4"/>
      <c r="R602" s="4"/>
      <c r="S602" s="4"/>
      <c r="T602" s="4"/>
      <c r="U602" s="4"/>
      <c r="V602" s="4"/>
      <c r="W602" s="4"/>
      <c r="X602" s="4"/>
    </row>
    <row r="603" spans="1:24" s="2" customFormat="1" ht="30" customHeight="1" x14ac:dyDescent="0.25">
      <c r="A603" s="94">
        <v>45172</v>
      </c>
      <c r="B603" s="61" t="s">
        <v>366</v>
      </c>
      <c r="C603" s="63" t="s">
        <v>327</v>
      </c>
      <c r="D603" s="1">
        <v>9550</v>
      </c>
      <c r="E603" s="1"/>
      <c r="F603" s="57">
        <f t="shared" si="5"/>
        <v>29684170.430000011</v>
      </c>
      <c r="G603" s="4"/>
      <c r="H603" s="4"/>
      <c r="I603" s="4"/>
      <c r="J603" s="4"/>
      <c r="K603" s="4"/>
      <c r="L603" s="4"/>
      <c r="M603" s="4"/>
      <c r="N603" s="4"/>
      <c r="O603" s="4"/>
      <c r="P603" s="4"/>
      <c r="Q603" s="4"/>
      <c r="R603" s="4"/>
      <c r="S603" s="4"/>
      <c r="T603" s="4"/>
      <c r="U603" s="4"/>
      <c r="V603" s="4"/>
      <c r="W603" s="4"/>
      <c r="X603" s="4"/>
    </row>
    <row r="604" spans="1:24" s="2" customFormat="1" ht="30" customHeight="1" x14ac:dyDescent="0.25">
      <c r="A604" s="94">
        <v>45172</v>
      </c>
      <c r="B604" s="61" t="s">
        <v>367</v>
      </c>
      <c r="C604" s="63" t="s">
        <v>328</v>
      </c>
      <c r="D604" s="1">
        <v>565459.5</v>
      </c>
      <c r="E604" s="1"/>
      <c r="F604" s="57">
        <f t="shared" si="5"/>
        <v>29118710.930000011</v>
      </c>
      <c r="G604" s="4"/>
      <c r="H604" s="4"/>
      <c r="I604" s="4"/>
      <c r="J604" s="4"/>
      <c r="K604" s="4"/>
      <c r="L604" s="4"/>
      <c r="M604" s="4"/>
      <c r="N604" s="4"/>
      <c r="O604" s="4"/>
      <c r="P604" s="4"/>
      <c r="Q604" s="4"/>
      <c r="R604" s="4"/>
      <c r="S604" s="4"/>
      <c r="T604" s="4"/>
      <c r="U604" s="4"/>
      <c r="V604" s="4"/>
      <c r="W604" s="4"/>
      <c r="X604" s="4"/>
    </row>
    <row r="605" spans="1:24" s="2" customFormat="1" ht="30" customHeight="1" x14ac:dyDescent="0.25">
      <c r="A605" s="94">
        <v>45172</v>
      </c>
      <c r="B605" s="61" t="s">
        <v>368</v>
      </c>
      <c r="C605" s="63" t="s">
        <v>329</v>
      </c>
      <c r="D605" s="1">
        <v>21740.1</v>
      </c>
      <c r="E605" s="1"/>
      <c r="F605" s="57">
        <f t="shared" si="5"/>
        <v>29096970.830000009</v>
      </c>
      <c r="G605" s="4"/>
      <c r="H605" s="4"/>
      <c r="I605" s="4"/>
      <c r="J605" s="4"/>
      <c r="K605" s="4"/>
      <c r="L605" s="4"/>
      <c r="M605" s="4"/>
      <c r="N605" s="4"/>
      <c r="O605" s="4"/>
      <c r="P605" s="4"/>
      <c r="Q605" s="4"/>
      <c r="R605" s="4"/>
      <c r="S605" s="4"/>
      <c r="T605" s="4"/>
      <c r="U605" s="4"/>
      <c r="V605" s="4"/>
      <c r="W605" s="4"/>
      <c r="X605" s="4"/>
    </row>
    <row r="606" spans="1:24" s="2" customFormat="1" ht="30" customHeight="1" x14ac:dyDescent="0.25">
      <c r="A606" s="94">
        <v>45172</v>
      </c>
      <c r="B606" s="61" t="s">
        <v>369</v>
      </c>
      <c r="C606" s="63" t="s">
        <v>330</v>
      </c>
      <c r="D606" s="1">
        <v>176151.82</v>
      </c>
      <c r="E606" s="1"/>
      <c r="F606" s="57">
        <f t="shared" si="5"/>
        <v>28920819.010000009</v>
      </c>
      <c r="G606" s="4"/>
      <c r="H606" s="4"/>
      <c r="I606" s="4"/>
      <c r="J606" s="4"/>
      <c r="K606" s="4"/>
      <c r="L606" s="4"/>
      <c r="M606" s="4"/>
      <c r="N606" s="4"/>
      <c r="O606" s="4"/>
      <c r="P606" s="4"/>
      <c r="Q606" s="4"/>
      <c r="R606" s="4"/>
      <c r="S606" s="4"/>
      <c r="T606" s="4"/>
      <c r="U606" s="4"/>
      <c r="V606" s="4"/>
      <c r="W606" s="4"/>
      <c r="X606" s="4"/>
    </row>
    <row r="607" spans="1:24" s="2" customFormat="1" ht="30" customHeight="1" x14ac:dyDescent="0.25">
      <c r="A607" s="94">
        <v>45172</v>
      </c>
      <c r="B607" s="61" t="s">
        <v>370</v>
      </c>
      <c r="C607" s="63" t="s">
        <v>331</v>
      </c>
      <c r="D607" s="1">
        <v>93269.96</v>
      </c>
      <c r="E607" s="1"/>
      <c r="F607" s="57">
        <f t="shared" si="5"/>
        <v>28827549.050000008</v>
      </c>
      <c r="G607" s="4"/>
      <c r="H607" s="4"/>
      <c r="I607" s="4"/>
      <c r="J607" s="4"/>
      <c r="K607" s="4"/>
      <c r="L607" s="4"/>
      <c r="M607" s="4"/>
      <c r="N607" s="4"/>
      <c r="O607" s="4"/>
      <c r="P607" s="4"/>
      <c r="Q607" s="4"/>
      <c r="R607" s="4"/>
      <c r="S607" s="4"/>
      <c r="T607" s="4"/>
      <c r="U607" s="4"/>
      <c r="V607" s="4"/>
      <c r="W607" s="4"/>
      <c r="X607" s="4"/>
    </row>
    <row r="608" spans="1:24" s="2" customFormat="1" ht="30" customHeight="1" x14ac:dyDescent="0.25">
      <c r="A608" s="94">
        <v>45172</v>
      </c>
      <c r="B608" s="61" t="s">
        <v>371</v>
      </c>
      <c r="C608" s="63" t="s">
        <v>332</v>
      </c>
      <c r="D608" s="1">
        <v>9950</v>
      </c>
      <c r="E608" s="1"/>
      <c r="F608" s="57">
        <f t="shared" si="5"/>
        <v>28817599.050000008</v>
      </c>
      <c r="G608" s="4"/>
      <c r="H608" s="4"/>
      <c r="I608" s="4"/>
      <c r="J608" s="4"/>
      <c r="K608" s="4"/>
      <c r="L608" s="4"/>
      <c r="M608" s="4"/>
      <c r="N608" s="4"/>
      <c r="O608" s="4"/>
      <c r="P608" s="4"/>
      <c r="Q608" s="4"/>
      <c r="R608" s="4"/>
      <c r="S608" s="4"/>
      <c r="T608" s="4"/>
      <c r="U608" s="4"/>
      <c r="V608" s="4"/>
      <c r="W608" s="4"/>
      <c r="X608" s="4"/>
    </row>
    <row r="609" spans="1:24" s="2" customFormat="1" ht="30" customHeight="1" x14ac:dyDescent="0.25">
      <c r="A609" s="94">
        <v>45172</v>
      </c>
      <c r="B609" s="61" t="s">
        <v>372</v>
      </c>
      <c r="C609" s="63" t="s">
        <v>333</v>
      </c>
      <c r="D609" s="1">
        <v>624040</v>
      </c>
      <c r="E609" s="1"/>
      <c r="F609" s="57">
        <f t="shared" si="5"/>
        <v>28193559.050000008</v>
      </c>
      <c r="G609" s="4"/>
      <c r="H609" s="4"/>
      <c r="I609" s="4"/>
      <c r="J609" s="4"/>
      <c r="K609" s="4"/>
      <c r="L609" s="4"/>
      <c r="M609" s="4"/>
      <c r="N609" s="4"/>
      <c r="O609" s="4"/>
      <c r="P609" s="4"/>
      <c r="Q609" s="4"/>
      <c r="R609" s="4"/>
      <c r="S609" s="4"/>
      <c r="T609" s="4"/>
      <c r="U609" s="4"/>
      <c r="V609" s="4"/>
      <c r="W609" s="4"/>
      <c r="X609" s="4"/>
    </row>
    <row r="610" spans="1:24" s="2" customFormat="1" ht="30" customHeight="1" x14ac:dyDescent="0.25">
      <c r="A610" s="94">
        <v>45172</v>
      </c>
      <c r="B610" s="61" t="s">
        <v>373</v>
      </c>
      <c r="C610" s="63" t="s">
        <v>334</v>
      </c>
      <c r="D610" s="1">
        <v>291389.27</v>
      </c>
      <c r="E610" s="1"/>
      <c r="F610" s="57">
        <f t="shared" si="5"/>
        <v>27902169.780000009</v>
      </c>
      <c r="G610" s="4"/>
      <c r="H610" s="4"/>
      <c r="I610" s="4"/>
      <c r="J610" s="4"/>
      <c r="K610" s="4"/>
      <c r="L610" s="4"/>
      <c r="M610" s="4"/>
      <c r="N610" s="4"/>
      <c r="O610" s="4"/>
      <c r="P610" s="4"/>
      <c r="Q610" s="4"/>
      <c r="R610" s="4"/>
      <c r="S610" s="4"/>
      <c r="T610" s="4"/>
      <c r="U610" s="4"/>
      <c r="V610" s="4"/>
      <c r="W610" s="4"/>
      <c r="X610" s="4"/>
    </row>
    <row r="611" spans="1:24" s="2" customFormat="1" ht="30" customHeight="1" x14ac:dyDescent="0.25">
      <c r="A611" s="94">
        <v>45172</v>
      </c>
      <c r="B611" s="61" t="s">
        <v>374</v>
      </c>
      <c r="C611" s="63" t="s">
        <v>335</v>
      </c>
      <c r="D611" s="1">
        <v>5500</v>
      </c>
      <c r="E611" s="1"/>
      <c r="F611" s="57">
        <f t="shared" si="5"/>
        <v>27896669.780000009</v>
      </c>
      <c r="G611" s="4"/>
      <c r="H611" s="4"/>
      <c r="I611" s="4"/>
      <c r="J611" s="4"/>
      <c r="K611" s="4"/>
      <c r="L611" s="4"/>
      <c r="M611" s="4"/>
      <c r="N611" s="4"/>
      <c r="O611" s="4"/>
      <c r="P611" s="4"/>
      <c r="Q611" s="4"/>
      <c r="R611" s="4"/>
      <c r="S611" s="4"/>
      <c r="T611" s="4"/>
      <c r="U611" s="4"/>
      <c r="V611" s="4"/>
      <c r="W611" s="4"/>
      <c r="X611" s="4"/>
    </row>
    <row r="612" spans="1:24" s="2" customFormat="1" ht="30" customHeight="1" x14ac:dyDescent="0.25">
      <c r="A612" s="94">
        <v>45172</v>
      </c>
      <c r="B612" s="61" t="s">
        <v>375</v>
      </c>
      <c r="C612" s="63" t="s">
        <v>336</v>
      </c>
      <c r="D612" s="1">
        <v>6900</v>
      </c>
      <c r="E612" s="1"/>
      <c r="F612" s="57">
        <f t="shared" si="5"/>
        <v>27889769.780000009</v>
      </c>
      <c r="G612" s="4"/>
      <c r="H612" s="4"/>
      <c r="I612" s="4"/>
      <c r="J612" s="4"/>
      <c r="K612" s="4"/>
      <c r="L612" s="4"/>
      <c r="M612" s="4"/>
      <c r="N612" s="4"/>
      <c r="O612" s="4"/>
      <c r="P612" s="4"/>
      <c r="Q612" s="4"/>
      <c r="R612" s="4"/>
      <c r="S612" s="4"/>
      <c r="T612" s="4"/>
      <c r="U612" s="4"/>
      <c r="V612" s="4"/>
      <c r="W612" s="4"/>
      <c r="X612" s="4"/>
    </row>
    <row r="613" spans="1:24" s="2" customFormat="1" ht="30" customHeight="1" x14ac:dyDescent="0.25">
      <c r="A613" s="94">
        <v>45202</v>
      </c>
      <c r="B613" s="61" t="s">
        <v>376</v>
      </c>
      <c r="C613" s="63" t="s">
        <v>337</v>
      </c>
      <c r="D613" s="1">
        <v>453650</v>
      </c>
      <c r="E613" s="1"/>
      <c r="F613" s="57">
        <f t="shared" si="5"/>
        <v>27436119.780000009</v>
      </c>
      <c r="G613" s="4"/>
      <c r="H613" s="4"/>
      <c r="I613" s="4"/>
      <c r="J613" s="4"/>
      <c r="K613" s="4"/>
      <c r="L613" s="4"/>
      <c r="M613" s="4"/>
      <c r="N613" s="4"/>
      <c r="O613" s="4"/>
      <c r="P613" s="4"/>
      <c r="Q613" s="4"/>
      <c r="R613" s="4"/>
      <c r="S613" s="4"/>
      <c r="T613" s="4"/>
      <c r="U613" s="4"/>
      <c r="V613" s="4"/>
      <c r="W613" s="4"/>
      <c r="X613" s="4"/>
    </row>
    <row r="614" spans="1:24" s="2" customFormat="1" ht="30" customHeight="1" x14ac:dyDescent="0.25">
      <c r="A614" s="94">
        <v>45202</v>
      </c>
      <c r="B614" s="61" t="s">
        <v>377</v>
      </c>
      <c r="C614" s="63" t="s">
        <v>338</v>
      </c>
      <c r="D614" s="1">
        <v>159868.84</v>
      </c>
      <c r="E614" s="1"/>
      <c r="F614" s="57">
        <f t="shared" si="5"/>
        <v>27276250.940000009</v>
      </c>
      <c r="G614" s="4"/>
      <c r="H614" s="4"/>
      <c r="I614" s="4"/>
      <c r="J614" s="4"/>
      <c r="K614" s="4"/>
      <c r="L614" s="4"/>
      <c r="M614" s="4"/>
      <c r="N614" s="4"/>
      <c r="O614" s="4"/>
      <c r="P614" s="4"/>
      <c r="Q614" s="4"/>
      <c r="R614" s="4"/>
      <c r="S614" s="4"/>
      <c r="T614" s="4"/>
      <c r="U614" s="4"/>
      <c r="V614" s="4"/>
      <c r="W614" s="4"/>
      <c r="X614" s="4"/>
    </row>
    <row r="615" spans="1:24" s="2" customFormat="1" ht="30" customHeight="1" x14ac:dyDescent="0.25">
      <c r="A615" s="94">
        <v>45202</v>
      </c>
      <c r="B615" s="61" t="s">
        <v>378</v>
      </c>
      <c r="C615" s="63" t="s">
        <v>339</v>
      </c>
      <c r="D615" s="1">
        <v>58631.25</v>
      </c>
      <c r="E615" s="1"/>
      <c r="F615" s="57">
        <f t="shared" si="5"/>
        <v>27217619.690000009</v>
      </c>
      <c r="G615" s="4"/>
      <c r="H615" s="4"/>
      <c r="I615" s="4"/>
      <c r="J615" s="4"/>
      <c r="K615" s="4"/>
      <c r="L615" s="4"/>
      <c r="M615" s="4"/>
      <c r="N615" s="4"/>
      <c r="O615" s="4"/>
      <c r="P615" s="4"/>
      <c r="Q615" s="4"/>
      <c r="R615" s="4"/>
      <c r="S615" s="4"/>
      <c r="T615" s="4"/>
      <c r="U615" s="4"/>
      <c r="V615" s="4"/>
      <c r="W615" s="4"/>
      <c r="X615" s="4"/>
    </row>
    <row r="616" spans="1:24" s="2" customFormat="1" ht="30" customHeight="1" x14ac:dyDescent="0.25">
      <c r="A616" s="94">
        <v>45202</v>
      </c>
      <c r="B616" s="61" t="s">
        <v>379</v>
      </c>
      <c r="C616" s="63" t="s">
        <v>340</v>
      </c>
      <c r="D616" s="1">
        <v>8000</v>
      </c>
      <c r="E616" s="1"/>
      <c r="F616" s="57">
        <f t="shared" si="5"/>
        <v>27209619.690000009</v>
      </c>
      <c r="G616" s="4"/>
      <c r="H616" s="4"/>
      <c r="I616" s="4"/>
      <c r="J616" s="4"/>
      <c r="K616" s="4"/>
      <c r="L616" s="4"/>
      <c r="M616" s="4"/>
      <c r="N616" s="4"/>
      <c r="O616" s="4"/>
      <c r="P616" s="4"/>
      <c r="Q616" s="4"/>
      <c r="R616" s="4"/>
      <c r="S616" s="4"/>
      <c r="T616" s="4"/>
      <c r="U616" s="4"/>
      <c r="V616" s="4"/>
      <c r="W616" s="4"/>
      <c r="X616" s="4"/>
    </row>
    <row r="617" spans="1:24" s="2" customFormat="1" ht="30" customHeight="1" x14ac:dyDescent="0.25">
      <c r="A617" s="94">
        <v>45202</v>
      </c>
      <c r="B617" s="61" t="s">
        <v>380</v>
      </c>
      <c r="C617" s="63" t="s">
        <v>341</v>
      </c>
      <c r="D617" s="1">
        <v>9494750</v>
      </c>
      <c r="E617" s="1"/>
      <c r="F617" s="57">
        <f t="shared" si="5"/>
        <v>17714869.690000009</v>
      </c>
      <c r="G617" s="4"/>
      <c r="H617" s="4"/>
      <c r="I617" s="4"/>
      <c r="J617" s="4"/>
      <c r="K617" s="4"/>
      <c r="L617" s="4"/>
      <c r="M617" s="4"/>
      <c r="N617" s="4"/>
      <c r="O617" s="4"/>
      <c r="P617" s="4"/>
      <c r="Q617" s="4"/>
      <c r="R617" s="4"/>
      <c r="S617" s="4"/>
      <c r="T617" s="4"/>
      <c r="U617" s="4"/>
      <c r="V617" s="4"/>
      <c r="W617" s="4"/>
      <c r="X617" s="4"/>
    </row>
    <row r="618" spans="1:24" s="2" customFormat="1" ht="30" customHeight="1" x14ac:dyDescent="0.25">
      <c r="A618" s="94" t="s">
        <v>288</v>
      </c>
      <c r="B618" s="61" t="s">
        <v>381</v>
      </c>
      <c r="C618" s="63" t="s">
        <v>342</v>
      </c>
      <c r="D618" s="1">
        <v>654153.30000000005</v>
      </c>
      <c r="E618" s="1"/>
      <c r="F618" s="57">
        <f t="shared" si="5"/>
        <v>17060716.390000008</v>
      </c>
      <c r="G618" s="4"/>
      <c r="H618" s="4"/>
      <c r="I618" s="4"/>
      <c r="J618" s="4"/>
      <c r="K618" s="4"/>
      <c r="L618" s="4"/>
      <c r="M618" s="4"/>
      <c r="N618" s="4"/>
      <c r="O618" s="4"/>
      <c r="P618" s="4"/>
      <c r="Q618" s="4"/>
      <c r="R618" s="4"/>
      <c r="S618" s="4"/>
      <c r="T618" s="4"/>
      <c r="U618" s="4"/>
      <c r="V618" s="4"/>
      <c r="W618" s="4"/>
      <c r="X618" s="4"/>
    </row>
    <row r="619" spans="1:24" s="2" customFormat="1" ht="30" customHeight="1" x14ac:dyDescent="0.25">
      <c r="A619" s="94" t="s">
        <v>289</v>
      </c>
      <c r="B619" s="61" t="s">
        <v>382</v>
      </c>
      <c r="C619" s="63" t="s">
        <v>343</v>
      </c>
      <c r="D619" s="1">
        <v>146090</v>
      </c>
      <c r="E619" s="1"/>
      <c r="F619" s="57">
        <f t="shared" si="5"/>
        <v>16914626.390000008</v>
      </c>
      <c r="G619" s="4"/>
      <c r="H619" s="4"/>
      <c r="I619" s="4"/>
      <c r="J619" s="4"/>
      <c r="K619" s="4"/>
      <c r="L619" s="4"/>
      <c r="M619" s="4"/>
      <c r="N619" s="4"/>
      <c r="O619" s="4"/>
      <c r="P619" s="4"/>
      <c r="Q619" s="4"/>
      <c r="R619" s="4"/>
      <c r="S619" s="4"/>
      <c r="T619" s="4"/>
      <c r="U619" s="4"/>
      <c r="V619" s="4"/>
      <c r="W619" s="4"/>
      <c r="X619" s="4"/>
    </row>
    <row r="620" spans="1:24" s="2" customFormat="1" ht="30" customHeight="1" x14ac:dyDescent="0.25">
      <c r="A620" s="94" t="s">
        <v>52</v>
      </c>
      <c r="B620" s="61" t="s">
        <v>383</v>
      </c>
      <c r="C620" s="63" t="s">
        <v>344</v>
      </c>
      <c r="D620" s="1">
        <v>1192229.93</v>
      </c>
      <c r="E620" s="1"/>
      <c r="F620" s="57">
        <f t="shared" si="5"/>
        <v>15722396.460000008</v>
      </c>
      <c r="G620" s="4"/>
      <c r="H620" s="4"/>
      <c r="I620" s="4"/>
      <c r="J620" s="4"/>
      <c r="K620" s="4"/>
      <c r="L620" s="4"/>
      <c r="M620" s="4"/>
      <c r="N620" s="4"/>
      <c r="O620" s="4"/>
      <c r="P620" s="4"/>
      <c r="Q620" s="4"/>
      <c r="R620" s="4"/>
      <c r="S620" s="4"/>
      <c r="T620" s="4"/>
      <c r="U620" s="4"/>
      <c r="V620" s="4"/>
      <c r="W620" s="4"/>
      <c r="X620" s="4"/>
    </row>
    <row r="621" spans="1:24" s="2" customFormat="1" ht="30" customHeight="1" x14ac:dyDescent="0.25">
      <c r="A621" s="94" t="s">
        <v>316</v>
      </c>
      <c r="B621" s="61" t="s">
        <v>384</v>
      </c>
      <c r="C621" s="63" t="s">
        <v>345</v>
      </c>
      <c r="D621" s="1">
        <v>352000</v>
      </c>
      <c r="E621" s="1"/>
      <c r="F621" s="57">
        <f t="shared" si="5"/>
        <v>15370396.460000008</v>
      </c>
      <c r="G621" s="4"/>
      <c r="H621" s="4"/>
      <c r="I621" s="4"/>
      <c r="J621" s="4"/>
      <c r="K621" s="4"/>
      <c r="L621" s="4"/>
      <c r="M621" s="4"/>
      <c r="N621" s="4"/>
      <c r="O621" s="4"/>
      <c r="P621" s="4"/>
      <c r="Q621" s="4"/>
      <c r="R621" s="4"/>
      <c r="S621" s="4"/>
      <c r="T621" s="4"/>
      <c r="U621" s="4"/>
      <c r="V621" s="4"/>
      <c r="W621" s="4"/>
      <c r="X621" s="4"/>
    </row>
    <row r="622" spans="1:24" s="2" customFormat="1" ht="30" customHeight="1" x14ac:dyDescent="0.25">
      <c r="A622" s="94" t="s">
        <v>290</v>
      </c>
      <c r="B622" s="61" t="s">
        <v>385</v>
      </c>
      <c r="C622" s="63" t="s">
        <v>346</v>
      </c>
      <c r="D622" s="1">
        <v>6310</v>
      </c>
      <c r="E622" s="1"/>
      <c r="F622" s="57">
        <f t="shared" si="5"/>
        <v>15364086.460000008</v>
      </c>
      <c r="G622" s="4"/>
      <c r="H622" s="4"/>
      <c r="I622" s="4"/>
      <c r="J622" s="4"/>
      <c r="K622" s="4"/>
      <c r="L622" s="4"/>
      <c r="M622" s="4"/>
      <c r="N622" s="4"/>
      <c r="O622" s="4"/>
      <c r="P622" s="4"/>
      <c r="Q622" s="4"/>
      <c r="R622" s="4"/>
      <c r="S622" s="4"/>
      <c r="T622" s="4"/>
      <c r="U622" s="4"/>
      <c r="V622" s="4"/>
      <c r="W622" s="4"/>
      <c r="X622" s="4"/>
    </row>
    <row r="623" spans="1:24" s="2" customFormat="1" ht="30" customHeight="1" x14ac:dyDescent="0.25">
      <c r="A623" s="94" t="s">
        <v>317</v>
      </c>
      <c r="B623" s="61" t="s">
        <v>386</v>
      </c>
      <c r="C623" s="63" t="s">
        <v>347</v>
      </c>
      <c r="D623" s="1">
        <v>25690</v>
      </c>
      <c r="E623" s="1"/>
      <c r="F623" s="57">
        <f t="shared" si="5"/>
        <v>15338396.460000008</v>
      </c>
      <c r="G623" s="4"/>
      <c r="H623" s="4"/>
      <c r="I623" s="4"/>
      <c r="J623" s="4"/>
      <c r="K623" s="4"/>
      <c r="L623" s="4"/>
      <c r="M623" s="4"/>
      <c r="N623" s="4"/>
      <c r="O623" s="4"/>
      <c r="P623" s="4"/>
      <c r="Q623" s="4"/>
      <c r="R623" s="4"/>
      <c r="S623" s="4"/>
      <c r="T623" s="4"/>
      <c r="U623" s="4"/>
      <c r="V623" s="4"/>
      <c r="W623" s="4"/>
      <c r="X623" s="4"/>
    </row>
    <row r="624" spans="1:24" s="2" customFormat="1" ht="30" customHeight="1" x14ac:dyDescent="0.25">
      <c r="A624" s="94" t="s">
        <v>318</v>
      </c>
      <c r="B624" s="61" t="s">
        <v>387</v>
      </c>
      <c r="C624" s="63" t="s">
        <v>348</v>
      </c>
      <c r="D624" s="1">
        <v>253550</v>
      </c>
      <c r="E624" s="1"/>
      <c r="F624" s="57">
        <f t="shared" si="5"/>
        <v>15084846.460000008</v>
      </c>
      <c r="G624" s="4"/>
      <c r="H624" s="4"/>
      <c r="I624" s="4"/>
      <c r="J624" s="4"/>
      <c r="K624" s="4"/>
      <c r="L624" s="4"/>
      <c r="M624" s="4"/>
      <c r="N624" s="4"/>
      <c r="O624" s="4"/>
      <c r="P624" s="4"/>
      <c r="Q624" s="4"/>
      <c r="R624" s="4"/>
      <c r="S624" s="4"/>
      <c r="T624" s="4"/>
      <c r="U624" s="4"/>
      <c r="V624" s="4"/>
      <c r="W624" s="4"/>
      <c r="X624" s="4"/>
    </row>
    <row r="625" spans="1:24" s="2" customFormat="1" ht="30" customHeight="1" x14ac:dyDescent="0.25">
      <c r="A625" s="94" t="s">
        <v>318</v>
      </c>
      <c r="B625" s="61" t="s">
        <v>388</v>
      </c>
      <c r="C625" s="63" t="s">
        <v>349</v>
      </c>
      <c r="D625" s="1">
        <v>38400</v>
      </c>
      <c r="E625" s="1"/>
      <c r="F625" s="57">
        <f t="shared" si="5"/>
        <v>15046446.460000008</v>
      </c>
      <c r="G625" s="4"/>
      <c r="H625" s="4"/>
      <c r="I625" s="4"/>
      <c r="J625" s="4"/>
      <c r="K625" s="4"/>
      <c r="L625" s="4"/>
      <c r="M625" s="4"/>
      <c r="N625" s="4"/>
      <c r="O625" s="4"/>
      <c r="P625" s="4"/>
      <c r="Q625" s="4"/>
      <c r="R625" s="4"/>
      <c r="S625" s="4"/>
      <c r="T625" s="4"/>
      <c r="U625" s="4"/>
      <c r="V625" s="4"/>
      <c r="W625" s="4"/>
      <c r="X625" s="4"/>
    </row>
    <row r="626" spans="1:24" s="2" customFormat="1" ht="30" customHeight="1" x14ac:dyDescent="0.25">
      <c r="A626" s="94" t="s">
        <v>318</v>
      </c>
      <c r="B626" s="61" t="s">
        <v>389</v>
      </c>
      <c r="C626" s="63" t="s">
        <v>350</v>
      </c>
      <c r="D626" s="1">
        <v>432420</v>
      </c>
      <c r="E626" s="1"/>
      <c r="F626" s="57">
        <f t="shared" si="5"/>
        <v>14614026.460000008</v>
      </c>
      <c r="G626" s="4"/>
      <c r="H626" s="4"/>
      <c r="I626" s="4"/>
      <c r="J626" s="4"/>
      <c r="K626" s="4"/>
      <c r="L626" s="4"/>
      <c r="M626" s="4"/>
      <c r="N626" s="4"/>
      <c r="O626" s="4"/>
      <c r="P626" s="4"/>
      <c r="Q626" s="4"/>
      <c r="R626" s="4"/>
      <c r="S626" s="4"/>
      <c r="T626" s="4"/>
      <c r="U626" s="4"/>
      <c r="V626" s="4"/>
      <c r="W626" s="4"/>
      <c r="X626" s="4"/>
    </row>
    <row r="627" spans="1:24" s="2" customFormat="1" ht="30" customHeight="1" x14ac:dyDescent="0.25">
      <c r="A627" s="101" t="s">
        <v>318</v>
      </c>
      <c r="B627" s="41" t="s">
        <v>390</v>
      </c>
      <c r="C627" s="63" t="s">
        <v>351</v>
      </c>
      <c r="D627" s="1">
        <v>222200</v>
      </c>
      <c r="E627" s="1"/>
      <c r="F627" s="57">
        <f t="shared" si="5"/>
        <v>14391826.460000008</v>
      </c>
      <c r="G627" s="4"/>
      <c r="H627" s="4"/>
      <c r="I627" s="4"/>
      <c r="J627" s="4"/>
      <c r="K627" s="4"/>
      <c r="L627" s="4"/>
      <c r="M627" s="4"/>
      <c r="N627" s="4"/>
      <c r="O627" s="4"/>
      <c r="P627" s="4"/>
      <c r="Q627" s="4"/>
      <c r="R627" s="4"/>
      <c r="S627" s="29"/>
      <c r="T627" s="4"/>
      <c r="U627" s="25"/>
      <c r="V627" s="17"/>
      <c r="W627" s="17"/>
      <c r="X627" s="17"/>
    </row>
    <row r="628" spans="1:24" s="2" customFormat="1" ht="30" customHeight="1" x14ac:dyDescent="0.25">
      <c r="A628" s="101" t="s">
        <v>293</v>
      </c>
      <c r="B628" s="41" t="s">
        <v>391</v>
      </c>
      <c r="C628" s="63" t="s">
        <v>352</v>
      </c>
      <c r="D628" s="1">
        <v>1262400</v>
      </c>
      <c r="E628" s="1"/>
      <c r="F628" s="57">
        <f t="shared" si="5"/>
        <v>13129426.460000008</v>
      </c>
      <c r="G628" s="4"/>
      <c r="H628" s="4"/>
      <c r="I628" s="4"/>
      <c r="J628" s="4"/>
      <c r="K628" s="4"/>
      <c r="L628" s="4"/>
      <c r="M628" s="4"/>
      <c r="N628" s="4"/>
      <c r="O628" s="4"/>
      <c r="P628" s="4"/>
      <c r="Q628" s="4"/>
      <c r="R628" s="4"/>
      <c r="S628" s="29"/>
      <c r="T628" s="4"/>
      <c r="U628" s="25"/>
      <c r="V628" s="17"/>
      <c r="W628" s="17"/>
      <c r="X628" s="17"/>
    </row>
    <row r="629" spans="1:24" s="2" customFormat="1" ht="30" customHeight="1" x14ac:dyDescent="0.25">
      <c r="A629" s="101" t="s">
        <v>293</v>
      </c>
      <c r="B629" s="41" t="s">
        <v>392</v>
      </c>
      <c r="C629" s="26" t="s">
        <v>353</v>
      </c>
      <c r="D629" s="1">
        <v>61100</v>
      </c>
      <c r="E629" s="1"/>
      <c r="F629" s="57">
        <f t="shared" si="5"/>
        <v>13068326.460000008</v>
      </c>
      <c r="G629" s="4"/>
      <c r="H629" s="4"/>
      <c r="I629" s="4"/>
      <c r="J629" s="4"/>
      <c r="K629" s="4"/>
      <c r="L629" s="4"/>
      <c r="M629" s="4"/>
      <c r="N629" s="4"/>
      <c r="O629" s="4"/>
      <c r="P629" s="4"/>
      <c r="Q629" s="4"/>
      <c r="R629" s="4"/>
      <c r="S629" s="29"/>
      <c r="T629" s="4"/>
      <c r="U629" s="25"/>
      <c r="V629" s="17"/>
      <c r="W629" s="17"/>
      <c r="X629" s="17"/>
    </row>
    <row r="630" spans="1:24" s="2" customFormat="1" ht="30" customHeight="1" x14ac:dyDescent="0.25">
      <c r="A630" s="101" t="s">
        <v>293</v>
      </c>
      <c r="B630" s="41" t="s">
        <v>393</v>
      </c>
      <c r="C630" s="63" t="s">
        <v>354</v>
      </c>
      <c r="D630" s="1">
        <v>6926622.2400000002</v>
      </c>
      <c r="E630" s="1"/>
      <c r="F630" s="57">
        <f t="shared" si="5"/>
        <v>6141704.2200000081</v>
      </c>
      <c r="G630" s="4"/>
      <c r="H630" s="4"/>
      <c r="I630" s="4"/>
      <c r="J630" s="4"/>
      <c r="K630" s="4"/>
      <c r="L630" s="4"/>
      <c r="M630" s="4"/>
      <c r="N630" s="4"/>
      <c r="O630" s="4"/>
      <c r="P630" s="4"/>
      <c r="Q630" s="4"/>
      <c r="R630" s="4"/>
      <c r="S630" s="29"/>
      <c r="T630" s="24"/>
      <c r="U630" s="25"/>
      <c r="V630" s="17"/>
      <c r="W630" s="17"/>
      <c r="X630" s="17"/>
    </row>
    <row r="631" spans="1:24" s="2" customFormat="1" ht="30" customHeight="1" x14ac:dyDescent="0.25">
      <c r="A631" s="101" t="s">
        <v>293</v>
      </c>
      <c r="B631" s="41" t="s">
        <v>394</v>
      </c>
      <c r="C631" s="26" t="s">
        <v>355</v>
      </c>
      <c r="D631" s="1">
        <v>90650</v>
      </c>
      <c r="E631" s="1"/>
      <c r="F631" s="57">
        <f t="shared" ref="F631:F635" si="6">F630-D631</f>
        <v>6051054.2200000081</v>
      </c>
      <c r="G631" s="4"/>
      <c r="H631" s="4"/>
      <c r="I631" s="4"/>
      <c r="J631" s="4"/>
      <c r="K631" s="4"/>
      <c r="L631" s="4"/>
      <c r="M631" s="4"/>
      <c r="N631" s="4"/>
      <c r="O631" s="4"/>
      <c r="P631" s="4"/>
      <c r="Q631" s="4"/>
      <c r="R631" s="4"/>
      <c r="S631" s="29"/>
      <c r="T631" s="24"/>
      <c r="U631" s="25"/>
      <c r="V631" s="17"/>
      <c r="W631" s="17"/>
      <c r="X631" s="17"/>
    </row>
    <row r="632" spans="1:24" s="2" customFormat="1" ht="30" customHeight="1" x14ac:dyDescent="0.25">
      <c r="A632" s="101" t="s">
        <v>293</v>
      </c>
      <c r="B632" s="41" t="s">
        <v>395</v>
      </c>
      <c r="C632" s="26" t="s">
        <v>356</v>
      </c>
      <c r="D632" s="1">
        <v>147457.5</v>
      </c>
      <c r="E632" s="1"/>
      <c r="F632" s="57">
        <f t="shared" si="6"/>
        <v>5903596.7200000081</v>
      </c>
      <c r="G632" s="4"/>
      <c r="H632" s="4"/>
      <c r="I632" s="4"/>
      <c r="J632" s="4"/>
      <c r="K632" s="4"/>
      <c r="L632" s="4"/>
      <c r="M632" s="4"/>
      <c r="N632" s="4"/>
      <c r="O632" s="4"/>
      <c r="P632" s="4"/>
      <c r="Q632" s="4"/>
      <c r="R632" s="4"/>
      <c r="S632" s="29"/>
      <c r="T632" s="24"/>
      <c r="U632" s="25"/>
      <c r="V632" s="17"/>
      <c r="W632" s="17"/>
      <c r="X632" s="17"/>
    </row>
    <row r="633" spans="1:24" s="2" customFormat="1" ht="30" customHeight="1" x14ac:dyDescent="0.25">
      <c r="A633" s="101" t="s">
        <v>59</v>
      </c>
      <c r="B633" s="41" t="s">
        <v>396</v>
      </c>
      <c r="C633" s="26" t="s">
        <v>357</v>
      </c>
      <c r="D633" s="1">
        <v>7350</v>
      </c>
      <c r="E633" s="1"/>
      <c r="F633" s="57">
        <f t="shared" si="6"/>
        <v>5896246.7200000081</v>
      </c>
      <c r="G633" s="4"/>
      <c r="H633" s="4"/>
      <c r="I633" s="4"/>
      <c r="J633" s="4"/>
      <c r="K633" s="4"/>
      <c r="L633" s="4"/>
      <c r="M633" s="4"/>
      <c r="N633" s="4"/>
      <c r="O633" s="4"/>
      <c r="P633" s="4"/>
      <c r="Q633" s="4"/>
      <c r="R633" s="4"/>
      <c r="S633" s="29"/>
      <c r="T633" s="24"/>
      <c r="U633" s="25"/>
      <c r="V633" s="17"/>
      <c r="W633" s="17"/>
      <c r="X633" s="17"/>
    </row>
    <row r="634" spans="1:24" ht="30" customHeight="1" x14ac:dyDescent="0.25">
      <c r="A634" s="94">
        <v>45016</v>
      </c>
      <c r="B634" s="61"/>
      <c r="C634" s="63" t="s">
        <v>11</v>
      </c>
      <c r="D634" s="1">
        <v>675</v>
      </c>
      <c r="E634" s="1"/>
      <c r="F634" s="57">
        <f t="shared" si="6"/>
        <v>5895571.7200000081</v>
      </c>
    </row>
    <row r="635" spans="1:24" ht="30" customHeight="1" x14ac:dyDescent="0.25">
      <c r="A635" s="94">
        <v>45016</v>
      </c>
      <c r="B635" s="61"/>
      <c r="C635" s="63" t="s">
        <v>39</v>
      </c>
      <c r="D635" s="1">
        <v>47632.37</v>
      </c>
      <c r="E635" s="1"/>
      <c r="F635" s="57">
        <f t="shared" si="6"/>
        <v>5847939.350000008</v>
      </c>
    </row>
    <row r="636" spans="1:24" ht="30" customHeight="1" thickBot="1" x14ac:dyDescent="0.3">
      <c r="A636" s="102" t="s">
        <v>48</v>
      </c>
      <c r="B636" s="103"/>
      <c r="C636" s="103"/>
      <c r="D636" s="103"/>
      <c r="E636" s="104"/>
      <c r="F636" s="86">
        <f>F635-D636</f>
        <v>5847939.350000008</v>
      </c>
    </row>
    <row r="637" spans="1:24" ht="33" customHeight="1" x14ac:dyDescent="0.25">
      <c r="A637" s="100"/>
      <c r="C637" s="46"/>
      <c r="D637" s="4"/>
      <c r="E637" s="4"/>
      <c r="F637" s="4"/>
    </row>
    <row r="638" spans="1:24" ht="30.75" customHeight="1" x14ac:dyDescent="0.25">
      <c r="D638" s="20"/>
      <c r="E638" s="4"/>
      <c r="F638" s="4"/>
    </row>
    <row r="639" spans="1:24" ht="23.25" customHeight="1" x14ac:dyDescent="0.25">
      <c r="A639" s="113" t="s">
        <v>12</v>
      </c>
      <c r="B639" s="113"/>
      <c r="D639" s="110" t="s">
        <v>400</v>
      </c>
      <c r="E639" s="110"/>
      <c r="F639" s="110"/>
    </row>
    <row r="640" spans="1:24" ht="24" customHeight="1" x14ac:dyDescent="0.25">
      <c r="A640" s="106" t="s">
        <v>34</v>
      </c>
      <c r="B640" s="106"/>
      <c r="D640" s="111" t="s">
        <v>398</v>
      </c>
      <c r="E640" s="111"/>
      <c r="F640" s="111"/>
    </row>
    <row r="641" spans="1:6" ht="20.25" customHeight="1" x14ac:dyDescent="0.25">
      <c r="A641" s="109" t="s">
        <v>14</v>
      </c>
      <c r="B641" s="109"/>
      <c r="D641" s="112" t="s">
        <v>15</v>
      </c>
      <c r="E641" s="112"/>
      <c r="F641" s="112"/>
    </row>
    <row r="642" spans="1:6" x14ac:dyDescent="0.25">
      <c r="A642" s="109"/>
      <c r="B642" s="109"/>
    </row>
    <row r="643" spans="1:6" ht="20.100000000000001" customHeight="1" x14ac:dyDescent="0.25">
      <c r="A643" s="92"/>
      <c r="B643" s="40"/>
    </row>
    <row r="644" spans="1:6" ht="20.100000000000001" customHeight="1" x14ac:dyDescent="0.25">
      <c r="A644" s="92"/>
      <c r="B644" s="40"/>
      <c r="C644" s="64" t="s">
        <v>400</v>
      </c>
      <c r="D644" s="20"/>
      <c r="E644" s="4"/>
    </row>
    <row r="645" spans="1:6" ht="20.100000000000001" customHeight="1" x14ac:dyDescent="0.25">
      <c r="A645" s="92"/>
      <c r="B645" s="40"/>
      <c r="C645" s="65" t="s">
        <v>35</v>
      </c>
      <c r="D645" s="7"/>
      <c r="E645" s="3"/>
    </row>
    <row r="646" spans="1:6" ht="20.100000000000001" customHeight="1" x14ac:dyDescent="0.25">
      <c r="A646" s="92"/>
      <c r="B646" s="40"/>
      <c r="C646" s="66" t="s">
        <v>36</v>
      </c>
      <c r="D646" s="20"/>
    </row>
    <row r="647" spans="1:6" ht="20.100000000000001" customHeight="1" x14ac:dyDescent="0.25">
      <c r="A647" s="92"/>
      <c r="B647" s="40"/>
      <c r="C647" s="66"/>
      <c r="D647" s="20"/>
    </row>
    <row r="648" spans="1:6" ht="20.100000000000001" customHeight="1" x14ac:dyDescent="0.25">
      <c r="A648" s="92"/>
      <c r="B648" s="40"/>
      <c r="C648" s="66"/>
      <c r="D648" s="20"/>
    </row>
    <row r="649" spans="1:6" ht="20.100000000000001" customHeight="1" x14ac:dyDescent="0.25">
      <c r="A649" s="92"/>
      <c r="B649" s="40"/>
      <c r="C649" s="47"/>
      <c r="D649" s="20"/>
    </row>
    <row r="650" spans="1:6" x14ac:dyDescent="0.25">
      <c r="A650" s="92"/>
      <c r="B650" s="40"/>
      <c r="C650" s="47"/>
      <c r="D650" s="20"/>
    </row>
    <row r="651" spans="1:6" x14ac:dyDescent="0.25">
      <c r="A651" s="92"/>
      <c r="B651" s="40"/>
      <c r="C651" s="47"/>
      <c r="D651" s="20"/>
    </row>
    <row r="652" spans="1:6" ht="9" customHeight="1" x14ac:dyDescent="0.25">
      <c r="A652" s="92"/>
      <c r="B652" s="40"/>
      <c r="C652" s="47"/>
      <c r="D652" s="20"/>
    </row>
    <row r="653" spans="1:6" x14ac:dyDescent="0.25">
      <c r="A653" s="92"/>
      <c r="B653" s="40"/>
      <c r="C653" s="47"/>
      <c r="D653" s="20"/>
    </row>
    <row r="654" spans="1:6" x14ac:dyDescent="0.25">
      <c r="A654" s="92"/>
      <c r="B654" s="40"/>
      <c r="C654" s="47"/>
      <c r="D654" s="20"/>
    </row>
    <row r="655" spans="1:6" x14ac:dyDescent="0.25">
      <c r="A655" s="92"/>
      <c r="B655" s="40"/>
      <c r="C655" s="47"/>
      <c r="D655" s="20"/>
    </row>
    <row r="656" spans="1:6" x14ac:dyDescent="0.25">
      <c r="A656" s="92"/>
      <c r="B656" s="40"/>
      <c r="C656" s="47"/>
      <c r="D656" s="20"/>
    </row>
    <row r="657" spans="1:24" x14ac:dyDescent="0.25">
      <c r="A657" s="92"/>
      <c r="B657" s="40"/>
      <c r="C657" s="47"/>
      <c r="D657" s="20"/>
    </row>
    <row r="658" spans="1:24" x14ac:dyDescent="0.25">
      <c r="A658" s="92"/>
      <c r="B658" s="40"/>
    </row>
    <row r="659" spans="1:24" x14ac:dyDescent="0.25">
      <c r="A659" s="92"/>
      <c r="B659" s="40"/>
    </row>
    <row r="660" spans="1:24" x14ac:dyDescent="0.25">
      <c r="A660" s="92"/>
      <c r="B660" s="40"/>
    </row>
    <row r="661" spans="1:24" x14ac:dyDescent="0.25">
      <c r="A661" s="92"/>
      <c r="B661" s="40"/>
    </row>
    <row r="663" spans="1:24" ht="20.100000000000001" customHeight="1" x14ac:dyDescent="0.25">
      <c r="A663" s="107" t="s">
        <v>19</v>
      </c>
      <c r="B663" s="107"/>
      <c r="C663" s="107"/>
      <c r="D663" s="107"/>
      <c r="E663" s="107"/>
      <c r="F663" s="107"/>
    </row>
    <row r="664" spans="1:24" ht="20.100000000000001" customHeight="1" x14ac:dyDescent="0.25">
      <c r="A664" s="107" t="s">
        <v>28</v>
      </c>
      <c r="B664" s="107"/>
      <c r="C664" s="107"/>
      <c r="D664" s="107"/>
      <c r="E664" s="107"/>
      <c r="F664" s="107"/>
    </row>
    <row r="665" spans="1:24" ht="20.100000000000001" customHeight="1" x14ac:dyDescent="0.25">
      <c r="A665" s="107" t="s">
        <v>32</v>
      </c>
      <c r="B665" s="107"/>
      <c r="C665" s="107"/>
      <c r="D665" s="107"/>
      <c r="E665" s="107"/>
      <c r="F665" s="107"/>
    </row>
    <row r="666" spans="1:24" ht="20.100000000000001" customHeight="1" x14ac:dyDescent="0.25">
      <c r="A666" s="107" t="s">
        <v>49</v>
      </c>
      <c r="B666" s="107"/>
      <c r="C666" s="107"/>
      <c r="D666" s="107"/>
      <c r="E666" s="107"/>
      <c r="F666" s="107"/>
    </row>
    <row r="667" spans="1:24" ht="20.100000000000001" customHeight="1" thickBot="1" x14ac:dyDescent="0.3">
      <c r="A667" s="108" t="s">
        <v>3</v>
      </c>
      <c r="B667" s="108"/>
      <c r="C667" s="108"/>
      <c r="D667" s="108"/>
      <c r="E667" s="108"/>
      <c r="F667" s="108"/>
    </row>
    <row r="668" spans="1:24" ht="30" customHeight="1" x14ac:dyDescent="0.25">
      <c r="A668" s="127" t="s">
        <v>4</v>
      </c>
      <c r="B668" s="128" t="s">
        <v>5</v>
      </c>
      <c r="C668" s="128" t="s">
        <v>6</v>
      </c>
      <c r="D668" s="129" t="s">
        <v>7</v>
      </c>
      <c r="E668" s="129" t="s">
        <v>8</v>
      </c>
      <c r="F668" s="131" t="s">
        <v>9</v>
      </c>
    </row>
    <row r="669" spans="1:24" ht="30" customHeight="1" x14ac:dyDescent="0.25">
      <c r="A669" s="93">
        <v>44985</v>
      </c>
      <c r="B669" s="61"/>
      <c r="C669" s="62" t="s">
        <v>10</v>
      </c>
      <c r="D669" s="1"/>
      <c r="E669" s="1"/>
      <c r="F669" s="56">
        <v>-118876.73</v>
      </c>
    </row>
    <row r="670" spans="1:24" ht="30" customHeight="1" x14ac:dyDescent="0.25">
      <c r="A670" s="94">
        <v>45016</v>
      </c>
      <c r="B670" s="61"/>
      <c r="C670" s="26" t="s">
        <v>33</v>
      </c>
      <c r="D670" s="22">
        <v>175</v>
      </c>
      <c r="E670" s="1"/>
      <c r="F670" s="59">
        <f>F669-D670+E671</f>
        <v>158058.92000000004</v>
      </c>
    </row>
    <row r="671" spans="1:24" s="16" customFormat="1" ht="30" customHeight="1" x14ac:dyDescent="0.25">
      <c r="A671" s="95">
        <v>45016</v>
      </c>
      <c r="B671" s="78"/>
      <c r="C671" s="90" t="s">
        <v>47</v>
      </c>
      <c r="D671" s="23"/>
      <c r="E671" s="12">
        <v>277110.65000000002</v>
      </c>
      <c r="F671" s="89"/>
      <c r="G671" s="20"/>
      <c r="H671" s="20"/>
      <c r="I671" s="20"/>
      <c r="J671" s="20"/>
      <c r="K671" s="20"/>
      <c r="L671" s="20"/>
      <c r="M671" s="20"/>
      <c r="N671" s="20"/>
      <c r="O671" s="20"/>
      <c r="P671" s="20"/>
      <c r="Q671" s="20"/>
      <c r="R671" s="20"/>
      <c r="S671" s="20"/>
      <c r="T671" s="20"/>
      <c r="U671" s="20"/>
      <c r="V671" s="20"/>
      <c r="W671" s="20"/>
      <c r="X671" s="20"/>
    </row>
    <row r="672" spans="1:24" s="16" customFormat="1" ht="30" customHeight="1" thickBot="1" x14ac:dyDescent="0.3">
      <c r="A672" s="102" t="s">
        <v>48</v>
      </c>
      <c r="B672" s="103"/>
      <c r="C672" s="103"/>
      <c r="D672" s="103"/>
      <c r="E672" s="104"/>
      <c r="F672" s="60">
        <f>F670+D672</f>
        <v>158058.92000000004</v>
      </c>
      <c r="G672" s="20"/>
      <c r="H672" s="20"/>
      <c r="I672" s="20"/>
      <c r="J672" s="20"/>
      <c r="K672" s="20"/>
      <c r="L672" s="20"/>
      <c r="M672" s="20"/>
      <c r="N672" s="20"/>
      <c r="O672" s="20"/>
      <c r="P672" s="20"/>
      <c r="Q672" s="20"/>
      <c r="R672" s="20"/>
      <c r="S672" s="20"/>
      <c r="T672" s="20"/>
      <c r="U672" s="20"/>
      <c r="V672" s="20"/>
      <c r="W672" s="20"/>
      <c r="X672" s="20"/>
    </row>
    <row r="673" spans="1:24" ht="30" customHeight="1" x14ac:dyDescent="0.25"/>
    <row r="674" spans="1:24" ht="30" customHeight="1" x14ac:dyDescent="0.25">
      <c r="A674" s="122"/>
      <c r="B674" s="122"/>
      <c r="D674" s="20"/>
      <c r="E674" s="4"/>
      <c r="F674" s="4"/>
    </row>
    <row r="675" spans="1:24" ht="30" customHeight="1" x14ac:dyDescent="0.25">
      <c r="A675" s="113" t="s">
        <v>12</v>
      </c>
      <c r="B675" s="113"/>
      <c r="D675" s="110" t="s">
        <v>400</v>
      </c>
      <c r="E675" s="110"/>
      <c r="F675" s="110"/>
    </row>
    <row r="676" spans="1:24" s="16" customFormat="1" ht="22.5" customHeight="1" x14ac:dyDescent="0.25">
      <c r="A676" s="106" t="s">
        <v>34</v>
      </c>
      <c r="B676" s="106"/>
      <c r="C676" s="45"/>
      <c r="D676" s="111" t="s">
        <v>398</v>
      </c>
      <c r="E676" s="111"/>
      <c r="F676" s="111"/>
      <c r="G676" s="20"/>
      <c r="H676" s="20"/>
      <c r="I676" s="20"/>
      <c r="J676" s="20"/>
      <c r="K676" s="20"/>
      <c r="L676" s="20"/>
      <c r="M676" s="20"/>
      <c r="N676" s="20"/>
      <c r="O676" s="20"/>
      <c r="P676" s="20"/>
      <c r="Q676" s="20"/>
      <c r="R676" s="20"/>
      <c r="S676" s="20"/>
      <c r="T676" s="20"/>
      <c r="U676" s="20"/>
      <c r="V676" s="20"/>
      <c r="W676" s="20"/>
      <c r="X676" s="20"/>
    </row>
    <row r="677" spans="1:24" s="16" customFormat="1" ht="23.25" customHeight="1" x14ac:dyDescent="0.25">
      <c r="A677" s="109" t="s">
        <v>14</v>
      </c>
      <c r="B677" s="109"/>
      <c r="C677" s="45"/>
      <c r="D677" s="112" t="s">
        <v>15</v>
      </c>
      <c r="E677" s="112"/>
      <c r="F677" s="112"/>
      <c r="G677" s="20"/>
      <c r="H677" s="20"/>
      <c r="I677" s="20"/>
      <c r="J677" s="20"/>
      <c r="K677" s="20"/>
      <c r="L677" s="20"/>
      <c r="M677" s="20"/>
      <c r="N677" s="20"/>
      <c r="O677" s="20"/>
      <c r="P677" s="20"/>
      <c r="Q677" s="20"/>
      <c r="R677" s="20"/>
      <c r="S677" s="20"/>
      <c r="T677" s="20"/>
      <c r="U677" s="20"/>
      <c r="V677" s="20"/>
      <c r="W677" s="20"/>
      <c r="X677" s="20"/>
    </row>
    <row r="678" spans="1:24" s="16" customFormat="1" ht="20.100000000000001" customHeight="1" x14ac:dyDescent="0.25">
      <c r="A678" s="92"/>
      <c r="B678" s="40"/>
      <c r="C678" s="45"/>
      <c r="D678" s="2"/>
      <c r="E678" s="2"/>
      <c r="F678" s="2"/>
      <c r="G678" s="20"/>
      <c r="H678" s="20"/>
      <c r="I678" s="20"/>
      <c r="J678" s="20"/>
      <c r="K678" s="20"/>
      <c r="L678" s="20"/>
      <c r="M678" s="20"/>
      <c r="N678" s="20"/>
      <c r="O678" s="20"/>
      <c r="P678" s="20"/>
      <c r="Q678" s="20"/>
      <c r="R678" s="20"/>
      <c r="S678" s="20"/>
      <c r="T678" s="20"/>
      <c r="U678" s="20"/>
      <c r="V678" s="20"/>
      <c r="W678" s="20"/>
      <c r="X678" s="20"/>
    </row>
    <row r="679" spans="1:24" s="16" customFormat="1" ht="20.100000000000001" customHeight="1" x14ac:dyDescent="0.25">
      <c r="A679" s="92"/>
      <c r="B679" s="40"/>
      <c r="C679" s="45"/>
      <c r="D679" s="2"/>
      <c r="E679" s="2"/>
      <c r="F679" s="2"/>
      <c r="G679" s="20"/>
      <c r="H679" s="20"/>
      <c r="I679" s="20"/>
      <c r="J679" s="20"/>
      <c r="K679" s="20"/>
      <c r="L679" s="20"/>
      <c r="M679" s="20"/>
      <c r="N679" s="20"/>
      <c r="O679" s="20"/>
      <c r="P679" s="20"/>
      <c r="Q679" s="20"/>
      <c r="R679" s="20"/>
      <c r="S679" s="20"/>
      <c r="T679" s="20"/>
      <c r="U679" s="20"/>
      <c r="V679" s="20"/>
      <c r="W679" s="20"/>
      <c r="X679" s="20"/>
    </row>
    <row r="680" spans="1:24" s="16" customFormat="1" ht="20.100000000000001" customHeight="1" x14ac:dyDescent="0.25">
      <c r="A680" s="92"/>
      <c r="B680" s="40"/>
      <c r="C680" s="45"/>
      <c r="D680" s="2"/>
      <c r="E680" s="2"/>
      <c r="F680" s="2"/>
      <c r="G680" s="20"/>
      <c r="H680" s="20"/>
      <c r="I680" s="20"/>
      <c r="J680" s="20"/>
      <c r="K680" s="20"/>
      <c r="L680" s="20"/>
      <c r="M680" s="20"/>
      <c r="N680" s="20"/>
      <c r="O680" s="20"/>
      <c r="P680" s="20"/>
      <c r="Q680" s="20"/>
      <c r="R680" s="20"/>
      <c r="S680" s="20"/>
      <c r="T680" s="20"/>
      <c r="U680" s="20"/>
      <c r="V680" s="20"/>
      <c r="W680" s="20"/>
      <c r="X680" s="20"/>
    </row>
    <row r="681" spans="1:24" ht="20.100000000000001" customHeight="1" x14ac:dyDescent="0.25">
      <c r="C681" s="55"/>
      <c r="D681" s="4"/>
      <c r="E681" s="4"/>
    </row>
    <row r="682" spans="1:24" ht="20.100000000000001" customHeight="1" x14ac:dyDescent="0.25">
      <c r="C682" s="88" t="s">
        <v>400</v>
      </c>
      <c r="D682" s="9"/>
    </row>
    <row r="683" spans="1:24" ht="20.100000000000001" customHeight="1" x14ac:dyDescent="0.25">
      <c r="C683" s="65" t="s">
        <v>35</v>
      </c>
      <c r="D683" s="7"/>
    </row>
    <row r="684" spans="1:24" ht="20.100000000000001" customHeight="1" x14ac:dyDescent="0.25">
      <c r="C684" s="66" t="s">
        <v>36</v>
      </c>
      <c r="D684" s="8"/>
    </row>
    <row r="685" spans="1:24" ht="20.100000000000001" customHeight="1" x14ac:dyDescent="0.25"/>
  </sheetData>
  <mergeCells count="159">
    <mergeCell ref="A676:B676"/>
    <mergeCell ref="D676:F676"/>
    <mergeCell ref="A677:B677"/>
    <mergeCell ref="D677:F677"/>
    <mergeCell ref="A664:F664"/>
    <mergeCell ref="A665:F665"/>
    <mergeCell ref="A666:F666"/>
    <mergeCell ref="A667:F667"/>
    <mergeCell ref="A674:B674"/>
    <mergeCell ref="A675:B675"/>
    <mergeCell ref="D675:F675"/>
    <mergeCell ref="A672:E672"/>
    <mergeCell ref="A640:B640"/>
    <mergeCell ref="D640:F640"/>
    <mergeCell ref="A641:B641"/>
    <mergeCell ref="D641:F641"/>
    <mergeCell ref="A642:B642"/>
    <mergeCell ref="A663:F663"/>
    <mergeCell ref="A548:F548"/>
    <mergeCell ref="A549:F549"/>
    <mergeCell ref="A550:F550"/>
    <mergeCell ref="A551:F551"/>
    <mergeCell ref="A552:F552"/>
    <mergeCell ref="A639:B639"/>
    <mergeCell ref="D639:F639"/>
    <mergeCell ref="A636:E636"/>
    <mergeCell ref="A491:F491"/>
    <mergeCell ref="A502:B502"/>
    <mergeCell ref="D502:F502"/>
    <mergeCell ref="A503:B503"/>
    <mergeCell ref="D503:F503"/>
    <mergeCell ref="A504:B504"/>
    <mergeCell ref="D504:F504"/>
    <mergeCell ref="A455:B455"/>
    <mergeCell ref="D455:F455"/>
    <mergeCell ref="A487:F487"/>
    <mergeCell ref="A488:F488"/>
    <mergeCell ref="A489:F489"/>
    <mergeCell ref="A490:F490"/>
    <mergeCell ref="A499:E499"/>
    <mergeCell ref="A442:F442"/>
    <mergeCell ref="A443:F443"/>
    <mergeCell ref="A451:B451"/>
    <mergeCell ref="A453:B453"/>
    <mergeCell ref="D453:F453"/>
    <mergeCell ref="A454:B454"/>
    <mergeCell ref="D454:F454"/>
    <mergeCell ref="C409:D409"/>
    <mergeCell ref="C410:D410"/>
    <mergeCell ref="C411:D411"/>
    <mergeCell ref="A439:F439"/>
    <mergeCell ref="A440:F440"/>
    <mergeCell ref="A441:F441"/>
    <mergeCell ref="A447:E447"/>
    <mergeCell ref="A393:F393"/>
    <mergeCell ref="A403:B403"/>
    <mergeCell ref="D403:F403"/>
    <mergeCell ref="A404:B404"/>
    <mergeCell ref="D404:F404"/>
    <mergeCell ref="A405:B405"/>
    <mergeCell ref="D405:F405"/>
    <mergeCell ref="C351:D351"/>
    <mergeCell ref="C352:D352"/>
    <mergeCell ref="A389:F389"/>
    <mergeCell ref="A390:F390"/>
    <mergeCell ref="A391:F391"/>
    <mergeCell ref="A392:F392"/>
    <mergeCell ref="A397:E397"/>
    <mergeCell ref="A346:B346"/>
    <mergeCell ref="D346:F346"/>
    <mergeCell ref="A347:B347"/>
    <mergeCell ref="D347:F347"/>
    <mergeCell ref="A348:B348"/>
    <mergeCell ref="C350:D350"/>
    <mergeCell ref="A332:F332"/>
    <mergeCell ref="A333:F333"/>
    <mergeCell ref="A334:F334"/>
    <mergeCell ref="A335:F335"/>
    <mergeCell ref="A345:B345"/>
    <mergeCell ref="D345:F345"/>
    <mergeCell ref="A339:E339"/>
    <mergeCell ref="A296:B296"/>
    <mergeCell ref="C299:D299"/>
    <mergeCell ref="C300:D300"/>
    <mergeCell ref="C301:D301"/>
    <mergeCell ref="A331:F331"/>
    <mergeCell ref="A284:F284"/>
    <mergeCell ref="A285:F285"/>
    <mergeCell ref="A294:B294"/>
    <mergeCell ref="A295:B295"/>
    <mergeCell ref="E294:F294"/>
    <mergeCell ref="E295:F295"/>
    <mergeCell ref="E296:F296"/>
    <mergeCell ref="A297:B297"/>
    <mergeCell ref="E297:F297"/>
    <mergeCell ref="A289:E289"/>
    <mergeCell ref="A278:F278"/>
    <mergeCell ref="A279:F279"/>
    <mergeCell ref="A280:F280"/>
    <mergeCell ref="A281:F281"/>
    <mergeCell ref="A282:F282"/>
    <mergeCell ref="A283:F283"/>
    <mergeCell ref="A255:B255"/>
    <mergeCell ref="E255:F255"/>
    <mergeCell ref="C257:D257"/>
    <mergeCell ref="C258:D258"/>
    <mergeCell ref="C259:D259"/>
    <mergeCell ref="C260:D260"/>
    <mergeCell ref="A252:B252"/>
    <mergeCell ref="E252:F252"/>
    <mergeCell ref="A253:B253"/>
    <mergeCell ref="E253:F253"/>
    <mergeCell ref="A254:B254"/>
    <mergeCell ref="E254:F254"/>
    <mergeCell ref="A239:F239"/>
    <mergeCell ref="A240:F240"/>
    <mergeCell ref="A241:F241"/>
    <mergeCell ref="A242:F242"/>
    <mergeCell ref="A243:F243"/>
    <mergeCell ref="A244:F244"/>
    <mergeCell ref="A248:E248"/>
    <mergeCell ref="A197:B197"/>
    <mergeCell ref="E197:F197"/>
    <mergeCell ref="C199:D199"/>
    <mergeCell ref="C200:D200"/>
    <mergeCell ref="C201:D201"/>
    <mergeCell ref="A238:F238"/>
    <mergeCell ref="A58:F58"/>
    <mergeCell ref="A59:F59"/>
    <mergeCell ref="A195:B195"/>
    <mergeCell ref="E195:F195"/>
    <mergeCell ref="A196:B196"/>
    <mergeCell ref="E196:F196"/>
    <mergeCell ref="A192:E192"/>
    <mergeCell ref="C36:D36"/>
    <mergeCell ref="C37:D37"/>
    <mergeCell ref="C38:D38"/>
    <mergeCell ref="A55:F55"/>
    <mergeCell ref="A56:F56"/>
    <mergeCell ref="A57:F57"/>
    <mergeCell ref="A32:B32"/>
    <mergeCell ref="E32:F32"/>
    <mergeCell ref="A33:B33"/>
    <mergeCell ref="E33:F33"/>
    <mergeCell ref="A34:B34"/>
    <mergeCell ref="E34:F34"/>
    <mergeCell ref="A29:E29"/>
    <mergeCell ref="A7:F7"/>
    <mergeCell ref="A11:F11"/>
    <mergeCell ref="A12:F12"/>
    <mergeCell ref="A13:F13"/>
    <mergeCell ref="A14:F14"/>
    <mergeCell ref="A15:F15"/>
    <mergeCell ref="A1:F1"/>
    <mergeCell ref="A2:F2"/>
    <mergeCell ref="A3:F3"/>
    <mergeCell ref="A4:F4"/>
    <mergeCell ref="A5:F5"/>
    <mergeCell ref="A6:F6"/>
  </mergeCells>
  <printOptions horizontalCentered="1"/>
  <pageMargins left="0.70866141732283472" right="0.70866141732283472" top="0.74803149606299213" bottom="0.74803149606299213" header="0.31496062992125984" footer="0.31496062992125984"/>
  <pageSetup scale="68" orientation="portrait" r:id="rId1"/>
  <headerFooter>
    <oddFooter>Página &amp;P</oddFooter>
  </headerFooter>
  <rowBreaks count="2" manualBreakCount="2">
    <brk id="612" max="5" man="1"/>
    <brk id="649" max="16383" man="1"/>
  </rowBreaks>
  <ignoredErrors>
    <ignoredError sqref="B26:B27"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LIBRO BANCO MARZO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Trinidad Jerez</dc:creator>
  <cp:lastModifiedBy>Massiel Elizabeth Segura Montilla</cp:lastModifiedBy>
  <cp:lastPrinted>2023-04-12T16:33:13Z</cp:lastPrinted>
  <dcterms:created xsi:type="dcterms:W3CDTF">2022-12-07T17:53:03Z</dcterms:created>
  <dcterms:modified xsi:type="dcterms:W3CDTF">2023-04-17T18:14:33Z</dcterms:modified>
</cp:coreProperties>
</file>