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assiel.segura\Desktop\Financiero Mayo 2023\"/>
    </mc:Choice>
  </mc:AlternateContent>
  <xr:revisionPtr revIDLastSave="0" documentId="13_ncr:1_{46C17762-264E-41EC-8843-8A961E7AB2A9}" xr6:coauthVersionLast="47" xr6:coauthVersionMax="47" xr10:uidLastSave="{00000000-0000-0000-0000-000000000000}"/>
  <bookViews>
    <workbookView xWindow="-120" yWindow="-120" windowWidth="29040" windowHeight="15840" xr2:uid="{CA082B3F-E0F6-4F16-B184-68315F9AC064}"/>
  </bookViews>
  <sheets>
    <sheet name="LIBRO BANCO MAYO 2023" sheetId="1" r:id="rId1"/>
  </sheets>
  <definedNames>
    <definedName name="_xlnm.Print_Area" localSheetId="0">'LIBRO BANCO MAYO 2023'!$A$1:$UWZ$443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6" i="1" l="1"/>
  <c r="C429" i="1"/>
  <c r="C338" i="1"/>
  <c r="C298" i="1"/>
  <c r="C264" i="1"/>
  <c r="C222" i="1"/>
  <c r="C175" i="1"/>
  <c r="C140" i="1"/>
  <c r="C109" i="1"/>
  <c r="C43" i="1"/>
  <c r="F299" i="1"/>
  <c r="F300" i="1" s="1"/>
  <c r="F301" i="1" s="1"/>
  <c r="F302" i="1" s="1"/>
  <c r="F303" i="1" s="1"/>
  <c r="F430" i="1"/>
  <c r="F431" i="1" s="1"/>
  <c r="F339" i="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265" i="1"/>
  <c r="F266" i="1" s="1"/>
  <c r="F223" i="1"/>
  <c r="F224" i="1" s="1"/>
  <c r="F176" i="1"/>
  <c r="F141" i="1"/>
  <c r="F110" i="1"/>
  <c r="F111" i="1" s="1"/>
  <c r="F44" i="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17" i="1"/>
  <c r="F18" i="1" s="1"/>
  <c r="A431" i="1"/>
  <c r="A396" i="1"/>
  <c r="A303" i="1"/>
  <c r="A266" i="1"/>
  <c r="A224" i="1"/>
  <c r="A177" i="1"/>
  <c r="A142" i="1"/>
  <c r="A111" i="1"/>
  <c r="A82" i="1"/>
  <c r="A426" i="1"/>
  <c r="A335" i="1"/>
  <c r="A295" i="1"/>
  <c r="A261" i="1"/>
  <c r="A219" i="1"/>
  <c r="A172" i="1"/>
  <c r="A137" i="1"/>
  <c r="A106" i="1"/>
  <c r="A40" i="1"/>
  <c r="A429" i="1"/>
  <c r="A338" i="1"/>
  <c r="A298" i="1"/>
  <c r="A264" i="1"/>
  <c r="A222" i="1"/>
  <c r="A175" i="1"/>
  <c r="A140" i="1"/>
  <c r="A109" i="1"/>
  <c r="A43" i="1"/>
  <c r="F19" i="1" l="1"/>
  <c r="F177" i="1" l="1"/>
  <c r="F142" i="1"/>
  <c r="XFD343" i="1" l="1"/>
</calcChain>
</file>

<file path=xl/sharedStrings.xml><?xml version="1.0" encoding="utf-8"?>
<sst xmlns="http://schemas.openxmlformats.org/spreadsheetml/2006/main" count="385" uniqueCount="217">
  <si>
    <t>DIRECCIÓN DE CONTABILIDAD</t>
  </si>
  <si>
    <t xml:space="preserve">LIBRO DE BANCO </t>
  </si>
  <si>
    <t>CUENTA N°010-391767-5</t>
  </si>
  <si>
    <t>VALORES EN RD$</t>
  </si>
  <si>
    <t>FECHA</t>
  </si>
  <si>
    <t>No. CK/TRANSF.</t>
  </si>
  <si>
    <t>DESCRIPCIÓN</t>
  </si>
  <si>
    <t>DEBITO</t>
  </si>
  <si>
    <t>CREDITO</t>
  </si>
  <si>
    <t>BALANCE</t>
  </si>
  <si>
    <t>BALANCE ANTERIOR</t>
  </si>
  <si>
    <t>COMISION</t>
  </si>
  <si>
    <t>Preparado por:</t>
  </si>
  <si>
    <t>Autorizado por</t>
  </si>
  <si>
    <t>Wendy T. Jerez</t>
  </si>
  <si>
    <t xml:space="preserve">Contadora </t>
  </si>
  <si>
    <t>Encargado de área en Contabilidad</t>
  </si>
  <si>
    <t>Nilson Daniel Moya Maceo</t>
  </si>
  <si>
    <t>Director</t>
  </si>
  <si>
    <t xml:space="preserve">LIBRO BANCO </t>
  </si>
  <si>
    <t>CUENTA N°240-01850-9</t>
  </si>
  <si>
    <t xml:space="preserve">COMISION BANCO CENTRAL 0.15% SEGÚN ESTADO BANCARIO </t>
  </si>
  <si>
    <t>COMISION POR MANEJO CUENTA</t>
  </si>
  <si>
    <t>DIRECCIÓN  DE CONTABILIDAD</t>
  </si>
  <si>
    <t>CUENTA N°240-016233-0</t>
  </si>
  <si>
    <t>CUENTA N°240-012319-0</t>
  </si>
  <si>
    <t>CUENTA N°010-246281-0</t>
  </si>
  <si>
    <t>CUENTA N°010-249316-2</t>
  </si>
  <si>
    <t>CUENTA N°240-013639-9</t>
  </si>
  <si>
    <t>010-239930-1</t>
  </si>
  <si>
    <t>COMISIONES BANCARIAS</t>
  </si>
  <si>
    <t>LIBRO BANCO</t>
  </si>
  <si>
    <t>CUENTA N°240-016550-0</t>
  </si>
  <si>
    <t>No. CK/TRANS.</t>
  </si>
  <si>
    <t>COBRO IMP 0.15% DGII CTA CTE</t>
  </si>
  <si>
    <t>CUENTA N°010-391680-6</t>
  </si>
  <si>
    <t xml:space="preserve">COMISION MANEJO DE CUENTA </t>
  </si>
  <si>
    <t>Rafael Ángel Lambertus</t>
  </si>
  <si>
    <t>BALANCE AL 31/05/2023</t>
  </si>
  <si>
    <t>DEL 01 AL 31 DE MAYO DE 2023</t>
  </si>
  <si>
    <t>BAN008263</t>
  </si>
  <si>
    <t>DEV. SALARIO SIN LAB. DIC 2022 ENERO 2023 DAHIANYELI CABRERA</t>
  </si>
  <si>
    <t>13,476.00</t>
  </si>
  <si>
    <t>230525005190010365</t>
  </si>
  <si>
    <t>DEV SOBRA INICIAL VIATI COMB PEAJE TRANSP OFIC#DGEI-137-2023</t>
  </si>
  <si>
    <t>230525000100100352</t>
  </si>
  <si>
    <t>DEV SOBRA INICIAL VIATI COMB PEAJE TRANSP OFIC#DGEI-138-2023</t>
  </si>
  <si>
    <t>230503005190020619</t>
  </si>
  <si>
    <t>DEV SOBRANT VIAT COMB TRANSP OFIC#DGEP-178 RECOJIDA DE INFOR</t>
  </si>
  <si>
    <t>230503005190020616</t>
  </si>
  <si>
    <t>DEVOLUCION  VIATICOS OFICIO# DGEI- 253-2022</t>
  </si>
  <si>
    <t>230525005190020909</t>
  </si>
  <si>
    <t>DEVOLUCION  VIATICOS OFICIO# DGEE- 430-2022</t>
  </si>
  <si>
    <t>230526001650090538</t>
  </si>
  <si>
    <t>DEVOLUCION VIATICOS OFICIO# DGEP- 497-2022</t>
  </si>
  <si>
    <t>230524000130140122</t>
  </si>
  <si>
    <t>DEV SOBRANTE VIATICOS EDUC.INICIAL S/O# DGEI-/2023</t>
  </si>
  <si>
    <t>230505005190020486</t>
  </si>
  <si>
    <t>DEPOSITO</t>
  </si>
  <si>
    <t>230505005190020489</t>
  </si>
  <si>
    <t>DEPOSITO CK</t>
  </si>
  <si>
    <t>230512005190020213</t>
  </si>
  <si>
    <t>DEPOSITO- DEP. DIF. PEAJE OF/DGPC 104</t>
  </si>
  <si>
    <t>230530003580040530</t>
  </si>
  <si>
    <t>DEPOSITO- DEP.DIF. PEAJE OF/DGPC 104</t>
  </si>
  <si>
    <t>230523001000120607</t>
  </si>
  <si>
    <t>DEPOSITO- DEVOLUCION DE VIATICOS</t>
  </si>
  <si>
    <t>230523001000120604</t>
  </si>
  <si>
    <t>DEPOSITO- DIFERENCIA DE PEAJE DEL NUMERO</t>
  </si>
  <si>
    <t>230523001000120601</t>
  </si>
  <si>
    <t>NOTA DE CREDITO</t>
  </si>
  <si>
    <t>230517001000090296</t>
  </si>
  <si>
    <t>230517001000090290</t>
  </si>
  <si>
    <t>230517001000090286</t>
  </si>
  <si>
    <t>1003109</t>
  </si>
  <si>
    <t>TRANSFERENCIA POR ERROR</t>
  </si>
  <si>
    <t>3737</t>
  </si>
  <si>
    <t>YANIBEL LOPEZ HERNANDEZ</t>
  </si>
  <si>
    <t>3738</t>
  </si>
  <si>
    <t>ELBIS ROEEL GALAN HERNANDEZ</t>
  </si>
  <si>
    <t>3739</t>
  </si>
  <si>
    <t>SUANNY  CAROLINA BAEZ ALVAREZ</t>
  </si>
  <si>
    <t>3740</t>
  </si>
  <si>
    <t>ROSSANNA PERDOMO ACOSTA</t>
  </si>
  <si>
    <t>3741</t>
  </si>
  <si>
    <t>MAURA FERNANDA DIVERNA TELEMACO</t>
  </si>
  <si>
    <t>3742</t>
  </si>
  <si>
    <t>IVELISSE DE LA ROSA SOTO DE DURAN</t>
  </si>
  <si>
    <t>3743</t>
  </si>
  <si>
    <t>KATHERINE CEPEDA DE CARTAGENA</t>
  </si>
  <si>
    <t>3744</t>
  </si>
  <si>
    <t>DENNIS ESTHER RAMIREZ BRITO</t>
  </si>
  <si>
    <t>3745</t>
  </si>
  <si>
    <t>LEONORA MOSQUEA JOAQUIN</t>
  </si>
  <si>
    <t>PAG00382220</t>
  </si>
  <si>
    <t>PAGO VIÁTICOS, PEAJE Y COMBUSTIBLE, AL PERSONAL QUE PARTICIPÓ EN EL TALLER "EL VALOR DE LA PAZ EN EL CONTEXTO ESCOLAR", DIRIGIDO A ESTUDIANTES DEL NIVEL SECUNDARIO DE VARIOS CENTROS EDUCATIVOS DEL DISTRITO 18-04 JIMANÍ, A REALIZARSE DESDE EL 24 AL 26 DE ABRIL DEL AÑO EN CURSO. SOLICITADO POR LA DIRECCIÓN DE CULTOS, SEGÚN OFICIO DC-0074-2023.</t>
  </si>
  <si>
    <t>PAG00382221</t>
  </si>
  <si>
    <t>PAGO VIÁTICOS, PEAJE Y COMBUSTIBLE, AL PERSONAL QUE PARTICIPÓ EN EL TALLER "EL VALOR DE LA PAZ EN EL CONTEXTO ESCOLAR", DIRIGIDO A ESTUDIANTES DEL NIVEL SECUNDARIO DE VARIOS CENTROS EDUCATIVOS DEL DISTRITO 18-01 NEYBA, A REALIZARSE DESDE EL 17 AL 19 DE ABRIL DEL AÑO EN CURSO. SOLICITADO POR LA DIRECCIÓN DE CULTOS, SEGÚN OFICIO DC-0073-2023. ****ANEXADAS LAS  CARTAS ORIGINALES***</t>
  </si>
  <si>
    <t>PAG00382187</t>
  </si>
  <si>
    <t>PAGO POR VIATICOS, PEAJE Y TAXI, A LA DIRECCION GENERAL DE EDUCACION DE JOVENES Y ADULTOS, AL PERSONAL QUE PARTICIPO EN EL ENCUENTRO CON COORDINADORES DE CENTROS DEL NIVEL MEDIO DE EDUCACION DE JOVENES Y ADULTOS, PREPARA, TECNICOS DE DISTRITOS EDUCATIVOS Y DIRECTORA REGIONAL 01, BARAHONA. EL MISMO TUVO COMO PROPOSITO PRESENTAR UN INFORME DEL PAGO AUDITADO A LA NOMINA DE EDUCACION SECUNDARIA DE JOVENES Y ADULTOS, SEGUN OFICIO DGEA#110/2023.</t>
  </si>
  <si>
    <t>PAG00381495</t>
  </si>
  <si>
    <t>TRANSFERENCIA A LAS REGIONALES POR CONCEPTO DE DESEMBOLSO DE TRANSPORTE A DOCENTES DE EDUCACIÓN BASICA DE JOVENES Y ADULTOS, QUIENES PARTICIPARON EN ACTO DE CLAUSURA DEL CURSO "CURRICULUM ALFAMED" REALIZADO EL 10 DE FEBRERO DE 2023, EN EL SALON YAREY DEL HOTEL SHERATON, SANTO DOMINGO. SEGUN OFICIO DGEA.075-2023</t>
  </si>
  <si>
    <t>PAG00382222</t>
  </si>
  <si>
    <t>PAGO VIÁTICOS, PEAJE Y COMBUSTIBLE, AL PERSONAL QUE PARTICIPÓ EN LA JORNADA DE INDUCCIÓN "EL VALOR DE LA PAZ EN EL CONTEXTO ESCOLAR", CON TÉCNICOS Y MAESTROS DE LA REGIONAL 18-BAHORUCO Y DISTRITOS 18-01 NEYBA, 18-02 TAMAYO, 18-03 VILLA JARAGUA, 18-04 JIMANÍ Y 18-05 DUVERGÉ, REALIZADO EL 28 AL 30 DE MARZO DEL AÑO EN CURSO. SOLICITADO POR LA DIRECCIÓN DE CULTOS, SEGÚN OFICIO DGC-0068-2023.</t>
  </si>
  <si>
    <t>PAG00382281</t>
  </si>
  <si>
    <t>PAGO VIÁTICOS, A LA PERSONA QUE ACOMPAÑÓ Y OBSERVÓ LOS PROCESOS Y APLICACIÓN DE ESTRATEGIAS ACCESIBLES QUE ESTÁN DESARROLLANDO MEDIANTE LAS CAPACITACIONES A DOCENTES EN LOS 7 CENTROS DE MODELO EDUCATIVO; SOLICITADO POR LA DIRECCIÓN GENERAL DE EDUCACIÓN ESPECIAL. SEGÚN OFICIO DGEE-072-2023.</t>
  </si>
  <si>
    <t>PAG00382004</t>
  </si>
  <si>
    <t>PAGO DE VIÁTICOS Y PEAJE SOLICITADO POR LA DIRECCIÓN DE ACREDITACIÓN DE CENTROS EDUCATIVOS (DACE) PARA DAR SEGUIMIENTO A LAS INSTITUCIONES EDUCATIVAS PRIVADAS A LAS CUALES SE LE HA ESTABLECIDO PLANES DE MEJORAR Y REEVALUAR LOS CENTROS EDUCATIVOS ACREDITADOS, LA CUAL SE REALIZÓ EL 30 DE MARZO 2023 EN LA REGIONAL DE EDUCACIÓN 14, OFICIO N°DACE 090-2023.</t>
  </si>
  <si>
    <t>PAG00382668</t>
  </si>
  <si>
    <t>PAGO DE VIATICOS AL PERSONAL DE LA DIRECCION GENERAL DE EDUCACION ESPECIAL, POR VISITA A SANTIAGO PARA ACOMPAÑAR A LOS EQUIPOS DE LOS CENTROS PILOTOS PARA LA IMPLEMENTACION DEL MODELO Y EL FORTALECIMIENTO DEL MODELO DE LA INCLUSION EDUCATIVA, SEGUN OFICIO No. DGEE 106/2023.</t>
  </si>
  <si>
    <t>PAG00382149</t>
  </si>
  <si>
    <t>VIATICOS AL PERSONAL DEL VICEMINISTERIO DE SUPERVISION, EVALUACION Y CONTROL DE LA CALIDAD EDUCATIVA, POR LA PARTICIPACION DEL VICEMINISTRO Dr. OSCAR AMARGOS, EN EL "SEMINARIO  DE BUENAS PRACTICAS DE GESTION", EN LA REGIONAL 14,  NAGUA , EL DIA 31 DE MARZO DE 2023, SEGUN ANEXOS AL OFICIO MINERD/OSEC-61-2023</t>
  </si>
  <si>
    <t>REG. DC-0211-2022 PENSION ALIMENTICIA ABRIL 2023</t>
  </si>
  <si>
    <t>SOLICITUD PAGO DE PENSION ALIMENTICIA, CORRESPONDIENTE AL MES DE ABRIL DEL 2023, POR UN MONTO DE RD$ 1,222,566.00 PESOS, A SER PAGADA MEDIANTE TRANSFERENCIA ELECTRONICA, A FAVOR DE LAS 195 BENEFICIARIAS, SEGUN ANEXO Y OF-DRRHH-2023-N-00057.</t>
  </si>
  <si>
    <t>TRANSFERENCIA DE JOSE IVAN CORDERO LIZARDO</t>
  </si>
  <si>
    <t>DEPOSITO- LIQUIDACION DE FONDO</t>
  </si>
  <si>
    <t>DEV SOBRA CUIDADO MEDIO AMBIENTE VIAT COMB OFIC#DIGAR-150-23</t>
  </si>
  <si>
    <t>DEV SOBRANTE CAJA CHICA SRA. GINA LA HOZ OFIC#DGMIE-1317-23</t>
  </si>
  <si>
    <t>CANCELADO: PAG00374571, POR CADUCIDAD</t>
  </si>
  <si>
    <t>3441</t>
  </si>
  <si>
    <t>COLECTOR DE IMPUESTOS INTERNOS</t>
  </si>
  <si>
    <t>3442</t>
  </si>
  <si>
    <t>JOSE RAFAEL MOREL ESTRELLA</t>
  </si>
  <si>
    <t>3443</t>
  </si>
  <si>
    <t>MIURBI CELESTE CABRERA MORA</t>
  </si>
  <si>
    <t>3444</t>
  </si>
  <si>
    <t>ROSANNI NOELIA MEDINA VALERIO</t>
  </si>
  <si>
    <t>3445</t>
  </si>
  <si>
    <t>LORENNA ALEXANDRA SANTOS DIAZ</t>
  </si>
  <si>
    <t>3446</t>
  </si>
  <si>
    <t>MATIAS CORREA HICIANO</t>
  </si>
  <si>
    <t>3447</t>
  </si>
  <si>
    <t>GABRIELA  NUÑEZ RAMIREZ</t>
  </si>
  <si>
    <t>3448</t>
  </si>
  <si>
    <t>JEFFRY  CAMILO RODRIGUEZ MARTINEZ</t>
  </si>
  <si>
    <t>3449</t>
  </si>
  <si>
    <t>ANGELICA VERONICA SOTO VELAZQUEZ</t>
  </si>
  <si>
    <t>3450</t>
  </si>
  <si>
    <t>DANIEL ELIAS ORTIZ AQUINO</t>
  </si>
  <si>
    <t>3451</t>
  </si>
  <si>
    <t>FERNEBRIS BALDEMIR GARCIA MELO</t>
  </si>
  <si>
    <t>3452</t>
  </si>
  <si>
    <t>EILIN MARGARITA SANTIL MARTICH</t>
  </si>
  <si>
    <t>3453</t>
  </si>
  <si>
    <t>LEONIDAS FIGUEROA</t>
  </si>
  <si>
    <t>3454</t>
  </si>
  <si>
    <t>YARINA DE LA CRUZ TAVERAS</t>
  </si>
  <si>
    <t>3455</t>
  </si>
  <si>
    <t>VIERKA CIPRIAN ROSARIO</t>
  </si>
  <si>
    <t>3456</t>
  </si>
  <si>
    <t>GERALDINE SEPTIMO MARTINEZ</t>
  </si>
  <si>
    <t>3457</t>
  </si>
  <si>
    <t>BASILIA ENCARNACION VICIOSO</t>
  </si>
  <si>
    <t>3458</t>
  </si>
  <si>
    <t>YOLANNY STEFANY LORENZO ARIAS</t>
  </si>
  <si>
    <t>3459</t>
  </si>
  <si>
    <t>DESIREE JOSEFINA BRITO RODRIGUEZ</t>
  </si>
  <si>
    <t>3460</t>
  </si>
  <si>
    <t>LICHA MABEL ABREU ALCANTARA</t>
  </si>
  <si>
    <t>3461</t>
  </si>
  <si>
    <t>ESTEPHANY LISBETH PORTORREAL DIAZ</t>
  </si>
  <si>
    <t>3462</t>
  </si>
  <si>
    <t>3463</t>
  </si>
  <si>
    <t>PEDRO MANUEL DE LEON BENZANT</t>
  </si>
  <si>
    <t>3464</t>
  </si>
  <si>
    <t>ANNY JULIANNE CACERES SANCHEZ</t>
  </si>
  <si>
    <t>3465</t>
  </si>
  <si>
    <t>MARLENE DEL CARMEN NUÑEZ DE HIDALGO</t>
  </si>
  <si>
    <t>3466</t>
  </si>
  <si>
    <t>JOSE  FRANCISCO RAMIREZ STEPAN</t>
  </si>
  <si>
    <t>PAG00381253</t>
  </si>
  <si>
    <t>PAGO DE VIATICOS AL PERSONAL DE LA DIRECCIÓN GENERAL ADMINISTRATIVA QUE PARTICIPARÓN EN LAS RUTAS DE EVALUACIÓN Y FORMALIZACIÓN DE CONTRATOS DE ALQUILER EN LOS CENTROS EDUCATIVOS, EN LA REGIONAL 01 (DISTRITOS 01-03) Y LA REGIONAL 02 (DISTRITOS 02-07)  LA REGIONAL 08 (DISTRITOS 08 Y 08-06) LA REGIONAL 12 (DISTRITO 12-01) LA REGIONAL 13 (DISTRITOS 13-06) LA REGIONAL 16 (DISTRITOS 16-01 Y 16-03) LA REGIONAL 17 (DISTRITOS 17-01) LOS DIAS 17,20,22,24,28 DE FEBRERO 2023 Y 01 Y 03 DE MARZO 2023.SEGÚN OFICIO DGA.NO.584-2023. ***NOTA IMPORTANTE: ESTE OFICIO TIENE UNA DIFERENCIA EN MONTO DEBIDO A QUE LA SRA. GABRIELA NUÑEZ FUE DESVINCULADA****</t>
  </si>
  <si>
    <t>PAG00381561</t>
  </si>
  <si>
    <t>PAGO DE VIATICOS, PEAJE, TRANSPORTE, Y COMBUSTIBLE, A TECNICOS DOCENTE NACIONALES, REGIONALES Y DISTRITALES, PARA REALIZAR ESTUDIO DE DEMANDA DEL PERSONAL DOCENTE, ADMINISTRATIVO Y DE APOYO EN LOS CENTROS EDUCATIVOS, CORRESPONDIENTE A LAS REGIONALES: 08, SANTIAGO 14, NAGUA 11, PUERTO PLATA Y 13, MONTECRISTI Y SUS DIFERENTES DISTRITOS EDUCATIVOS, SOLICITADO POR LA DIRECCION GENERAL DE SUPERVISION EDUCATIVA, SEGUN OFIC.#DGSE-54/2023.</t>
  </si>
  <si>
    <t>PAG00382146</t>
  </si>
  <si>
    <t>PAGO VIÁTICOS, PEAJE Y TRANSPORTE, AL PERSONAL TÉCNICO QUE SE DESPLAZARÁ  DEL 08 AL 26 DE MAYO 2023. A REALIZAR “LA GESTIÓN Y USO DE LA ESTADÍSTICAS E INDICADORES EDUCATIVOS 2023”, EN LAS REGIONALES 03 Y 08, DISTRITO 5-03. REQUERIDO POR EL VICEMINISTERIO DE PLANIFICACIÓN Y DESARROLLO EDUCATIVO; SEGÚN OFICIO DIAEP N°042-2023.</t>
  </si>
  <si>
    <t>PAG00382913</t>
  </si>
  <si>
    <t>PAGO DE VIATICOS Y PEAJE, SOLICITADO POR LA DIRECCION DE LIQUIDACION Y CONCILIACION DE FONDOS, POR CONCEPTO: EN LAS  LABORES DE VALIDACION LIQUIDACION Y ACTUALIZACION DE LAS EJECUCIONES EN EL SISTEMA DE GESTION DE RECURSOS FINANCIEROS, DE LOS FONDOS DESCENTRALIZADOS OTORGADOS A LA REGIONAL 05-00 SAN PEDRO DE MACORIS, DE LOS AÑOS ENERO 2015 A DICIEMBRE 2022, LOS TRABAJOS ANTES MENCIONADOS SERAN REALIZADOS DURANTE LOS DIAS 24 DE ABRIL AL 26 DE MAYO 2023, SEGUN OFIC.#DLCF-0176/2023.</t>
  </si>
  <si>
    <t>PAG00382473</t>
  </si>
  <si>
    <t>PAGO DE VIATICOS A LA OFICINA DE GESTION INMOBILIARIA, CORRESPONDIENTE A LA ACTIVIDAD DE LEVANTAMIENTOS DE TERRENOS EN EL INTERIOR DEL PAIS REALIZADOS DURANTE LOS DIAS 16, 17, 18, 19, 20, 24, 27 Y 31 DEL MES DE ENERO DEL 2023, PARA DAR CUMPLIMIENTO A LAS METAS PAUTADAS DEL PROGRAMA NACIONAL DE EDIFICACIONES ESCOLARES (PNEE), SEGÚN OFICIO OGI#154/2023.</t>
  </si>
  <si>
    <t>PAG00382691</t>
  </si>
  <si>
    <t>PAGO DE VIATICOS, PASAJES, COMBUSTIBLE Y PEAJE A LA DIRECCION DE LIQUIDACION Y CONCILIACION DE FONDOS, DEL PERSONAL QUE REALIZARON LABORES DE VALIDACION LIQUIDACION Y ACTUALIZACION DE LAS EJECUCIONES EN EL SISTEMA DE GESTION DE RECURSOS FINANCIEROS, DE LOS FONDOS DESCENTRALIZADOS OTORGADOS AL DISTRITO EDUCATIVO 10-05 BOCA CHICA DE LOS AÑOS ENERO 2021 A SEPTIEMBRE 2022, FUERON REALIZADOS EL 29 DE MARZO AL 13 DE ABRIL DEL 2023, SEGUN OFICIO DLCF#0159/2023.</t>
  </si>
  <si>
    <t>PAG00382497</t>
  </si>
  <si>
    <t>PAGO VIÁTICOS Y PEAJE, AL PERSONAL QUE PARTICIPÓ EN LA RUTA DE SUPERVISIÓN A LAS CAPACITACIONES EN RECURSOS STEAM EN LA REGIONAL 08 DE SANTIAGO DE LOS CABALLEROS, REALIZADO EL 29 DE MARZO DEL AÑO EN CURSO. SOLICITADO POR LA DIRECCIÓN DE INFORMÁTICA EDUCATIVA; SEGÚN OFICIO DIE N°097-2023.</t>
  </si>
  <si>
    <t>PAG00382646</t>
  </si>
  <si>
    <t>PAGO VIATICOS AL PERSONAL DE  LA DIRECCION DE ADMINISTRATIVO , QUE ESTUVIERON PARTICIPANDO EN LAS RUTAS DE EVALUACION Y FORMALIZACION DE CONTRATOS DE ALQUILER DE CENTROS EDUCATIVOS, EN LA REGIONAL 08, DISTRITOS 08-06, SEGUN OFICIO DGA/GDA- 789-2023</t>
  </si>
  <si>
    <t>PAG00382674</t>
  </si>
  <si>
    <t>PAGO VIATICOS AL PERSONAL DE LA DIRECCION DE CONSULTORIA JURIDICA, QUE ESTUVO DE VIAJE EN LA PROVINCIA DE LA VEGA EN CALIDAD DE CHOFER EN FECHA 15 DE AGOSTO DEL 2022, SEGUN OFICIO CJ1013/2023.</t>
  </si>
  <si>
    <t>PAG00382651</t>
  </si>
  <si>
    <t>PAGO VIATICOS, COMBUSTIBLE, PASAJE Y PEAJE  AL PERSONAL DE  LA DIRECCION DE LIQUIDACION Y CONCILIACION DE FONDOS QUE ESTUVIERON REALIZANDO LOS TRABAJOS DE VALIDACION Y LIQUIDACION DE LOS DOCUMENTOS SOPORTES DE LAS EJECUCIONES DE LOS FONDOS TRANSFERIDOS A LAS JUNTAS DESCENTRALIZOS DEL DISTRITO 03-04 DE BANI , REALIZADOS DESDE EL JUEVES 29 DE MARZO HASTA EL JUEVES 13 DE ABRIL 2023. SEGUN OFICIO DLCF-0157-2023</t>
  </si>
  <si>
    <t>PAG00382925</t>
  </si>
  <si>
    <t>PAGO DE VIATICOS A LA OFICINA DE GESTION INMOBILIARIA CORRESPONDIENTE AL MES DE MARZO 2023, POR TRABAJOS REALIZADO A DIFERENTES PROVINCIAS, DIRIGIDO POR EL PERSONAL DE LA DIRECCION DE LEGAL, CON LA FINALIDAD DE VALUAR TERRENOS Y MEJORAS OBJETO DE COMPRA POR EL MINERD, PARA DAR CUMPLIMIENTO AL PNEE, SEGUN OFICIO OGI#221/2023.</t>
  </si>
  <si>
    <t>PAG00382729</t>
  </si>
  <si>
    <t>PAGO SUSTENTACION Y PASAJE AL PERSONAL DE  LA DIRECCION DE LIQUIDACION Y CONCILIACION DE FONDOS QUE ESTUVIERON REALIZANDO LOS TRABAJOS DE VALIDACION Y LIQUIDACION DE LOS DOCUMENTOS SOPORTES DE LAS EJECUCIONES DE LOS FONDOS TRANSFERIDOS A LAS JUNTAS DESCENTRALIZADOS DEL DISTRITO 10-06 DE MENDOZA , REALIZADOS DESDE EL MIERCOLES 29 DE MARZO HASTA EL MIERCOLES 05 DE ABRIL 2023. SEGUN OFICIO DLCF-0170-2023</t>
  </si>
  <si>
    <t>PAG00382922</t>
  </si>
  <si>
    <t>PAGO DE VIATICOS, PEAJES Y PASAJE PARA EL PERSONAL DE LA DIRECCION GENERAL DE COMUNICACION Y RELACIONES PUBLICAS, QUE VIAJO A DIFERENTES PROVINCIAS PARA LA COBERTURA PERIODISTICA DE ACTIVIDADES ACOMPAÑANDO AL MINISTRO DE EDUCACION Y COBERTURA DE AUDIO VISUALES DE LA NAVIDAD Y OTRAS CAPSULAS DE TEMPORADA, SEGUN OFICIO DGCRP-090-2023.</t>
  </si>
  <si>
    <t>PAG00382726</t>
  </si>
  <si>
    <t>PAGO DE VIATICOS Y PASAJE SOLICITADO POR LA DIRECCION DE LIQUIDACION Y CONCILIACION DE FONDOS, POR TRABAJOS DE VALIDACION Y LIQUIDACION DE LOS DOCUMENTOS SOPORTES DE LA EJECUCIONES DE LOS FONDOS TRANSFERIDOS A LAS JUNTAS DESCENTALIZADAS DEL DISTRITO 15-02, SANTO DOMINGO CENTRO. ESTOS TRABAJOS FUERON REALIZADOS DESDE EL JUEVES 29 DE MARZO HASTA EL JUEVES 13 DE ABRIL DEL 2023, SEGUN OFICIO DLCF-0167-2023.</t>
  </si>
  <si>
    <t>PAG00382926</t>
  </si>
  <si>
    <t>PAGO DE VIATICOS AL PERSONAL DEL VICEMINISTERIO DE PLANIFICACIÓN Y DESARROLLO EDUCATIVO (DIRECCIÓN DE PLANES, PROGRAMAS Y PROYECTOS) QUE REALIZARÓN EL LEVANTAMIENTO EN LA REGIONAL 06, LA VEGA, DEL “PROYECTO HUERTOS ESCOLARES EN LOS CENTROS EDUCATIVOS” EL DIA 21 DE ABRIL 2023, SEGÚN OFICIO DPPP NO.028-2023.</t>
  </si>
  <si>
    <t>PAG00383165</t>
  </si>
  <si>
    <t>PAGO DE VIATICOS, CORRESPONDIENTE A LOS AÑOS 2021-2022, POR CONCEPTO DE LOS VIAJES A AUDIENCIAS POR ANTES LOS DISTINTOS TRIBUNALES DEL PAIS, SEGUN OFICIO CJ/1028-2023.</t>
  </si>
  <si>
    <t>PAG00383166</t>
  </si>
  <si>
    <t>PAGO DE VIATICOS AL PERSONAL DE RADIO TELEVISIÓN EDUCATIVA POR VIAJE A LA PROVINCIA DE LA ROMANA EL JUEVES 16 DE MARZO 2023, DONDE SE REALIZO LA EVALUACIÓN DE LA ESTACIÓN DE RADIO FM 95.3 MHZ SEGÚN OFICIO DR/RTVE.03-2023.</t>
  </si>
  <si>
    <t>PAG00382927</t>
  </si>
  <si>
    <t>PAGO DE VIATICOS Y TRANSPORTE AL VICEMINISTERIO DE PLANIFICACION Y DESARROLLO EDUCATIVO, PARA EL PERSONAL QUE SE DESPLAZARA A REALIZAR "VISITAS TECNICAS EN LAS ESCUELAS VOCACIONALES", DURANTE LOS DIAS DEL 17 DE ABRIL AL 9 DE MAYO DEL 2023, SEGUN OFICIO OPDE#202/2023.</t>
  </si>
  <si>
    <t>PAG00383187</t>
  </si>
  <si>
    <t>PAGO POR  VIATICOS DE VIAJE A LA PROVINCIA LA ROMANA, MIERCOLES 15 DEL MES DE MARZO 2023, DONDE SE REALIZO LA  EVALUACION DE LA ESTACION  EN RADIO FM 95.3 mhz, SEGUN OFIC.#DR/RTVE-4-2023.</t>
  </si>
  <si>
    <t>PAG00382583</t>
  </si>
  <si>
    <t>PAGO DE VIATICOS Y PEAJES PARA EL PERSONAL DE APOYO DE LA DIRECCIÓN GENERAL DE MANTENIMIENTO DE INFRAESTRUCTURA ESCOLAR QUE ESTUVO REALIZANDO LOS TRABAJOS DE LEVANTAMIENTO TOPOGRAFICOS, EJECUCIÓN DE TRABAJOS, SUPERVISIÓN, EVALUACIÓN, LEVANTAMIENTO SANEAMIENTO AMBIENTAL, COBERTURA FOTOGRAFICA Y VIDEO PUESTA EN POSESIÓN SEGÚN LOS VIAJES CORRESPONDIENTES DE LOS DIAS 04,05,06,10,11,12,13,16,17,18,19,20,24,25,26,27,28 Y 31 DE ENERO DEL AÑO 2023. SEGÚN OFICIO DGMIE NO.0799-2023.</t>
  </si>
  <si>
    <t>PAG00383320</t>
  </si>
  <si>
    <t>PAGO DE VIATICOS AL PERSONAL DE LA DIRECCION DE FISCALIZACION Y CONTROL PARA LA FISCALIZACION ADMINISTRATIVA Y FINANCIERA A 4 AÑOS 2019-2020-2021-2022, REGIONAL 17 MONTE PLATA DEL 03/05/2023 AL 19/05/2023, COMPRENDIENDO CINCO (05) DISTRITOS EDUCATIVOS, (4) POLICTENICOS Y (30) CENTROS EDUCATIVOS, SEGUN OFICIO DFC-0148-2023.</t>
  </si>
  <si>
    <t>PAG00383186</t>
  </si>
  <si>
    <t>PAGO POR  VIATICOS DE VIAJE A LA PROVINCIA DAJABON LOS DIAS 3, 4, 5,  DEL MES DE MARZO 2023, DONDE SE REALIZO UN SCOUTING TECNICO, PARA NUESTRA PARRILLA DE PROGRAMACION DE LOS DOCUMENTALES EDUCATIVOS, SEGUN OFIC.#DR/RTVE-7-2023.</t>
  </si>
  <si>
    <t>PAG00383449</t>
  </si>
  <si>
    <t>PAGO DE VIATICOS Y PEAJE AL PERSONAL DEL DEPARTAMENTO DE PATRIMONIO Y CONTROL DE ACTIVOS FIJOS (DPCAF), PARA LA ACTIVIDAD: JORNADA DE INVENTARIO Y CONSTATACION FISICA DE MAQUINARIAS, MOBILIARIOS Y EQUIPOS EN LAS REGIONALES 13 MONTE CRISTI, 09 MAO, 11 PUERTO PLATA, 08 SANTIAGO, 07 SAN FRANCISCO DE MACORIS CON SUS RESPECTIVOS DISTRITOS. INICIANDO EL 15 DE MAYO AL 09 DE JUNIO DEL 2023, SEGUN OFICIO DPCAF-086-2023.</t>
  </si>
  <si>
    <t>5/31/2023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</si>
</sst>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_-* #,##0.00\ _P_t_s_-;\-* #,##0.00\ _P_t_s_-;_-* &quot;-&quot;??\ _P_t_s_-;_-@_-"/>
  </numFmts>
  <fonts count="14" x14ac:knownFonts="1">
    <font>
      <sz val="11"/>
      <color theme="1"/>
      <name val="Calibri"/>
      <family val="2"/>
      <scheme val="minor"/>
    </font>
    <font>
      <sz val="11"/>
      <color theme="1"/>
      <name val="Calibri"/>
      <family val="2"/>
      <scheme val="minor"/>
    </font>
    <font>
      <sz val="9"/>
      <color theme="1"/>
      <name val="Bookman Old Style"/>
      <family val="1"/>
    </font>
    <font>
      <b/>
      <sz val="9"/>
      <color theme="1"/>
      <name val="Bookman Old Style"/>
      <family val="1"/>
    </font>
    <font>
      <b/>
      <sz val="9"/>
      <name val="Bookman Old Style"/>
      <family val="1"/>
    </font>
    <font>
      <u val="singleAccounting"/>
      <sz val="9"/>
      <color theme="1"/>
      <name val="Bookman Old Style"/>
      <family val="1"/>
    </font>
    <font>
      <b/>
      <sz val="10"/>
      <color theme="1"/>
      <name val="Bookman Old Style"/>
      <family val="1"/>
    </font>
    <font>
      <sz val="10"/>
      <name val="Arial"/>
      <family val="2"/>
    </font>
    <font>
      <b/>
      <sz val="10"/>
      <color theme="1"/>
      <name val="Calibri"/>
      <family val="2"/>
    </font>
    <font>
      <b/>
      <i/>
      <sz val="9"/>
      <color theme="1"/>
      <name val="Bookman Old Style"/>
      <family val="1"/>
    </font>
    <font>
      <u/>
      <sz val="9"/>
      <color theme="1"/>
      <name val="Bookman Old Style"/>
      <family val="1"/>
    </font>
    <font>
      <sz val="9"/>
      <color theme="1"/>
      <name val="Calibri"/>
      <family val="2"/>
    </font>
    <font>
      <sz val="11"/>
      <color theme="1"/>
      <name val="Calibri"/>
      <family val="2"/>
    </font>
    <font>
      <sz val="9"/>
      <name val="Bookman Old Style"/>
      <family val="1"/>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9">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165" fontId="7" fillId="0" borderId="0" applyFont="0" applyFill="0" applyBorder="0" applyAlignment="0" applyProtection="0"/>
  </cellStyleXfs>
  <cellXfs count="130">
    <xf numFmtId="0" fontId="0" fillId="0" borderId="0" xfId="0"/>
    <xf numFmtId="0" fontId="2" fillId="0" borderId="0" xfId="0" applyFont="1" applyAlignment="1">
      <alignment horizontal="center"/>
    </xf>
    <xf numFmtId="0" fontId="2" fillId="0" borderId="0" xfId="0" applyFont="1"/>
    <xf numFmtId="43" fontId="2" fillId="0" borderId="4" xfId="1" applyFont="1" applyBorder="1" applyAlignment="1">
      <alignment horizontal="right"/>
    </xf>
    <xf numFmtId="0" fontId="2" fillId="0" borderId="4" xfId="0" applyFont="1" applyBorder="1" applyAlignment="1">
      <alignment horizontal="center" vertical="center"/>
    </xf>
    <xf numFmtId="0" fontId="2" fillId="0" borderId="0" xfId="0" applyFont="1" applyAlignment="1">
      <alignment horizontal="center" vertical="center"/>
    </xf>
    <xf numFmtId="43" fontId="2" fillId="0" borderId="0" xfId="1" applyFont="1" applyBorder="1" applyAlignment="1">
      <alignment horizontal="right"/>
    </xf>
    <xf numFmtId="43" fontId="5" fillId="0" borderId="0" xfId="1" applyFont="1" applyBorder="1" applyAlignment="1">
      <alignment horizontal="right"/>
    </xf>
    <xf numFmtId="43" fontId="3" fillId="0" borderId="0" xfId="1" applyFont="1" applyAlignment="1">
      <alignment horizontal="right"/>
    </xf>
    <xf numFmtId="43" fontId="2" fillId="0" borderId="0" xfId="1" applyFont="1" applyAlignment="1">
      <alignment horizontal="right"/>
    </xf>
    <xf numFmtId="43" fontId="2" fillId="0" borderId="0" xfId="1" applyFont="1" applyAlignment="1">
      <alignment horizontal="center"/>
    </xf>
    <xf numFmtId="43" fontId="2" fillId="0" borderId="0" xfId="1" applyFont="1" applyAlignment="1"/>
    <xf numFmtId="0" fontId="2" fillId="0" borderId="4" xfId="0" applyFont="1" applyBorder="1" applyAlignment="1">
      <alignment vertical="center" wrapText="1"/>
    </xf>
    <xf numFmtId="0" fontId="2" fillId="0" borderId="4" xfId="0" applyFont="1" applyBorder="1" applyAlignment="1">
      <alignment wrapText="1"/>
    </xf>
    <xf numFmtId="0" fontId="2" fillId="0" borderId="0" xfId="0" applyFont="1" applyAlignment="1">
      <alignment wrapText="1"/>
    </xf>
    <xf numFmtId="49" fontId="2" fillId="0" borderId="4" xfId="0" applyNumberFormat="1" applyFont="1" applyBorder="1" applyAlignment="1">
      <alignment horizontal="left" wrapText="1"/>
    </xf>
    <xf numFmtId="43" fontId="2" fillId="0" borderId="0" xfId="1" applyFont="1" applyBorder="1" applyAlignment="1">
      <alignment horizontal="right" vertical="center"/>
    </xf>
    <xf numFmtId="43" fontId="2" fillId="0" borderId="0" xfId="0" applyNumberFormat="1" applyFont="1"/>
    <xf numFmtId="164" fontId="2" fillId="0" borderId="8" xfId="0" applyNumberFormat="1" applyFont="1" applyBorder="1" applyAlignment="1">
      <alignment horizontal="left" vertical="center"/>
    </xf>
    <xf numFmtId="43" fontId="2" fillId="0" borderId="9" xfId="1" applyFont="1" applyBorder="1" applyAlignment="1">
      <alignment horizontal="right"/>
    </xf>
    <xf numFmtId="43" fontId="9" fillId="0" borderId="0" xfId="1" applyFont="1" applyAlignment="1">
      <alignment horizontal="right"/>
    </xf>
    <xf numFmtId="0" fontId="2" fillId="0" borderId="0" xfId="0" applyFont="1" applyAlignment="1">
      <alignment horizontal="left"/>
    </xf>
    <xf numFmtId="43" fontId="2" fillId="0" borderId="0" xfId="1" applyFont="1" applyBorder="1" applyAlignment="1"/>
    <xf numFmtId="0" fontId="10" fillId="0" borderId="0" xfId="0" applyFont="1" applyAlignment="1">
      <alignment horizontal="center" vertical="center"/>
    </xf>
    <xf numFmtId="14" fontId="2" fillId="0" borderId="0" xfId="0" applyNumberFormat="1" applyFont="1"/>
    <xf numFmtId="164" fontId="2" fillId="0" borderId="0" xfId="0" applyNumberFormat="1" applyFont="1" applyAlignment="1">
      <alignment horizontal="left" vertical="center"/>
    </xf>
    <xf numFmtId="0" fontId="2" fillId="0" borderId="0" xfId="0" applyFont="1" applyAlignment="1">
      <alignment horizontal="left" vertical="center"/>
    </xf>
    <xf numFmtId="0" fontId="3" fillId="0" borderId="4" xfId="0" applyFont="1" applyBorder="1" applyAlignment="1">
      <alignment horizontal="center"/>
    </xf>
    <xf numFmtId="43" fontId="3" fillId="0" borderId="4" xfId="1" applyFont="1" applyBorder="1" applyAlignment="1">
      <alignment horizontal="right"/>
    </xf>
    <xf numFmtId="2" fontId="2" fillId="0" borderId="4" xfId="0" applyNumberFormat="1" applyFont="1" applyBorder="1" applyAlignment="1">
      <alignment horizontal="center"/>
    </xf>
    <xf numFmtId="0" fontId="2" fillId="0" borderId="4" xfId="0" applyFont="1" applyBorder="1" applyAlignment="1">
      <alignment horizontal="left" wrapText="1"/>
    </xf>
    <xf numFmtId="0" fontId="2" fillId="0" borderId="4" xfId="0" applyFont="1" applyBorder="1" applyAlignment="1">
      <alignment horizontal="center"/>
    </xf>
    <xf numFmtId="43" fontId="2" fillId="0" borderId="4" xfId="2" applyNumberFormat="1" applyFont="1" applyBorder="1" applyAlignment="1">
      <alignment horizontal="right"/>
    </xf>
    <xf numFmtId="49" fontId="2" fillId="0" borderId="4" xfId="0" applyNumberFormat="1" applyFont="1" applyBorder="1" applyAlignment="1">
      <alignment horizontal="center"/>
    </xf>
    <xf numFmtId="0" fontId="2" fillId="0" borderId="4" xfId="0" applyFont="1" applyBorder="1" applyAlignment="1">
      <alignment horizontal="center" wrapText="1"/>
    </xf>
    <xf numFmtId="0" fontId="3" fillId="0" borderId="0" xfId="0" applyFont="1" applyAlignment="1">
      <alignment horizontal="center" wrapText="1"/>
    </xf>
    <xf numFmtId="164" fontId="3" fillId="0" borderId="8" xfId="0" applyNumberFormat="1" applyFont="1" applyBorder="1" applyAlignment="1">
      <alignment horizontal="left"/>
    </xf>
    <xf numFmtId="43" fontId="2" fillId="2" borderId="4" xfId="1" applyFont="1" applyFill="1" applyBorder="1" applyAlignment="1">
      <alignment horizontal="right"/>
    </xf>
    <xf numFmtId="4" fontId="2" fillId="0" borderId="4" xfId="1" applyNumberFormat="1" applyFont="1" applyBorder="1" applyAlignment="1">
      <alignment horizontal="right"/>
    </xf>
    <xf numFmtId="164" fontId="2" fillId="0" borderId="0" xfId="0" applyNumberFormat="1" applyFont="1" applyAlignment="1">
      <alignment horizontal="left"/>
    </xf>
    <xf numFmtId="0" fontId="3" fillId="0" borderId="0" xfId="0" applyFont="1" applyAlignment="1">
      <alignment horizontal="left" wrapText="1"/>
    </xf>
    <xf numFmtId="164" fontId="3" fillId="0" borderId="0" xfId="0" applyNumberFormat="1" applyFont="1" applyAlignment="1">
      <alignment horizontal="left" vertical="center"/>
    </xf>
    <xf numFmtId="164" fontId="2" fillId="0" borderId="8" xfId="0" applyNumberFormat="1" applyFont="1" applyBorder="1" applyAlignment="1">
      <alignment horizontal="left"/>
    </xf>
    <xf numFmtId="164" fontId="10" fillId="0" borderId="0" xfId="0" applyNumberFormat="1" applyFont="1" applyAlignment="1">
      <alignment horizontal="left" vertical="center"/>
    </xf>
    <xf numFmtId="164" fontId="3" fillId="0" borderId="0" xfId="0" applyNumberFormat="1" applyFont="1" applyAlignment="1">
      <alignment horizontal="left" vertical="top"/>
    </xf>
    <xf numFmtId="0" fontId="3" fillId="0" borderId="4" xfId="0" applyFont="1" applyBorder="1" applyAlignment="1">
      <alignment horizontal="left" wrapText="1"/>
    </xf>
    <xf numFmtId="0" fontId="2" fillId="0" borderId="0" xfId="0" applyFont="1" applyAlignment="1">
      <alignment horizontal="left" vertical="top" wrapText="1"/>
    </xf>
    <xf numFmtId="0" fontId="3" fillId="0" borderId="0" xfId="0" applyFont="1" applyAlignment="1">
      <alignment horizontal="left" vertical="top" wrapText="1"/>
    </xf>
    <xf numFmtId="43" fontId="2" fillId="0" borderId="0" xfId="1" applyFont="1" applyAlignment="1">
      <alignment horizontal="left" wrapText="1"/>
    </xf>
    <xf numFmtId="43" fontId="2" fillId="0" borderId="0" xfId="1" applyFont="1" applyAlignment="1">
      <alignment horizontal="center" wrapText="1"/>
    </xf>
    <xf numFmtId="49" fontId="8" fillId="0" borderId="0" xfId="0" applyNumberFormat="1" applyFont="1" applyAlignment="1">
      <alignment horizontal="left" vertical="center" wrapText="1"/>
    </xf>
    <xf numFmtId="49" fontId="2" fillId="0" borderId="0" xfId="1" applyNumberFormat="1" applyFont="1" applyAlignment="1">
      <alignment horizontal="left" wrapText="1"/>
    </xf>
    <xf numFmtId="0" fontId="4" fillId="0" borderId="0" xfId="0" applyFont="1" applyAlignment="1">
      <alignment horizontal="left" vertical="top" wrapText="1"/>
    </xf>
    <xf numFmtId="0" fontId="9" fillId="0" borderId="0" xfId="0" applyFont="1" applyAlignment="1">
      <alignment horizontal="left" vertical="top" wrapText="1"/>
    </xf>
    <xf numFmtId="43" fontId="3" fillId="0" borderId="0" xfId="1" applyFont="1" applyAlignment="1">
      <alignment horizontal="left" wrapText="1"/>
    </xf>
    <xf numFmtId="43" fontId="3" fillId="0" borderId="0" xfId="1" applyFont="1" applyAlignment="1">
      <alignment horizontal="center" wrapText="1"/>
    </xf>
    <xf numFmtId="0" fontId="2" fillId="0" borderId="0" xfId="0" applyFont="1" applyAlignment="1">
      <alignment horizontal="left" wrapText="1"/>
    </xf>
    <xf numFmtId="43" fontId="2" fillId="0" borderId="5" xfId="1" applyFont="1" applyBorder="1" applyAlignment="1">
      <alignment horizontal="center" wrapText="1"/>
    </xf>
    <xf numFmtId="43" fontId="2" fillId="0" borderId="4" xfId="1" applyFont="1" applyBorder="1" applyAlignment="1">
      <alignment horizontal="left" vertical="center" wrapText="1"/>
    </xf>
    <xf numFmtId="43" fontId="2" fillId="0" borderId="9" xfId="1" applyFont="1" applyBorder="1" applyAlignment="1">
      <alignment horizontal="left" wrapText="1"/>
    </xf>
    <xf numFmtId="43" fontId="2" fillId="0" borderId="0" xfId="1" applyFont="1" applyBorder="1" applyAlignment="1">
      <alignment horizontal="center" wrapText="1"/>
    </xf>
    <xf numFmtId="4" fontId="2" fillId="0" borderId="4" xfId="1" applyNumberFormat="1" applyFont="1" applyBorder="1" applyAlignment="1"/>
    <xf numFmtId="0" fontId="2" fillId="0" borderId="0" xfId="0" applyFont="1" applyAlignment="1">
      <alignment horizontal="right"/>
    </xf>
    <xf numFmtId="43" fontId="2" fillId="0" borderId="4" xfId="1" applyFont="1" applyBorder="1" applyAlignment="1">
      <alignment horizontal="right" wrapText="1"/>
    </xf>
    <xf numFmtId="0" fontId="2" fillId="0" borderId="4" xfId="0" applyFont="1" applyBorder="1" applyAlignment="1">
      <alignment horizontal="right"/>
    </xf>
    <xf numFmtId="43" fontId="6" fillId="0" borderId="0" xfId="2" applyNumberFormat="1" applyFont="1" applyBorder="1" applyAlignment="1">
      <alignment horizontal="right" vertical="center"/>
    </xf>
    <xf numFmtId="0" fontId="3" fillId="0" borderId="0" xfId="0" applyFont="1" applyAlignment="1">
      <alignment horizontal="right" wrapText="1"/>
    </xf>
    <xf numFmtId="43" fontId="3" fillId="0" borderId="0" xfId="1" applyFont="1" applyBorder="1" applyAlignment="1">
      <alignment horizontal="right"/>
    </xf>
    <xf numFmtId="43" fontId="2" fillId="0" borderId="0" xfId="0" applyNumberFormat="1" applyFont="1" applyAlignment="1">
      <alignment horizontal="right"/>
    </xf>
    <xf numFmtId="43" fontId="3" fillId="0" borderId="0" xfId="0" applyNumberFormat="1" applyFont="1" applyAlignment="1">
      <alignment horizontal="right"/>
    </xf>
    <xf numFmtId="0" fontId="2" fillId="0" borderId="9" xfId="0" applyFont="1" applyBorder="1" applyAlignment="1">
      <alignment horizontal="right"/>
    </xf>
    <xf numFmtId="0" fontId="3" fillId="0" borderId="0" xfId="0" applyFont="1" applyAlignment="1">
      <alignment horizontal="right"/>
    </xf>
    <xf numFmtId="43" fontId="13" fillId="0" borderId="4" xfId="1" applyFont="1" applyBorder="1" applyAlignment="1">
      <alignment horizontal="right"/>
    </xf>
    <xf numFmtId="4" fontId="2" fillId="0" borderId="4" xfId="0" applyNumberFormat="1" applyFont="1" applyBorder="1"/>
    <xf numFmtId="4" fontId="3" fillId="0" borderId="14" xfId="1" applyNumberFormat="1" applyFont="1" applyBorder="1" applyAlignment="1"/>
    <xf numFmtId="14" fontId="0" fillId="0" borderId="8" xfId="0" applyNumberFormat="1" applyBorder="1" applyAlignment="1">
      <alignment horizontal="left"/>
    </xf>
    <xf numFmtId="4" fontId="11" fillId="0" borderId="0" xfId="1" applyNumberFormat="1" applyFont="1" applyBorder="1" applyAlignment="1"/>
    <xf numFmtId="0" fontId="12" fillId="0" borderId="4" xfId="0" applyFont="1" applyBorder="1" applyAlignment="1">
      <alignment horizontal="center"/>
    </xf>
    <xf numFmtId="43" fontId="2" fillId="0" borderId="14" xfId="1" applyFont="1" applyBorder="1" applyAlignment="1">
      <alignment horizontal="right"/>
    </xf>
    <xf numFmtId="43" fontId="3" fillId="0" borderId="17" xfId="1" applyFont="1" applyBorder="1" applyAlignment="1">
      <alignment horizontal="right"/>
    </xf>
    <xf numFmtId="43" fontId="3" fillId="0" borderId="14" xfId="2" applyNumberFormat="1" applyFont="1" applyBorder="1" applyAlignment="1">
      <alignment horizontal="right"/>
    </xf>
    <xf numFmtId="43" fontId="2" fillId="0" borderId="14" xfId="2" applyNumberFormat="1" applyFont="1" applyBorder="1" applyAlignment="1">
      <alignment horizontal="right"/>
    </xf>
    <xf numFmtId="0" fontId="2" fillId="0" borderId="8" xfId="0" applyFont="1" applyBorder="1" applyAlignment="1">
      <alignment horizontal="left"/>
    </xf>
    <xf numFmtId="164" fontId="2" fillId="0" borderId="8" xfId="0" applyNumberFormat="1" applyFont="1" applyBorder="1" applyAlignment="1">
      <alignment horizontal="left" wrapText="1"/>
    </xf>
    <xf numFmtId="43" fontId="6" fillId="0" borderId="15" xfId="2" applyNumberFormat="1" applyFont="1" applyBorder="1" applyAlignment="1">
      <alignment horizontal="right"/>
    </xf>
    <xf numFmtId="43" fontId="3" fillId="0" borderId="14" xfId="1" applyFont="1" applyBorder="1" applyAlignment="1">
      <alignment horizontal="right"/>
    </xf>
    <xf numFmtId="43" fontId="3" fillId="0" borderId="15" xfId="1" applyFont="1" applyBorder="1" applyAlignment="1">
      <alignment horizontal="right"/>
    </xf>
    <xf numFmtId="43" fontId="2" fillId="0" borderId="14" xfId="0" applyNumberFormat="1" applyFont="1" applyBorder="1" applyAlignment="1">
      <alignment horizontal="right"/>
    </xf>
    <xf numFmtId="43" fontId="3" fillId="0" borderId="15" xfId="0" applyNumberFormat="1" applyFont="1" applyBorder="1" applyAlignment="1">
      <alignment horizontal="right"/>
    </xf>
    <xf numFmtId="43" fontId="3" fillId="2" borderId="14" xfId="1" applyFont="1" applyFill="1" applyBorder="1" applyAlignment="1">
      <alignment horizontal="right"/>
    </xf>
    <xf numFmtId="43" fontId="2" fillId="2" borderId="14" xfId="1" applyFont="1" applyFill="1" applyBorder="1" applyAlignment="1">
      <alignment horizontal="right"/>
    </xf>
    <xf numFmtId="43" fontId="6" fillId="2" borderId="15" xfId="1" applyFont="1" applyFill="1" applyBorder="1" applyAlignment="1">
      <alignment horizontal="right"/>
    </xf>
    <xf numFmtId="4" fontId="2" fillId="0" borderId="4" xfId="2" applyNumberFormat="1" applyFont="1" applyBorder="1" applyAlignment="1"/>
    <xf numFmtId="4" fontId="2" fillId="0" borderId="14" xfId="1" applyNumberFormat="1" applyFont="1" applyBorder="1" applyAlignment="1"/>
    <xf numFmtId="4" fontId="3" fillId="0" borderId="15" xfId="1" applyNumberFormat="1" applyFont="1" applyBorder="1" applyAlignment="1"/>
    <xf numFmtId="43" fontId="3" fillId="0" borderId="14" xfId="0" applyNumberFormat="1" applyFont="1" applyBorder="1" applyAlignment="1">
      <alignment horizontal="right"/>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2" fillId="0" borderId="0" xfId="0" applyFont="1" applyAlignment="1">
      <alignment horizontal="center"/>
    </xf>
    <xf numFmtId="43" fontId="2" fillId="0" borderId="0" xfId="1" applyFont="1" applyAlignment="1">
      <alignment horizontal="center"/>
    </xf>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3" fillId="0" borderId="18" xfId="0" applyFont="1" applyBorder="1" applyAlignment="1">
      <alignment horizontal="center" wrapText="1"/>
    </xf>
    <xf numFmtId="43" fontId="2" fillId="0" borderId="5" xfId="1" applyFont="1" applyBorder="1" applyAlignment="1">
      <alignment horizontal="center"/>
    </xf>
    <xf numFmtId="43" fontId="3" fillId="0" borderId="0" xfId="1" applyFont="1" applyAlignment="1">
      <alignment horizontal="center"/>
    </xf>
    <xf numFmtId="0" fontId="2" fillId="0" borderId="5" xfId="0" applyFont="1" applyBorder="1" applyAlignment="1">
      <alignment horizontal="center"/>
    </xf>
    <xf numFmtId="43" fontId="2" fillId="0" borderId="0" xfId="1" applyFont="1" applyAlignment="1">
      <alignment horizontal="right"/>
    </xf>
    <xf numFmtId="43" fontId="6" fillId="0" borderId="0" xfId="1" applyFont="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 fillId="0" borderId="9" xfId="0" applyFont="1" applyBorder="1" applyAlignment="1">
      <alignment horizontal="center"/>
    </xf>
    <xf numFmtId="164" fontId="3" fillId="3" borderId="6" xfId="0" applyNumberFormat="1" applyFont="1" applyFill="1" applyBorder="1" applyAlignment="1">
      <alignment horizontal="left" vertical="center"/>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43" fontId="3" fillId="3" borderId="7" xfId="1" applyFont="1" applyFill="1" applyBorder="1" applyAlignment="1">
      <alignment horizontal="right" vertical="center"/>
    </xf>
    <xf numFmtId="0" fontId="3" fillId="3" borderId="13" xfId="0" applyFont="1" applyFill="1" applyBorder="1" applyAlignment="1">
      <alignment horizontal="right" vertical="center"/>
    </xf>
    <xf numFmtId="164" fontId="3" fillId="3" borderId="6" xfId="0" applyNumberFormat="1" applyFont="1" applyFill="1" applyBorder="1" applyAlignment="1">
      <alignment horizontal="center" vertical="center"/>
    </xf>
    <xf numFmtId="43" fontId="4" fillId="3" borderId="7" xfId="1" applyFont="1" applyFill="1" applyBorder="1" applyAlignment="1">
      <alignment horizontal="center" vertical="center"/>
    </xf>
    <xf numFmtId="43" fontId="3" fillId="3" borderId="7" xfId="1" applyFont="1" applyFill="1" applyBorder="1" applyAlignment="1">
      <alignment horizontal="center" vertical="center"/>
    </xf>
    <xf numFmtId="0" fontId="3" fillId="3" borderId="13" xfId="0" applyFont="1" applyFill="1" applyBorder="1" applyAlignment="1">
      <alignment horizontal="center" vertical="center"/>
    </xf>
    <xf numFmtId="43" fontId="3" fillId="3" borderId="13" xfId="1" applyFont="1" applyFill="1" applyBorder="1" applyAlignment="1">
      <alignment horizontal="center" vertical="center"/>
    </xf>
    <xf numFmtId="164" fontId="3" fillId="3" borderId="2"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43" fontId="3" fillId="3" borderId="3" xfId="1" applyFont="1" applyFill="1" applyBorder="1" applyAlignment="1">
      <alignment horizontal="center" vertical="center"/>
    </xf>
    <xf numFmtId="43" fontId="3" fillId="3" borderId="16" xfId="1" applyFont="1" applyFill="1" applyBorder="1" applyAlignment="1">
      <alignment horizontal="center" vertical="center"/>
    </xf>
  </cellXfs>
  <cellStyles count="3">
    <cellStyle name="Millares" xfId="1" builtinId="3"/>
    <cellStyle name="Millares 177" xfId="2" xr:uid="{D9F210B9-E4E2-4CF5-BF6E-35D092008C9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718820</xdr:colOff>
      <xdr:row>1</xdr:row>
      <xdr:rowOff>99695</xdr:rowOff>
    </xdr:from>
    <xdr:to>
      <xdr:col>3</xdr:col>
      <xdr:colOff>749300</xdr:colOff>
      <xdr:row>9</xdr:row>
      <xdr:rowOff>44450</xdr:rowOff>
    </xdr:to>
    <xdr:pic>
      <xdr:nvPicPr>
        <xdr:cNvPr id="2" name="Picture 1">
          <a:extLst>
            <a:ext uri="{FF2B5EF4-FFF2-40B4-BE49-F238E27FC236}">
              <a16:creationId xmlns:a16="http://schemas.microsoft.com/office/drawing/2014/main" id="{F9038165-8AF0-4294-B3F0-57869287D73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98445" y="258445"/>
          <a:ext cx="3729355" cy="1214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704214</xdr:colOff>
      <xdr:row>30</xdr:row>
      <xdr:rowOff>2540</xdr:rowOff>
    </xdr:from>
    <xdr:ext cx="3715385" cy="1456358"/>
    <xdr:pic>
      <xdr:nvPicPr>
        <xdr:cNvPr id="3" name="Picture 1">
          <a:extLst>
            <a:ext uri="{FF2B5EF4-FFF2-40B4-BE49-F238E27FC236}">
              <a16:creationId xmlns:a16="http://schemas.microsoft.com/office/drawing/2014/main" id="{9DCF070D-630B-400B-8A02-8521632342F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18739" y="7355840"/>
          <a:ext cx="3715385" cy="1456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715010</xdr:colOff>
      <xdr:row>95</xdr:row>
      <xdr:rowOff>114300</xdr:rowOff>
    </xdr:from>
    <xdr:ext cx="3810000" cy="1619250"/>
    <xdr:pic>
      <xdr:nvPicPr>
        <xdr:cNvPr id="4" name="Picture 1">
          <a:extLst>
            <a:ext uri="{FF2B5EF4-FFF2-40B4-BE49-F238E27FC236}">
              <a16:creationId xmlns:a16="http://schemas.microsoft.com/office/drawing/2014/main" id="{07B02B51-B872-4514-9FCC-30579A09A94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29535" y="58550175"/>
          <a:ext cx="38100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814705</xdr:colOff>
      <xdr:row>129</xdr:row>
      <xdr:rowOff>99695</xdr:rowOff>
    </xdr:from>
    <xdr:ext cx="3642995" cy="1741352"/>
    <xdr:pic>
      <xdr:nvPicPr>
        <xdr:cNvPr id="5" name="Picture 1">
          <a:extLst>
            <a:ext uri="{FF2B5EF4-FFF2-40B4-BE49-F238E27FC236}">
              <a16:creationId xmlns:a16="http://schemas.microsoft.com/office/drawing/2014/main" id="{6D539F68-D4DE-472B-971E-F64D6294842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29230" y="68270120"/>
          <a:ext cx="3642995" cy="1741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765175</xdr:colOff>
      <xdr:row>161</xdr:row>
      <xdr:rowOff>28575</xdr:rowOff>
    </xdr:from>
    <xdr:ext cx="3667125" cy="1752886"/>
    <xdr:pic>
      <xdr:nvPicPr>
        <xdr:cNvPr id="6" name="Picture 1">
          <a:extLst>
            <a:ext uri="{FF2B5EF4-FFF2-40B4-BE49-F238E27FC236}">
              <a16:creationId xmlns:a16="http://schemas.microsoft.com/office/drawing/2014/main" id="{48ECE97E-2E05-4668-858F-533FCB3896F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844800" y="77895450"/>
          <a:ext cx="3667125" cy="1752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655320</xdr:colOff>
      <xdr:row>206</xdr:row>
      <xdr:rowOff>57150</xdr:rowOff>
    </xdr:from>
    <xdr:ext cx="3810000" cy="1821180"/>
    <xdr:pic>
      <xdr:nvPicPr>
        <xdr:cNvPr id="7" name="Picture 1">
          <a:extLst>
            <a:ext uri="{FF2B5EF4-FFF2-40B4-BE49-F238E27FC236}">
              <a16:creationId xmlns:a16="http://schemas.microsoft.com/office/drawing/2014/main" id="{340E2638-5371-4C21-A37B-75336B79FB9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34945" y="88338025"/>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857885</xdr:colOff>
      <xdr:row>250</xdr:row>
      <xdr:rowOff>95250</xdr:rowOff>
    </xdr:from>
    <xdr:ext cx="3533140" cy="1688841"/>
    <xdr:pic>
      <xdr:nvPicPr>
        <xdr:cNvPr id="8" name="Picture 1">
          <a:extLst>
            <a:ext uri="{FF2B5EF4-FFF2-40B4-BE49-F238E27FC236}">
              <a16:creationId xmlns:a16="http://schemas.microsoft.com/office/drawing/2014/main" id="{4E8FF4BE-7E62-4582-9F2F-32F8AEB45B8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72410" y="97297875"/>
          <a:ext cx="3533140" cy="1688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882015</xdr:colOff>
      <xdr:row>283</xdr:row>
      <xdr:rowOff>142875</xdr:rowOff>
    </xdr:from>
    <xdr:ext cx="3547110" cy="1695519"/>
    <xdr:pic>
      <xdr:nvPicPr>
        <xdr:cNvPr id="9" name="Picture 1">
          <a:extLst>
            <a:ext uri="{FF2B5EF4-FFF2-40B4-BE49-F238E27FC236}">
              <a16:creationId xmlns:a16="http://schemas.microsoft.com/office/drawing/2014/main" id="{BE1B32D3-E381-4090-8068-968C36E0202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96540" y="105441750"/>
          <a:ext cx="3547110" cy="1695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855346</xdr:colOff>
      <xdr:row>321</xdr:row>
      <xdr:rowOff>36195</xdr:rowOff>
    </xdr:from>
    <xdr:ext cx="3573780" cy="1543873"/>
    <xdr:pic>
      <xdr:nvPicPr>
        <xdr:cNvPr id="10" name="Picture 1">
          <a:extLst>
            <a:ext uri="{FF2B5EF4-FFF2-40B4-BE49-F238E27FC236}">
              <a16:creationId xmlns:a16="http://schemas.microsoft.com/office/drawing/2014/main" id="{46DE2FC8-178D-4AD9-A044-B84FD352C69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69871" y="114288570"/>
          <a:ext cx="3573780" cy="1543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802640</xdr:colOff>
      <xdr:row>411</xdr:row>
      <xdr:rowOff>42545</xdr:rowOff>
    </xdr:from>
    <xdr:ext cx="3661410" cy="1659255"/>
    <xdr:pic>
      <xdr:nvPicPr>
        <xdr:cNvPr id="11" name="Picture 1">
          <a:extLst>
            <a:ext uri="{FF2B5EF4-FFF2-40B4-BE49-F238E27FC236}">
              <a16:creationId xmlns:a16="http://schemas.microsoft.com/office/drawing/2014/main" id="{CB348F80-BE25-4380-B419-BD25F8547B8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882265" y="171190920"/>
          <a:ext cx="3661410" cy="1659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4C995-4AEC-4993-8E2C-332674A22EB3}">
  <dimension ref="A1:XFD447"/>
  <sheetViews>
    <sheetView tabSelected="1" zoomScaleNormal="100" workbookViewId="0">
      <selection activeCell="A15" sqref="A15:F15"/>
    </sheetView>
  </sheetViews>
  <sheetFormatPr baseColWidth="10" defaultColWidth="11.625" defaultRowHeight="12.75" x14ac:dyDescent="0.25"/>
  <cols>
    <col min="1" max="1" width="12.375" style="25" customWidth="1"/>
    <col min="2" max="2" width="18.75" style="5" customWidth="1"/>
    <col min="3" max="3" width="55.375" style="46" customWidth="1"/>
    <col min="4" max="4" width="14.375" style="9" customWidth="1"/>
    <col min="5" max="5" width="17.125" style="9" customWidth="1"/>
    <col min="6" max="6" width="20.25" style="9" customWidth="1"/>
    <col min="7" max="7" width="11.625" style="2"/>
    <col min="8" max="8" width="32" style="2" customWidth="1"/>
    <col min="9" max="16384" width="11.625" style="2"/>
  </cols>
  <sheetData>
    <row r="1" spans="1:6" x14ac:dyDescent="0.25">
      <c r="A1" s="99"/>
      <c r="B1" s="99"/>
      <c r="C1" s="99"/>
      <c r="D1" s="99"/>
      <c r="E1" s="99"/>
      <c r="F1" s="99"/>
    </row>
    <row r="2" spans="1:6" x14ac:dyDescent="0.25">
      <c r="A2" s="99"/>
      <c r="B2" s="99"/>
      <c r="C2" s="99"/>
      <c r="D2" s="99"/>
      <c r="E2" s="99"/>
      <c r="F2" s="99"/>
    </row>
    <row r="3" spans="1:6" x14ac:dyDescent="0.25">
      <c r="A3" s="99"/>
      <c r="B3" s="99"/>
      <c r="C3" s="99"/>
      <c r="D3" s="99"/>
      <c r="E3" s="99"/>
      <c r="F3" s="99"/>
    </row>
    <row r="4" spans="1:6" x14ac:dyDescent="0.25">
      <c r="A4" s="99"/>
      <c r="B4" s="99"/>
      <c r="C4" s="99"/>
      <c r="D4" s="99"/>
      <c r="E4" s="99"/>
      <c r="F4" s="99"/>
    </row>
    <row r="5" spans="1:6" x14ac:dyDescent="0.25">
      <c r="A5" s="99"/>
      <c r="B5" s="99"/>
      <c r="C5" s="99"/>
      <c r="D5" s="99"/>
      <c r="E5" s="99"/>
      <c r="F5" s="99"/>
    </row>
    <row r="6" spans="1:6" x14ac:dyDescent="0.25">
      <c r="A6" s="101"/>
      <c r="B6" s="101"/>
      <c r="C6" s="101"/>
      <c r="D6" s="101"/>
      <c r="E6" s="101"/>
      <c r="F6" s="101"/>
    </row>
    <row r="7" spans="1:6" x14ac:dyDescent="0.25">
      <c r="A7" s="21"/>
      <c r="B7" s="1"/>
      <c r="C7" s="14"/>
      <c r="D7" s="62"/>
      <c r="E7" s="62"/>
      <c r="F7" s="62"/>
    </row>
    <row r="8" spans="1:6" x14ac:dyDescent="0.25">
      <c r="A8" s="21"/>
      <c r="B8" s="1"/>
      <c r="C8" s="14"/>
      <c r="D8" s="62"/>
      <c r="E8" s="62"/>
      <c r="F8" s="62"/>
    </row>
    <row r="9" spans="1:6" x14ac:dyDescent="0.25">
      <c r="A9" s="21"/>
      <c r="B9" s="1"/>
      <c r="C9" s="14"/>
      <c r="D9" s="62"/>
      <c r="E9" s="62"/>
      <c r="F9" s="62"/>
    </row>
    <row r="10" spans="1:6" ht="20.100000000000001" customHeight="1" x14ac:dyDescent="0.25">
      <c r="A10" s="102" t="s">
        <v>0</v>
      </c>
      <c r="B10" s="102"/>
      <c r="C10" s="102"/>
      <c r="D10" s="102"/>
      <c r="E10" s="102"/>
      <c r="F10" s="102"/>
    </row>
    <row r="11" spans="1:6" ht="20.100000000000001" customHeight="1" x14ac:dyDescent="0.25">
      <c r="A11" s="103" t="s">
        <v>1</v>
      </c>
      <c r="B11" s="103"/>
      <c r="C11" s="103"/>
      <c r="D11" s="103"/>
      <c r="E11" s="103"/>
      <c r="F11" s="103"/>
    </row>
    <row r="12" spans="1:6" ht="20.100000000000001" customHeight="1" x14ac:dyDescent="0.25">
      <c r="A12" s="103" t="s">
        <v>2</v>
      </c>
      <c r="B12" s="103"/>
      <c r="C12" s="103"/>
      <c r="D12" s="103"/>
      <c r="E12" s="103"/>
      <c r="F12" s="103"/>
    </row>
    <row r="13" spans="1:6" ht="20.100000000000001" customHeight="1" x14ac:dyDescent="0.25">
      <c r="A13" s="103" t="s">
        <v>39</v>
      </c>
      <c r="B13" s="103"/>
      <c r="C13" s="103"/>
      <c r="D13" s="103"/>
      <c r="E13" s="103"/>
      <c r="F13" s="103"/>
    </row>
    <row r="14" spans="1:6" ht="20.100000000000001" customHeight="1" thickBot="1" x14ac:dyDescent="0.3">
      <c r="A14" s="104" t="s">
        <v>3</v>
      </c>
      <c r="B14" s="104"/>
      <c r="C14" s="104"/>
      <c r="D14" s="104"/>
      <c r="E14" s="104"/>
      <c r="F14" s="104"/>
    </row>
    <row r="15" spans="1:6" ht="27" customHeight="1" x14ac:dyDescent="0.25">
      <c r="A15" s="125" t="s">
        <v>4</v>
      </c>
      <c r="B15" s="126" t="s">
        <v>5</v>
      </c>
      <c r="C15" s="127" t="s">
        <v>6</v>
      </c>
      <c r="D15" s="128" t="s">
        <v>7</v>
      </c>
      <c r="E15" s="128" t="s">
        <v>8</v>
      </c>
      <c r="F15" s="129" t="s">
        <v>9</v>
      </c>
    </row>
    <row r="16" spans="1:6" ht="28.9" customHeight="1" x14ac:dyDescent="0.25">
      <c r="A16" s="36">
        <v>45046</v>
      </c>
      <c r="B16" s="27"/>
      <c r="C16" s="45" t="s">
        <v>10</v>
      </c>
      <c r="D16" s="28"/>
      <c r="E16" s="28"/>
      <c r="F16" s="85">
        <v>20909711.530000001</v>
      </c>
    </row>
    <row r="17" spans="1:6" ht="28.9" customHeight="1" x14ac:dyDescent="0.25">
      <c r="A17" s="42">
        <v>45051</v>
      </c>
      <c r="B17" s="29" t="s">
        <v>40</v>
      </c>
      <c r="C17" s="30" t="s">
        <v>41</v>
      </c>
      <c r="D17" s="62"/>
      <c r="E17" s="3" t="s">
        <v>42</v>
      </c>
      <c r="F17" s="78">
        <f>+F16-D17+E17</f>
        <v>20923187.530000001</v>
      </c>
    </row>
    <row r="18" spans="1:6" ht="28.9" customHeight="1" thickBot="1" x14ac:dyDescent="0.3">
      <c r="A18" s="42"/>
      <c r="B18" s="31"/>
      <c r="C18" s="30" t="s">
        <v>11</v>
      </c>
      <c r="D18" s="3">
        <v>175</v>
      </c>
      <c r="E18" s="3"/>
      <c r="F18" s="78">
        <f>+F17-D18+E18</f>
        <v>20923012.530000001</v>
      </c>
    </row>
    <row r="19" spans="1:6" ht="28.9" customHeight="1" thickBot="1" x14ac:dyDescent="0.3">
      <c r="A19" s="96" t="s">
        <v>38</v>
      </c>
      <c r="B19" s="97"/>
      <c r="C19" s="97"/>
      <c r="D19" s="97"/>
      <c r="E19" s="105"/>
      <c r="F19" s="79">
        <f>+F18</f>
        <v>20923012.530000001</v>
      </c>
    </row>
    <row r="20" spans="1:6" ht="28.9" customHeight="1" x14ac:dyDescent="0.4">
      <c r="D20" s="6"/>
      <c r="E20" s="7"/>
      <c r="F20" s="7"/>
    </row>
    <row r="21" spans="1:6" ht="20.100000000000001" customHeight="1" x14ac:dyDescent="0.25">
      <c r="A21" s="108" t="s">
        <v>12</v>
      </c>
      <c r="B21" s="108"/>
      <c r="C21" s="47"/>
      <c r="D21" s="8"/>
      <c r="E21" s="106" t="s">
        <v>13</v>
      </c>
      <c r="F21" s="106"/>
    </row>
    <row r="22" spans="1:6" ht="20.100000000000001" customHeight="1" x14ac:dyDescent="0.25">
      <c r="A22" s="102" t="s">
        <v>14</v>
      </c>
      <c r="B22" s="102"/>
      <c r="E22" s="107" t="s">
        <v>37</v>
      </c>
      <c r="F22" s="107"/>
    </row>
    <row r="23" spans="1:6" ht="20.100000000000001" customHeight="1" x14ac:dyDescent="0.25">
      <c r="A23" s="99" t="s">
        <v>15</v>
      </c>
      <c r="B23" s="99"/>
      <c r="E23" s="100" t="s">
        <v>16</v>
      </c>
      <c r="F23" s="100"/>
    </row>
    <row r="24" spans="1:6" ht="20.100000000000001" customHeight="1" x14ac:dyDescent="0.25">
      <c r="C24" s="48"/>
    </row>
    <row r="25" spans="1:6" ht="20.100000000000001" customHeight="1" x14ac:dyDescent="0.25">
      <c r="C25" s="106" t="s">
        <v>13</v>
      </c>
      <c r="D25" s="106"/>
    </row>
    <row r="26" spans="1:6" ht="20.100000000000001" customHeight="1" x14ac:dyDescent="0.25">
      <c r="C26" s="107" t="s">
        <v>17</v>
      </c>
      <c r="D26" s="107"/>
    </row>
    <row r="27" spans="1:6" ht="20.100000000000001" customHeight="1" x14ac:dyDescent="0.25">
      <c r="C27" s="100" t="s">
        <v>18</v>
      </c>
      <c r="D27" s="100"/>
    </row>
    <row r="28" spans="1:6" ht="20.100000000000001" customHeight="1" x14ac:dyDescent="0.25">
      <c r="C28" s="10"/>
      <c r="D28" s="10"/>
    </row>
    <row r="29" spans="1:6" ht="28.9" customHeight="1" x14ac:dyDescent="0.25">
      <c r="C29" s="49"/>
    </row>
    <row r="30" spans="1:6" ht="20.100000000000001" customHeight="1" x14ac:dyDescent="0.25">
      <c r="C30" s="49"/>
    </row>
    <row r="31" spans="1:6" ht="20.100000000000001" customHeight="1" x14ac:dyDescent="0.25"/>
    <row r="32" spans="1:6" ht="20.100000000000001" customHeight="1" x14ac:dyDescent="0.25"/>
    <row r="33" spans="1:6" ht="20.100000000000001" customHeight="1" x14ac:dyDescent="0.25"/>
    <row r="34" spans="1:6" ht="20.100000000000001" customHeight="1" x14ac:dyDescent="0.25"/>
    <row r="35" spans="1:6" ht="20.100000000000001" customHeight="1" x14ac:dyDescent="0.25"/>
    <row r="36" spans="1:6" ht="20.100000000000001" customHeight="1" x14ac:dyDescent="0.25"/>
    <row r="37" spans="1:6" ht="20.100000000000001" customHeight="1" x14ac:dyDescent="0.25">
      <c r="A37" s="102" t="s">
        <v>0</v>
      </c>
      <c r="B37" s="102"/>
      <c r="C37" s="102"/>
      <c r="D37" s="102"/>
      <c r="E37" s="102"/>
      <c r="F37" s="102"/>
    </row>
    <row r="38" spans="1:6" ht="20.100000000000001" customHeight="1" x14ac:dyDescent="0.25">
      <c r="A38" s="103" t="s">
        <v>1</v>
      </c>
      <c r="B38" s="103"/>
      <c r="C38" s="103"/>
      <c r="D38" s="103"/>
      <c r="E38" s="103"/>
      <c r="F38" s="103"/>
    </row>
    <row r="39" spans="1:6" ht="20.100000000000001" customHeight="1" x14ac:dyDescent="0.25">
      <c r="A39" s="103" t="s">
        <v>20</v>
      </c>
      <c r="B39" s="103"/>
      <c r="C39" s="103"/>
      <c r="D39" s="103"/>
      <c r="E39" s="103"/>
      <c r="F39" s="103"/>
    </row>
    <row r="40" spans="1:6" ht="20.100000000000001" customHeight="1" x14ac:dyDescent="0.25">
      <c r="A40" s="103" t="str">
        <f>$A$13</f>
        <v>DEL 01 AL 31 DE MAYO DE 2023</v>
      </c>
      <c r="B40" s="103"/>
      <c r="C40" s="103"/>
      <c r="D40" s="103"/>
      <c r="E40" s="103"/>
      <c r="F40" s="103"/>
    </row>
    <row r="41" spans="1:6" ht="20.100000000000001" customHeight="1" thickBot="1" x14ac:dyDescent="0.3">
      <c r="A41" s="104" t="s">
        <v>3</v>
      </c>
      <c r="B41" s="104"/>
      <c r="C41" s="104"/>
      <c r="D41" s="104"/>
      <c r="E41" s="104"/>
      <c r="F41" s="104"/>
    </row>
    <row r="42" spans="1:6" ht="28.9" customHeight="1" x14ac:dyDescent="0.25">
      <c r="A42" s="120" t="s">
        <v>4</v>
      </c>
      <c r="B42" s="116" t="s">
        <v>5</v>
      </c>
      <c r="C42" s="117" t="s">
        <v>6</v>
      </c>
      <c r="D42" s="122" t="s">
        <v>7</v>
      </c>
      <c r="E42" s="122" t="s">
        <v>8</v>
      </c>
      <c r="F42" s="124" t="s">
        <v>9</v>
      </c>
    </row>
    <row r="43" spans="1:6" ht="30" customHeight="1" x14ac:dyDescent="0.25">
      <c r="A43" s="36">
        <f>$A$16</f>
        <v>45046</v>
      </c>
      <c r="B43" s="31"/>
      <c r="C43" s="45" t="str">
        <f>$C$16</f>
        <v>BALANCE ANTERIOR</v>
      </c>
      <c r="D43" s="3"/>
      <c r="E43" s="3"/>
      <c r="F43" s="80">
        <v>561015.53000000026</v>
      </c>
    </row>
    <row r="44" spans="1:6" ht="30" customHeight="1" x14ac:dyDescent="0.25">
      <c r="A44" s="42">
        <v>45071</v>
      </c>
      <c r="B44" s="31" t="s">
        <v>43</v>
      </c>
      <c r="C44" s="13" t="s">
        <v>44</v>
      </c>
      <c r="D44" s="3"/>
      <c r="E44" s="3">
        <v>235.28</v>
      </c>
      <c r="F44" s="81">
        <f>+F43-D44+E44</f>
        <v>561250.81000000029</v>
      </c>
    </row>
    <row r="45" spans="1:6" ht="30" customHeight="1" x14ac:dyDescent="0.25">
      <c r="A45" s="42">
        <v>45071</v>
      </c>
      <c r="B45" s="31" t="s">
        <v>45</v>
      </c>
      <c r="C45" s="15" t="s">
        <v>46</v>
      </c>
      <c r="D45" s="3"/>
      <c r="E45" s="32">
        <v>2302.1799999999998</v>
      </c>
      <c r="F45" s="81">
        <f t="shared" ref="F45:F81" si="0">+F44-D45+E45</f>
        <v>563552.99000000034</v>
      </c>
    </row>
    <row r="46" spans="1:6" ht="30" customHeight="1" x14ac:dyDescent="0.25">
      <c r="A46" s="82">
        <v>45049</v>
      </c>
      <c r="B46" s="31" t="s">
        <v>47</v>
      </c>
      <c r="C46" s="13" t="s">
        <v>48</v>
      </c>
      <c r="D46" s="3"/>
      <c r="E46" s="3">
        <v>2648.35</v>
      </c>
      <c r="F46" s="81">
        <f t="shared" si="0"/>
        <v>566201.34000000032</v>
      </c>
    </row>
    <row r="47" spans="1:6" ht="30" customHeight="1" x14ac:dyDescent="0.25">
      <c r="A47" s="42">
        <v>45049</v>
      </c>
      <c r="B47" s="33" t="s">
        <v>49</v>
      </c>
      <c r="C47" s="15" t="s">
        <v>50</v>
      </c>
      <c r="D47" s="3"/>
      <c r="E47" s="32">
        <v>14437.99</v>
      </c>
      <c r="F47" s="81">
        <f t="shared" si="0"/>
        <v>580639.33000000031</v>
      </c>
    </row>
    <row r="48" spans="1:6" ht="30" customHeight="1" x14ac:dyDescent="0.25">
      <c r="A48" s="42">
        <v>45071</v>
      </c>
      <c r="B48" s="33" t="s">
        <v>51</v>
      </c>
      <c r="C48" s="15" t="s">
        <v>52</v>
      </c>
      <c r="D48" s="3"/>
      <c r="E48" s="32">
        <v>10331.370000000001</v>
      </c>
      <c r="F48" s="81">
        <f t="shared" si="0"/>
        <v>590970.7000000003</v>
      </c>
    </row>
    <row r="49" spans="1:6" ht="30" customHeight="1" x14ac:dyDescent="0.25">
      <c r="A49" s="42">
        <v>45072</v>
      </c>
      <c r="B49" s="33" t="s">
        <v>53</v>
      </c>
      <c r="C49" s="15" t="s">
        <v>54</v>
      </c>
      <c r="D49" s="3"/>
      <c r="E49" s="32">
        <v>3244.03</v>
      </c>
      <c r="F49" s="81">
        <f t="shared" si="0"/>
        <v>594214.73000000033</v>
      </c>
    </row>
    <row r="50" spans="1:6" ht="30" customHeight="1" x14ac:dyDescent="0.25">
      <c r="A50" s="42">
        <v>45070</v>
      </c>
      <c r="B50" s="33" t="s">
        <v>55</v>
      </c>
      <c r="C50" s="15" t="s">
        <v>56</v>
      </c>
      <c r="D50" s="3"/>
      <c r="E50" s="32">
        <v>14745</v>
      </c>
      <c r="F50" s="81">
        <f t="shared" si="0"/>
        <v>608959.73000000033</v>
      </c>
    </row>
    <row r="51" spans="1:6" ht="30" customHeight="1" x14ac:dyDescent="0.25">
      <c r="A51" s="42">
        <v>45051</v>
      </c>
      <c r="B51" s="33" t="s">
        <v>57</v>
      </c>
      <c r="C51" s="15" t="s">
        <v>58</v>
      </c>
      <c r="D51" s="3"/>
      <c r="E51" s="3">
        <v>12068.83</v>
      </c>
      <c r="F51" s="81">
        <f t="shared" si="0"/>
        <v>621028.56000000029</v>
      </c>
    </row>
    <row r="52" spans="1:6" ht="30" customHeight="1" x14ac:dyDescent="0.25">
      <c r="A52" s="42">
        <v>45051</v>
      </c>
      <c r="B52" s="33" t="s">
        <v>59</v>
      </c>
      <c r="C52" s="15" t="s">
        <v>60</v>
      </c>
      <c r="D52" s="3"/>
      <c r="E52" s="3">
        <v>10400</v>
      </c>
      <c r="F52" s="81">
        <f t="shared" si="0"/>
        <v>631428.56000000029</v>
      </c>
    </row>
    <row r="53" spans="1:6" ht="30" customHeight="1" x14ac:dyDescent="0.25">
      <c r="A53" s="42">
        <v>45058</v>
      </c>
      <c r="B53" s="33" t="s">
        <v>61</v>
      </c>
      <c r="C53" s="15" t="s">
        <v>62</v>
      </c>
      <c r="D53" s="3"/>
      <c r="E53" s="32">
        <v>560</v>
      </c>
      <c r="F53" s="81">
        <f t="shared" si="0"/>
        <v>631988.56000000029</v>
      </c>
    </row>
    <row r="54" spans="1:6" ht="30" customHeight="1" x14ac:dyDescent="0.25">
      <c r="A54" s="42">
        <v>45076</v>
      </c>
      <c r="B54" s="33" t="s">
        <v>63</v>
      </c>
      <c r="C54" s="15" t="s">
        <v>64</v>
      </c>
      <c r="D54" s="3"/>
      <c r="E54" s="32">
        <v>206.06</v>
      </c>
      <c r="F54" s="81">
        <f t="shared" si="0"/>
        <v>632194.62000000034</v>
      </c>
    </row>
    <row r="55" spans="1:6" ht="30" customHeight="1" x14ac:dyDescent="0.25">
      <c r="A55" s="42">
        <v>45069</v>
      </c>
      <c r="B55" s="33" t="s">
        <v>65</v>
      </c>
      <c r="C55" s="15" t="s">
        <v>66</v>
      </c>
      <c r="D55" s="3"/>
      <c r="E55" s="32">
        <v>11350</v>
      </c>
      <c r="F55" s="81">
        <f t="shared" si="0"/>
        <v>643544.62000000034</v>
      </c>
    </row>
    <row r="56" spans="1:6" ht="30" customHeight="1" x14ac:dyDescent="0.25">
      <c r="A56" s="42">
        <v>45069</v>
      </c>
      <c r="B56" s="33" t="s">
        <v>67</v>
      </c>
      <c r="C56" s="15" t="s">
        <v>68</v>
      </c>
      <c r="D56" s="3"/>
      <c r="E56" s="32">
        <v>260</v>
      </c>
      <c r="F56" s="81">
        <f t="shared" si="0"/>
        <v>643804.62000000034</v>
      </c>
    </row>
    <row r="57" spans="1:6" ht="30" customHeight="1" x14ac:dyDescent="0.25">
      <c r="A57" s="42">
        <v>45069</v>
      </c>
      <c r="B57" s="33" t="s">
        <v>69</v>
      </c>
      <c r="C57" s="15" t="s">
        <v>70</v>
      </c>
      <c r="D57" s="3"/>
      <c r="E57" s="32">
        <v>37699.72</v>
      </c>
      <c r="F57" s="81">
        <f t="shared" si="0"/>
        <v>681504.34000000032</v>
      </c>
    </row>
    <row r="58" spans="1:6" ht="30" customHeight="1" x14ac:dyDescent="0.25">
      <c r="A58" s="42">
        <v>45063</v>
      </c>
      <c r="B58" s="33" t="s">
        <v>71</v>
      </c>
      <c r="C58" s="15" t="s">
        <v>70</v>
      </c>
      <c r="D58" s="3"/>
      <c r="E58" s="32">
        <v>12780.83</v>
      </c>
      <c r="F58" s="81">
        <f t="shared" si="0"/>
        <v>694285.17000000027</v>
      </c>
    </row>
    <row r="59" spans="1:6" ht="90" customHeight="1" x14ac:dyDescent="0.25">
      <c r="A59" s="42">
        <v>45063</v>
      </c>
      <c r="B59" s="31" t="s">
        <v>72</v>
      </c>
      <c r="C59" s="13" t="s">
        <v>70</v>
      </c>
      <c r="D59" s="3"/>
      <c r="E59" s="3">
        <v>19941.89</v>
      </c>
      <c r="F59" s="81">
        <f t="shared" si="0"/>
        <v>714227.06000000029</v>
      </c>
    </row>
    <row r="60" spans="1:6" s="14" customFormat="1" ht="71.25" customHeight="1" x14ac:dyDescent="0.25">
      <c r="A60" s="83">
        <v>45063</v>
      </c>
      <c r="B60" s="34" t="s">
        <v>73</v>
      </c>
      <c r="C60" s="13" t="s">
        <v>70</v>
      </c>
      <c r="D60" s="63"/>
      <c r="E60" s="63">
        <v>16235.65</v>
      </c>
      <c r="F60" s="81">
        <f t="shared" si="0"/>
        <v>730462.71000000031</v>
      </c>
    </row>
    <row r="61" spans="1:6" s="14" customFormat="1" ht="80.099999999999994" customHeight="1" x14ac:dyDescent="0.25">
      <c r="A61" s="83">
        <v>45070</v>
      </c>
      <c r="B61" s="34" t="s">
        <v>74</v>
      </c>
      <c r="C61" s="13" t="s">
        <v>75</v>
      </c>
      <c r="D61" s="63"/>
      <c r="E61" s="63">
        <v>6750</v>
      </c>
      <c r="F61" s="81">
        <f t="shared" si="0"/>
        <v>737212.71000000031</v>
      </c>
    </row>
    <row r="62" spans="1:6" s="14" customFormat="1" ht="80.099999999999994" customHeight="1" x14ac:dyDescent="0.25">
      <c r="A62" s="83">
        <v>45050</v>
      </c>
      <c r="B62" s="34" t="s">
        <v>76</v>
      </c>
      <c r="C62" s="13" t="s">
        <v>77</v>
      </c>
      <c r="D62" s="63">
        <v>11572.04</v>
      </c>
      <c r="E62" s="63"/>
      <c r="F62" s="81">
        <f t="shared" si="0"/>
        <v>725640.67000000027</v>
      </c>
    </row>
    <row r="63" spans="1:6" s="14" customFormat="1" ht="80.099999999999994" customHeight="1" x14ac:dyDescent="0.25">
      <c r="A63" s="83">
        <v>45056</v>
      </c>
      <c r="B63" s="34" t="s">
        <v>78</v>
      </c>
      <c r="C63" s="13" t="s">
        <v>79</v>
      </c>
      <c r="D63" s="63">
        <v>61777.43</v>
      </c>
      <c r="E63" s="63"/>
      <c r="F63" s="81">
        <f t="shared" si="0"/>
        <v>663863.24000000022</v>
      </c>
    </row>
    <row r="64" spans="1:6" s="14" customFormat="1" ht="80.099999999999994" customHeight="1" x14ac:dyDescent="0.25">
      <c r="A64" s="83">
        <v>45061</v>
      </c>
      <c r="B64" s="34" t="s">
        <v>80</v>
      </c>
      <c r="C64" s="13" t="s">
        <v>81</v>
      </c>
      <c r="D64" s="63">
        <v>33125.08</v>
      </c>
      <c r="E64" s="63"/>
      <c r="F64" s="81">
        <f t="shared" si="0"/>
        <v>630738.16000000027</v>
      </c>
    </row>
    <row r="65" spans="1:6" s="14" customFormat="1" ht="80.099999999999994" customHeight="1" x14ac:dyDescent="0.25">
      <c r="A65" s="83">
        <v>45061</v>
      </c>
      <c r="B65" s="34" t="s">
        <v>82</v>
      </c>
      <c r="C65" s="13" t="s">
        <v>83</v>
      </c>
      <c r="D65" s="63">
        <v>8239.14</v>
      </c>
      <c r="E65" s="63"/>
      <c r="F65" s="81">
        <f t="shared" si="0"/>
        <v>622499.02000000025</v>
      </c>
    </row>
    <row r="66" spans="1:6" s="14" customFormat="1" ht="80.099999999999994" customHeight="1" x14ac:dyDescent="0.25">
      <c r="A66" s="83">
        <v>45062</v>
      </c>
      <c r="B66" s="34" t="s">
        <v>84</v>
      </c>
      <c r="C66" s="13" t="s">
        <v>85</v>
      </c>
      <c r="D66" s="63">
        <v>13225.59</v>
      </c>
      <c r="E66" s="63"/>
      <c r="F66" s="81">
        <f t="shared" si="0"/>
        <v>609273.43000000028</v>
      </c>
    </row>
    <row r="67" spans="1:6" s="14" customFormat="1" ht="80.099999999999994" customHeight="1" x14ac:dyDescent="0.25">
      <c r="A67" s="83">
        <v>45064</v>
      </c>
      <c r="B67" s="34" t="s">
        <v>86</v>
      </c>
      <c r="C67" s="13" t="s">
        <v>87</v>
      </c>
      <c r="D67" s="63">
        <v>7361</v>
      </c>
      <c r="E67" s="63"/>
      <c r="F67" s="81">
        <f t="shared" si="0"/>
        <v>601912.43000000028</v>
      </c>
    </row>
    <row r="68" spans="1:6" s="14" customFormat="1" ht="80.099999999999994" customHeight="1" x14ac:dyDescent="0.25">
      <c r="A68" s="83">
        <v>45071</v>
      </c>
      <c r="B68" s="34" t="s">
        <v>88</v>
      </c>
      <c r="C68" s="13" t="s">
        <v>89</v>
      </c>
      <c r="D68" s="63">
        <v>15293.8</v>
      </c>
      <c r="E68" s="63"/>
      <c r="F68" s="81">
        <f t="shared" si="0"/>
        <v>586618.63000000024</v>
      </c>
    </row>
    <row r="69" spans="1:6" s="14" customFormat="1" ht="80.099999999999994" customHeight="1" x14ac:dyDescent="0.25">
      <c r="A69" s="83">
        <v>45075</v>
      </c>
      <c r="B69" s="34" t="s">
        <v>90</v>
      </c>
      <c r="C69" s="13" t="s">
        <v>91</v>
      </c>
      <c r="D69" s="63">
        <v>16591.849999999999</v>
      </c>
      <c r="E69" s="63"/>
      <c r="F69" s="81">
        <f t="shared" si="0"/>
        <v>570026.78000000026</v>
      </c>
    </row>
    <row r="70" spans="1:6" s="14" customFormat="1" ht="80.099999999999994" customHeight="1" x14ac:dyDescent="0.25">
      <c r="A70" s="83">
        <v>45075</v>
      </c>
      <c r="B70" s="34" t="s">
        <v>92</v>
      </c>
      <c r="C70" s="13" t="s">
        <v>93</v>
      </c>
      <c r="D70" s="63">
        <v>17885.849999999999</v>
      </c>
      <c r="E70" s="63"/>
      <c r="F70" s="81">
        <f t="shared" si="0"/>
        <v>552140.93000000028</v>
      </c>
    </row>
    <row r="71" spans="1:6" s="14" customFormat="1" ht="80.099999999999994" customHeight="1" x14ac:dyDescent="0.25">
      <c r="A71" s="83">
        <v>45049</v>
      </c>
      <c r="B71" s="34" t="s">
        <v>94</v>
      </c>
      <c r="C71" s="13" t="s">
        <v>95</v>
      </c>
      <c r="D71" s="63">
        <v>83302</v>
      </c>
      <c r="E71" s="63"/>
      <c r="F71" s="81">
        <f t="shared" si="0"/>
        <v>468838.93000000028</v>
      </c>
    </row>
    <row r="72" spans="1:6" s="14" customFormat="1" ht="80.099999999999994" customHeight="1" x14ac:dyDescent="0.25">
      <c r="A72" s="83">
        <v>45049</v>
      </c>
      <c r="B72" s="34" t="s">
        <v>96</v>
      </c>
      <c r="C72" s="13" t="s">
        <v>97</v>
      </c>
      <c r="D72" s="63">
        <v>71031</v>
      </c>
      <c r="E72" s="63"/>
      <c r="F72" s="81">
        <f t="shared" si="0"/>
        <v>397807.93000000028</v>
      </c>
    </row>
    <row r="73" spans="1:6" s="14" customFormat="1" ht="80.099999999999994" customHeight="1" x14ac:dyDescent="0.25">
      <c r="A73" s="83">
        <v>45049</v>
      </c>
      <c r="B73" s="34" t="s">
        <v>98</v>
      </c>
      <c r="C73" s="13" t="s">
        <v>99</v>
      </c>
      <c r="D73" s="63">
        <v>8560</v>
      </c>
      <c r="E73" s="63"/>
      <c r="F73" s="81">
        <f t="shared" si="0"/>
        <v>389247.93000000028</v>
      </c>
    </row>
    <row r="74" spans="1:6" s="14" customFormat="1" ht="80.099999999999994" customHeight="1" x14ac:dyDescent="0.25">
      <c r="A74" s="83">
        <v>45049</v>
      </c>
      <c r="B74" s="34" t="s">
        <v>100</v>
      </c>
      <c r="C74" s="13" t="s">
        <v>101</v>
      </c>
      <c r="D74" s="63">
        <v>37880</v>
      </c>
      <c r="E74" s="63"/>
      <c r="F74" s="81">
        <f t="shared" si="0"/>
        <v>351367.93000000028</v>
      </c>
    </row>
    <row r="75" spans="1:6" s="14" customFormat="1" ht="80.099999999999994" customHeight="1" x14ac:dyDescent="0.25">
      <c r="A75" s="83">
        <v>45049</v>
      </c>
      <c r="B75" s="34" t="s">
        <v>102</v>
      </c>
      <c r="C75" s="13" t="s">
        <v>103</v>
      </c>
      <c r="D75" s="63">
        <v>48135</v>
      </c>
      <c r="E75" s="63"/>
      <c r="F75" s="81">
        <f t="shared" si="0"/>
        <v>303232.93000000028</v>
      </c>
    </row>
    <row r="76" spans="1:6" s="14" customFormat="1" ht="80.099999999999994" customHeight="1" x14ac:dyDescent="0.25">
      <c r="A76" s="83">
        <v>45056</v>
      </c>
      <c r="B76" s="34" t="s">
        <v>104</v>
      </c>
      <c r="C76" s="13" t="s">
        <v>105</v>
      </c>
      <c r="D76" s="63">
        <v>5600</v>
      </c>
      <c r="E76" s="63"/>
      <c r="F76" s="81">
        <f t="shared" si="0"/>
        <v>297632.93000000028</v>
      </c>
    </row>
    <row r="77" spans="1:6" s="14" customFormat="1" ht="80.099999999999994" customHeight="1" x14ac:dyDescent="0.25">
      <c r="A77" s="83">
        <v>45056</v>
      </c>
      <c r="B77" s="34" t="s">
        <v>106</v>
      </c>
      <c r="C77" s="13" t="s">
        <v>107</v>
      </c>
      <c r="D77" s="63">
        <v>5310</v>
      </c>
      <c r="E77" s="63"/>
      <c r="F77" s="81">
        <f t="shared" si="0"/>
        <v>292322.93000000028</v>
      </c>
    </row>
    <row r="78" spans="1:6" s="14" customFormat="1" ht="80.099999999999994" customHeight="1" x14ac:dyDescent="0.25">
      <c r="A78" s="83">
        <v>45056</v>
      </c>
      <c r="B78" s="34" t="s">
        <v>108</v>
      </c>
      <c r="C78" s="13" t="s">
        <v>109</v>
      </c>
      <c r="D78" s="63">
        <v>2850</v>
      </c>
      <c r="E78" s="63"/>
      <c r="F78" s="81">
        <f t="shared" si="0"/>
        <v>289472.93000000028</v>
      </c>
    </row>
    <row r="79" spans="1:6" s="14" customFormat="1" ht="80.099999999999994" customHeight="1" x14ac:dyDescent="0.25">
      <c r="A79" s="83">
        <v>45056</v>
      </c>
      <c r="B79" s="34" t="s">
        <v>110</v>
      </c>
      <c r="C79" s="13" t="s">
        <v>111</v>
      </c>
      <c r="D79" s="63">
        <v>5650</v>
      </c>
      <c r="E79" s="63"/>
      <c r="F79" s="81">
        <f t="shared" si="0"/>
        <v>283822.93000000028</v>
      </c>
    </row>
    <row r="80" spans="1:6" s="14" customFormat="1" ht="80.099999999999994" customHeight="1" x14ac:dyDescent="0.25">
      <c r="A80" s="83">
        <v>45077</v>
      </c>
      <c r="B80" s="34"/>
      <c r="C80" s="13" t="s">
        <v>21</v>
      </c>
      <c r="D80" s="63">
        <v>1234.96</v>
      </c>
      <c r="E80" s="63"/>
      <c r="F80" s="81">
        <f t="shared" si="0"/>
        <v>282587.97000000026</v>
      </c>
    </row>
    <row r="81" spans="1:6" s="14" customFormat="1" ht="80.099999999999994" customHeight="1" x14ac:dyDescent="0.25">
      <c r="A81" s="83">
        <v>45077</v>
      </c>
      <c r="B81" s="34"/>
      <c r="C81" s="13" t="s">
        <v>22</v>
      </c>
      <c r="D81" s="63">
        <v>175</v>
      </c>
      <c r="E81" s="63"/>
      <c r="F81" s="81">
        <f t="shared" si="0"/>
        <v>282412.97000000026</v>
      </c>
    </row>
    <row r="82" spans="1:6" ht="30" customHeight="1" thickBot="1" x14ac:dyDescent="0.3">
      <c r="A82" s="96" t="str">
        <f>$A$19</f>
        <v>BALANCE AL 31/05/2023</v>
      </c>
      <c r="B82" s="97"/>
      <c r="C82" s="97"/>
      <c r="D82" s="97"/>
      <c r="E82" s="98"/>
      <c r="F82" s="84">
        <f>+F81</f>
        <v>282412.97000000026</v>
      </c>
    </row>
    <row r="83" spans="1:6" ht="21.75" customHeight="1" x14ac:dyDescent="0.25">
      <c r="C83" s="50"/>
      <c r="D83" s="16"/>
      <c r="E83" s="16"/>
      <c r="F83" s="65"/>
    </row>
    <row r="84" spans="1:6" ht="22.5" customHeight="1" x14ac:dyDescent="0.25">
      <c r="C84" s="50"/>
      <c r="D84" s="16"/>
      <c r="E84" s="16"/>
      <c r="F84" s="65"/>
    </row>
    <row r="85" spans="1:6" ht="22.5" customHeight="1" x14ac:dyDescent="0.25">
      <c r="C85" s="51"/>
    </row>
    <row r="86" spans="1:6" ht="20.100000000000001" customHeight="1" x14ac:dyDescent="0.25">
      <c r="A86" s="108" t="s">
        <v>12</v>
      </c>
      <c r="B86" s="108"/>
      <c r="C86" s="14"/>
      <c r="E86" s="106" t="s">
        <v>13</v>
      </c>
      <c r="F86" s="106"/>
    </row>
    <row r="87" spans="1:6" ht="20.100000000000001" customHeight="1" x14ac:dyDescent="0.25">
      <c r="A87" s="102" t="s">
        <v>14</v>
      </c>
      <c r="B87" s="102"/>
      <c r="C87" s="14"/>
      <c r="E87" s="107" t="s">
        <v>37</v>
      </c>
      <c r="F87" s="107"/>
    </row>
    <row r="88" spans="1:6" ht="20.100000000000001" customHeight="1" x14ac:dyDescent="0.25">
      <c r="A88" s="99" t="s">
        <v>15</v>
      </c>
      <c r="B88" s="99"/>
      <c r="C88" s="14"/>
      <c r="E88" s="100" t="s">
        <v>16</v>
      </c>
      <c r="F88" s="100"/>
    </row>
    <row r="89" spans="1:6" ht="20.100000000000001" customHeight="1" x14ac:dyDescent="0.25">
      <c r="A89" s="39"/>
      <c r="B89" s="1"/>
      <c r="C89" s="49"/>
    </row>
    <row r="90" spans="1:6" ht="20.100000000000001" customHeight="1" x14ac:dyDescent="0.25">
      <c r="A90" s="39"/>
      <c r="B90" s="1"/>
      <c r="C90" s="106" t="s">
        <v>13</v>
      </c>
      <c r="D90" s="106"/>
    </row>
    <row r="91" spans="1:6" ht="20.100000000000001" customHeight="1" x14ac:dyDescent="0.25">
      <c r="A91" s="39"/>
      <c r="B91" s="1"/>
      <c r="C91" s="107" t="s">
        <v>17</v>
      </c>
      <c r="D91" s="107"/>
    </row>
    <row r="92" spans="1:6" ht="20.100000000000001" customHeight="1" x14ac:dyDescent="0.25">
      <c r="A92" s="39"/>
      <c r="B92" s="1"/>
      <c r="C92" s="100" t="s">
        <v>18</v>
      </c>
      <c r="D92" s="100"/>
    </row>
    <row r="93" spans="1:6" ht="20.100000000000001" customHeight="1" x14ac:dyDescent="0.25">
      <c r="A93" s="39"/>
      <c r="B93" s="1"/>
      <c r="C93" s="49"/>
    </row>
    <row r="94" spans="1:6" ht="20.100000000000001" customHeight="1" x14ac:dyDescent="0.25">
      <c r="A94" s="39"/>
      <c r="B94" s="1"/>
      <c r="C94" s="49"/>
    </row>
    <row r="95" spans="1:6" ht="20.100000000000001" customHeight="1" x14ac:dyDescent="0.25">
      <c r="A95" s="39"/>
      <c r="B95" s="1"/>
      <c r="C95" s="49"/>
    </row>
    <row r="96" spans="1:6" ht="20.100000000000001" customHeight="1" x14ac:dyDescent="0.25">
      <c r="A96" s="39"/>
      <c r="B96" s="1"/>
      <c r="C96" s="49"/>
    </row>
    <row r="97" spans="1:9" ht="20.100000000000001" customHeight="1" x14ac:dyDescent="0.25">
      <c r="A97" s="39"/>
      <c r="B97" s="1"/>
      <c r="C97" s="49"/>
      <c r="I97" s="17"/>
    </row>
    <row r="98" spans="1:9" ht="20.100000000000001" customHeight="1" x14ac:dyDescent="0.25">
      <c r="A98" s="39"/>
      <c r="B98" s="1"/>
      <c r="C98" s="49"/>
    </row>
    <row r="99" spans="1:9" ht="20.100000000000001" customHeight="1" x14ac:dyDescent="0.25"/>
    <row r="100" spans="1:9" ht="20.100000000000001" customHeight="1" x14ac:dyDescent="0.25"/>
    <row r="101" spans="1:9" ht="20.100000000000001" customHeight="1" x14ac:dyDescent="0.25">
      <c r="A101" s="99"/>
      <c r="B101" s="99"/>
      <c r="C101" s="99"/>
      <c r="D101" s="99"/>
      <c r="E101" s="99"/>
      <c r="F101" s="99"/>
    </row>
    <row r="102" spans="1:9" ht="20.100000000000001" customHeight="1" x14ac:dyDescent="0.25">
      <c r="A102" s="99"/>
      <c r="B102" s="99"/>
      <c r="C102" s="99"/>
      <c r="D102" s="99"/>
      <c r="E102" s="99"/>
      <c r="F102" s="99"/>
    </row>
    <row r="103" spans="1:9" ht="20.100000000000001" customHeight="1" x14ac:dyDescent="0.25">
      <c r="A103" s="102" t="s">
        <v>0</v>
      </c>
      <c r="B103" s="102"/>
      <c r="C103" s="102"/>
      <c r="D103" s="102"/>
      <c r="E103" s="102"/>
      <c r="F103" s="102"/>
    </row>
    <row r="104" spans="1:9" ht="20.100000000000001" customHeight="1" x14ac:dyDescent="0.25">
      <c r="A104" s="103" t="s">
        <v>1</v>
      </c>
      <c r="B104" s="103"/>
      <c r="C104" s="103"/>
      <c r="D104" s="103"/>
      <c r="E104" s="103"/>
      <c r="F104" s="103"/>
    </row>
    <row r="105" spans="1:9" ht="20.100000000000001" customHeight="1" x14ac:dyDescent="0.25">
      <c r="A105" s="103" t="s">
        <v>24</v>
      </c>
      <c r="B105" s="103"/>
      <c r="C105" s="103"/>
      <c r="D105" s="103"/>
      <c r="E105" s="103"/>
      <c r="F105" s="103"/>
    </row>
    <row r="106" spans="1:9" ht="20.100000000000001" customHeight="1" x14ac:dyDescent="0.25">
      <c r="A106" s="103" t="str">
        <f>$A$13</f>
        <v>DEL 01 AL 31 DE MAYO DE 2023</v>
      </c>
      <c r="B106" s="103"/>
      <c r="C106" s="103"/>
      <c r="D106" s="103"/>
      <c r="E106" s="103"/>
      <c r="F106" s="103"/>
    </row>
    <row r="107" spans="1:9" ht="20.100000000000001" customHeight="1" thickBot="1" x14ac:dyDescent="0.3">
      <c r="A107" s="104" t="s">
        <v>3</v>
      </c>
      <c r="B107" s="104"/>
      <c r="C107" s="104"/>
      <c r="D107" s="104"/>
      <c r="E107" s="104"/>
      <c r="F107" s="104"/>
    </row>
    <row r="108" spans="1:9" ht="30" customHeight="1" x14ac:dyDescent="0.25">
      <c r="A108" s="120" t="s">
        <v>4</v>
      </c>
      <c r="B108" s="116" t="s">
        <v>5</v>
      </c>
      <c r="C108" s="117" t="s">
        <v>6</v>
      </c>
      <c r="D108" s="122" t="s">
        <v>7</v>
      </c>
      <c r="E108" s="122" t="s">
        <v>8</v>
      </c>
      <c r="F108" s="123" t="s">
        <v>9</v>
      </c>
    </row>
    <row r="109" spans="1:9" ht="30" customHeight="1" x14ac:dyDescent="0.25">
      <c r="A109" s="36">
        <f>$A$16</f>
        <v>45046</v>
      </c>
      <c r="B109" s="4"/>
      <c r="C109" s="45" t="str">
        <f>$C$16</f>
        <v>BALANCE ANTERIOR</v>
      </c>
      <c r="D109" s="3"/>
      <c r="E109" s="3"/>
      <c r="F109" s="85">
        <v>806241.29</v>
      </c>
    </row>
    <row r="110" spans="1:9" ht="30" customHeight="1" x14ac:dyDescent="0.25">
      <c r="A110" s="18">
        <v>45046</v>
      </c>
      <c r="B110" s="4"/>
      <c r="C110" s="12" t="s">
        <v>22</v>
      </c>
      <c r="D110" s="3">
        <v>175</v>
      </c>
      <c r="E110" s="3"/>
      <c r="F110" s="78">
        <f>+F109-D110+E110</f>
        <v>806066.29</v>
      </c>
    </row>
    <row r="111" spans="1:9" ht="30" customHeight="1" thickBot="1" x14ac:dyDescent="0.3">
      <c r="A111" s="96" t="str">
        <f>$A$19</f>
        <v>BALANCE AL 31/05/2023</v>
      </c>
      <c r="B111" s="97"/>
      <c r="C111" s="97"/>
      <c r="D111" s="97"/>
      <c r="E111" s="98"/>
      <c r="F111" s="86">
        <f>+F110</f>
        <v>806066.29</v>
      </c>
    </row>
    <row r="112" spans="1:9" ht="30" customHeight="1" x14ac:dyDescent="0.25">
      <c r="A112" s="40"/>
      <c r="B112" s="35"/>
      <c r="C112" s="35"/>
      <c r="D112" s="66"/>
      <c r="E112" s="66"/>
      <c r="F112" s="67"/>
    </row>
    <row r="113" spans="1:6" ht="21" customHeight="1" x14ac:dyDescent="0.25">
      <c r="A113" s="41"/>
      <c r="C113" s="52"/>
      <c r="D113" s="6"/>
      <c r="E113" s="6"/>
      <c r="F113" s="67"/>
    </row>
    <row r="114" spans="1:6" ht="20.100000000000001" customHeight="1" x14ac:dyDescent="0.25">
      <c r="A114" s="108" t="s">
        <v>12</v>
      </c>
      <c r="B114" s="108"/>
      <c r="E114" s="106" t="s">
        <v>13</v>
      </c>
      <c r="F114" s="106"/>
    </row>
    <row r="115" spans="1:6" ht="20.100000000000001" customHeight="1" x14ac:dyDescent="0.25">
      <c r="A115" s="102" t="s">
        <v>14</v>
      </c>
      <c r="B115" s="102"/>
      <c r="C115" s="53"/>
      <c r="D115" s="20"/>
      <c r="E115" s="107" t="s">
        <v>37</v>
      </c>
      <c r="F115" s="107"/>
    </row>
    <row r="116" spans="1:6" ht="20.100000000000001" customHeight="1" x14ac:dyDescent="0.25">
      <c r="A116" s="99" t="s">
        <v>15</v>
      </c>
      <c r="B116" s="99"/>
      <c r="E116" s="100" t="s">
        <v>16</v>
      </c>
      <c r="F116" s="100"/>
    </row>
    <row r="117" spans="1:6" ht="20.100000000000001" customHeight="1" x14ac:dyDescent="0.25">
      <c r="A117" s="99"/>
      <c r="B117" s="99"/>
      <c r="E117" s="109"/>
      <c r="F117" s="109"/>
    </row>
    <row r="118" spans="1:6" ht="20.100000000000001" customHeight="1" x14ac:dyDescent="0.25">
      <c r="A118" s="39"/>
      <c r="B118" s="1"/>
      <c r="C118" s="48"/>
    </row>
    <row r="119" spans="1:6" ht="20.100000000000001" customHeight="1" x14ac:dyDescent="0.25">
      <c r="A119" s="39"/>
      <c r="B119" s="1"/>
      <c r="C119" s="106" t="s">
        <v>13</v>
      </c>
      <c r="D119" s="106"/>
    </row>
    <row r="120" spans="1:6" ht="20.100000000000001" customHeight="1" x14ac:dyDescent="0.25">
      <c r="A120" s="39"/>
      <c r="B120" s="1"/>
      <c r="C120" s="107" t="s">
        <v>17</v>
      </c>
      <c r="D120" s="107"/>
    </row>
    <row r="121" spans="1:6" ht="20.100000000000001" customHeight="1" x14ac:dyDescent="0.25">
      <c r="A121" s="39"/>
      <c r="B121" s="1"/>
      <c r="C121" s="100" t="s">
        <v>18</v>
      </c>
      <c r="D121" s="100"/>
    </row>
    <row r="122" spans="1:6" ht="20.100000000000001" customHeight="1" x14ac:dyDescent="0.25">
      <c r="A122" s="39"/>
      <c r="B122" s="1"/>
      <c r="C122" s="107"/>
      <c r="D122" s="107"/>
    </row>
    <row r="123" spans="1:6" ht="20.100000000000001" customHeight="1" x14ac:dyDescent="0.25">
      <c r="A123" s="39"/>
      <c r="B123" s="1"/>
      <c r="C123" s="54"/>
      <c r="D123" s="8"/>
    </row>
    <row r="124" spans="1:6" ht="20.100000000000001" customHeight="1" x14ac:dyDescent="0.25">
      <c r="A124" s="39"/>
      <c r="B124" s="1"/>
      <c r="C124" s="54"/>
      <c r="D124" s="8"/>
    </row>
    <row r="125" spans="1:6" ht="25.5" customHeight="1" x14ac:dyDescent="0.25"/>
    <row r="126" spans="1:6" ht="25.5" customHeight="1" x14ac:dyDescent="0.25"/>
    <row r="127" spans="1:6" ht="25.5" customHeight="1" x14ac:dyDescent="0.25"/>
    <row r="128" spans="1:6" ht="25.5" customHeight="1" x14ac:dyDescent="0.25"/>
    <row r="129" spans="1:6" ht="25.5" customHeight="1" x14ac:dyDescent="0.25"/>
    <row r="130" spans="1:6" ht="25.5" customHeight="1" x14ac:dyDescent="0.25"/>
    <row r="131" spans="1:6" ht="39.950000000000003" customHeight="1" x14ac:dyDescent="0.25">
      <c r="F131" s="68"/>
    </row>
    <row r="132" spans="1:6" ht="39.950000000000003" customHeight="1" x14ac:dyDescent="0.25">
      <c r="A132" s="99"/>
      <c r="B132" s="99"/>
      <c r="C132" s="99"/>
      <c r="D132" s="99"/>
      <c r="E132" s="99"/>
      <c r="F132" s="99"/>
    </row>
    <row r="133" spans="1:6" ht="39.950000000000003" customHeight="1" x14ac:dyDescent="0.25">
      <c r="A133" s="99"/>
      <c r="B133" s="99"/>
      <c r="C133" s="99"/>
      <c r="D133" s="99"/>
      <c r="E133" s="99"/>
      <c r="F133" s="99"/>
    </row>
    <row r="134" spans="1:6" ht="20.100000000000001" customHeight="1" x14ac:dyDescent="0.25">
      <c r="A134" s="102" t="s">
        <v>0</v>
      </c>
      <c r="B134" s="102"/>
      <c r="C134" s="102"/>
      <c r="D134" s="102"/>
      <c r="E134" s="102"/>
      <c r="F134" s="102"/>
    </row>
    <row r="135" spans="1:6" ht="20.100000000000001" customHeight="1" x14ac:dyDescent="0.25">
      <c r="A135" s="103" t="s">
        <v>19</v>
      </c>
      <c r="B135" s="103"/>
      <c r="C135" s="103"/>
      <c r="D135" s="103"/>
      <c r="E135" s="103"/>
      <c r="F135" s="103"/>
    </row>
    <row r="136" spans="1:6" ht="20.100000000000001" customHeight="1" x14ac:dyDescent="0.25">
      <c r="A136" s="103" t="s">
        <v>25</v>
      </c>
      <c r="B136" s="103"/>
      <c r="C136" s="103"/>
      <c r="D136" s="103"/>
      <c r="E136" s="103"/>
      <c r="F136" s="103"/>
    </row>
    <row r="137" spans="1:6" ht="20.100000000000001" customHeight="1" x14ac:dyDescent="0.25">
      <c r="A137" s="103" t="str">
        <f>$A$13</f>
        <v>DEL 01 AL 31 DE MAYO DE 2023</v>
      </c>
      <c r="B137" s="103"/>
      <c r="C137" s="103"/>
      <c r="D137" s="103"/>
      <c r="E137" s="103"/>
      <c r="F137" s="103"/>
    </row>
    <row r="138" spans="1:6" ht="20.100000000000001" customHeight="1" thickBot="1" x14ac:dyDescent="0.3">
      <c r="A138" s="104" t="s">
        <v>3</v>
      </c>
      <c r="B138" s="104"/>
      <c r="C138" s="104"/>
      <c r="D138" s="104"/>
      <c r="E138" s="104"/>
      <c r="F138" s="104"/>
    </row>
    <row r="139" spans="1:6" ht="23.25" customHeight="1" x14ac:dyDescent="0.25">
      <c r="A139" s="120" t="s">
        <v>4</v>
      </c>
      <c r="B139" s="116" t="s">
        <v>5</v>
      </c>
      <c r="C139" s="117" t="s">
        <v>6</v>
      </c>
      <c r="D139" s="122" t="s">
        <v>7</v>
      </c>
      <c r="E139" s="122" t="s">
        <v>8</v>
      </c>
      <c r="F139" s="123" t="s">
        <v>9</v>
      </c>
    </row>
    <row r="140" spans="1:6" ht="18" customHeight="1" x14ac:dyDescent="0.25">
      <c r="A140" s="36">
        <f>$A$16</f>
        <v>45046</v>
      </c>
      <c r="B140" s="31"/>
      <c r="C140" s="45" t="str">
        <f>$C$16</f>
        <v>BALANCE ANTERIOR</v>
      </c>
      <c r="D140" s="3"/>
      <c r="E140" s="3"/>
      <c r="F140" s="85">
        <v>7467.26</v>
      </c>
    </row>
    <row r="141" spans="1:6" ht="18" customHeight="1" x14ac:dyDescent="0.25">
      <c r="A141" s="36"/>
      <c r="B141" s="31"/>
      <c r="C141" s="30"/>
      <c r="D141" s="3">
        <v>0</v>
      </c>
      <c r="E141" s="3">
        <v>0</v>
      </c>
      <c r="F141" s="87">
        <f>F140-D141+E141</f>
        <v>7467.26</v>
      </c>
    </row>
    <row r="142" spans="1:6" ht="18" customHeight="1" thickBot="1" x14ac:dyDescent="0.3">
      <c r="A142" s="96" t="str">
        <f>$A$19</f>
        <v>BALANCE AL 31/05/2023</v>
      </c>
      <c r="B142" s="97"/>
      <c r="C142" s="97"/>
      <c r="D142" s="97"/>
      <c r="E142" s="98"/>
      <c r="F142" s="88">
        <f>F141</f>
        <v>7467.26</v>
      </c>
    </row>
    <row r="143" spans="1:6" ht="20.100000000000001" customHeight="1" x14ac:dyDescent="0.25">
      <c r="A143" s="41"/>
      <c r="C143" s="47"/>
      <c r="D143" s="6"/>
      <c r="E143" s="6"/>
      <c r="F143" s="69"/>
    </row>
    <row r="144" spans="1:6" ht="20.100000000000001" customHeight="1" x14ac:dyDescent="0.25">
      <c r="A144" s="41"/>
      <c r="C144" s="47"/>
      <c r="D144" s="6"/>
      <c r="E144" s="6"/>
      <c r="F144" s="69"/>
    </row>
    <row r="145" spans="1:6" ht="20.100000000000001" customHeight="1" x14ac:dyDescent="0.25">
      <c r="E145" s="19"/>
      <c r="F145" s="70"/>
    </row>
    <row r="146" spans="1:6" ht="20.100000000000001" customHeight="1" x14ac:dyDescent="0.25">
      <c r="A146" s="108" t="s">
        <v>12</v>
      </c>
      <c r="B146" s="108"/>
      <c r="E146" s="106" t="s">
        <v>13</v>
      </c>
      <c r="F146" s="106"/>
    </row>
    <row r="147" spans="1:6" ht="20.100000000000001" customHeight="1" x14ac:dyDescent="0.25">
      <c r="A147" s="102" t="s">
        <v>14</v>
      </c>
      <c r="B147" s="102"/>
      <c r="C147" s="53"/>
      <c r="D147" s="20"/>
      <c r="E147" s="107" t="s">
        <v>37</v>
      </c>
      <c r="F147" s="107"/>
    </row>
    <row r="148" spans="1:6" ht="20.100000000000001" customHeight="1" x14ac:dyDescent="0.25">
      <c r="A148" s="99" t="s">
        <v>15</v>
      </c>
      <c r="B148" s="99"/>
      <c r="E148" s="100" t="s">
        <v>16</v>
      </c>
      <c r="F148" s="100"/>
    </row>
    <row r="149" spans="1:6" ht="20.100000000000001" customHeight="1" x14ac:dyDescent="0.25">
      <c r="A149" s="99"/>
      <c r="B149" s="99"/>
      <c r="E149" s="109"/>
      <c r="F149" s="109"/>
    </row>
    <row r="150" spans="1:6" ht="20.100000000000001" customHeight="1" x14ac:dyDescent="0.25">
      <c r="A150" s="39"/>
      <c r="B150" s="1"/>
      <c r="C150" s="48"/>
    </row>
    <row r="151" spans="1:6" ht="20.100000000000001" customHeight="1" x14ac:dyDescent="0.25">
      <c r="A151" s="39"/>
      <c r="B151" s="1"/>
      <c r="C151" s="106" t="s">
        <v>13</v>
      </c>
      <c r="D151" s="106"/>
    </row>
    <row r="152" spans="1:6" ht="20.100000000000001" customHeight="1" x14ac:dyDescent="0.25">
      <c r="A152" s="39"/>
      <c r="B152" s="1"/>
      <c r="C152" s="107" t="s">
        <v>17</v>
      </c>
      <c r="D152" s="107"/>
    </row>
    <row r="153" spans="1:6" ht="20.100000000000001" customHeight="1" x14ac:dyDescent="0.25">
      <c r="A153" s="39"/>
      <c r="B153" s="1"/>
      <c r="C153" s="100" t="s">
        <v>18</v>
      </c>
      <c r="D153" s="100"/>
    </row>
    <row r="154" spans="1:6" ht="20.100000000000001" customHeight="1" x14ac:dyDescent="0.25">
      <c r="A154" s="39"/>
      <c r="B154" s="1"/>
      <c r="C154" s="49"/>
    </row>
    <row r="155" spans="1:6" ht="20.100000000000001" customHeight="1" x14ac:dyDescent="0.25">
      <c r="A155" s="39"/>
      <c r="B155" s="1"/>
      <c r="C155" s="49"/>
    </row>
    <row r="156" spans="1:6" ht="20.100000000000001" customHeight="1" x14ac:dyDescent="0.25">
      <c r="A156" s="39"/>
      <c r="B156" s="1"/>
      <c r="C156" s="49"/>
    </row>
    <row r="157" spans="1:6" ht="20.100000000000001" customHeight="1" x14ac:dyDescent="0.25">
      <c r="A157" s="39"/>
      <c r="B157" s="1"/>
      <c r="C157" s="49"/>
    </row>
    <row r="158" spans="1:6" ht="20.100000000000001" customHeight="1" x14ac:dyDescent="0.25">
      <c r="A158" s="39"/>
      <c r="B158" s="1"/>
      <c r="C158" s="49"/>
    </row>
    <row r="159" spans="1:6" ht="20.100000000000001" customHeight="1" x14ac:dyDescent="0.25">
      <c r="A159" s="39"/>
      <c r="B159" s="1"/>
      <c r="C159" s="49"/>
    </row>
    <row r="160" spans="1:6" ht="20.100000000000001" customHeight="1" x14ac:dyDescent="0.25">
      <c r="A160" s="39"/>
      <c r="B160" s="1"/>
      <c r="C160" s="49"/>
    </row>
    <row r="161" spans="1:6" ht="20.100000000000001" customHeight="1" x14ac:dyDescent="0.25">
      <c r="A161" s="39"/>
      <c r="B161" s="1"/>
      <c r="C161" s="107"/>
      <c r="D161" s="107"/>
    </row>
    <row r="162" spans="1:6" ht="20.100000000000001" customHeight="1" x14ac:dyDescent="0.25">
      <c r="A162" s="39"/>
      <c r="B162" s="1"/>
      <c r="C162" s="55"/>
      <c r="D162" s="8"/>
    </row>
    <row r="163" spans="1:6" ht="20.100000000000001" customHeight="1" x14ac:dyDescent="0.25">
      <c r="A163" s="39"/>
      <c r="B163" s="1"/>
      <c r="C163" s="55"/>
      <c r="D163" s="8"/>
    </row>
    <row r="164" spans="1:6" ht="20.100000000000001" customHeight="1" x14ac:dyDescent="0.25">
      <c r="A164" s="39"/>
      <c r="B164" s="1"/>
      <c r="C164" s="55"/>
      <c r="D164" s="8"/>
    </row>
    <row r="165" spans="1:6" ht="20.100000000000001" customHeight="1" x14ac:dyDescent="0.25">
      <c r="A165" s="39"/>
      <c r="B165" s="1"/>
      <c r="C165" s="55"/>
      <c r="D165" s="8"/>
    </row>
    <row r="166" spans="1:6" ht="20.100000000000001" customHeight="1" x14ac:dyDescent="0.25">
      <c r="C166" s="56"/>
      <c r="F166" s="62"/>
    </row>
    <row r="167" spans="1:6" ht="19.5" customHeight="1" x14ac:dyDescent="0.25">
      <c r="C167" s="56"/>
      <c r="F167" s="62"/>
    </row>
    <row r="168" spans="1:6" ht="19.5" customHeight="1" x14ac:dyDescent="0.25">
      <c r="C168" s="56"/>
      <c r="F168" s="62"/>
    </row>
    <row r="169" spans="1:6" ht="20.100000000000001" customHeight="1" x14ac:dyDescent="0.25">
      <c r="A169" s="102" t="s">
        <v>23</v>
      </c>
      <c r="B169" s="102"/>
      <c r="C169" s="102"/>
      <c r="D169" s="102"/>
      <c r="E169" s="102"/>
      <c r="F169" s="102"/>
    </row>
    <row r="170" spans="1:6" ht="20.100000000000001" customHeight="1" x14ac:dyDescent="0.25">
      <c r="A170" s="103" t="s">
        <v>19</v>
      </c>
      <c r="B170" s="103"/>
      <c r="C170" s="103"/>
      <c r="D170" s="103"/>
      <c r="E170" s="103"/>
      <c r="F170" s="103"/>
    </row>
    <row r="171" spans="1:6" ht="20.100000000000001" customHeight="1" x14ac:dyDescent="0.25">
      <c r="A171" s="103" t="s">
        <v>26</v>
      </c>
      <c r="B171" s="103"/>
      <c r="C171" s="103"/>
      <c r="D171" s="103"/>
      <c r="E171" s="103"/>
      <c r="F171" s="103"/>
    </row>
    <row r="172" spans="1:6" ht="20.100000000000001" customHeight="1" x14ac:dyDescent="0.25">
      <c r="A172" s="103" t="str">
        <f>$A$13</f>
        <v>DEL 01 AL 31 DE MAYO DE 2023</v>
      </c>
      <c r="B172" s="103"/>
      <c r="C172" s="103"/>
      <c r="D172" s="103"/>
      <c r="E172" s="103"/>
      <c r="F172" s="103"/>
    </row>
    <row r="173" spans="1:6" ht="20.100000000000001" customHeight="1" thickBot="1" x14ac:dyDescent="0.3">
      <c r="A173" s="104" t="s">
        <v>3</v>
      </c>
      <c r="B173" s="104"/>
      <c r="C173" s="104"/>
      <c r="D173" s="104"/>
      <c r="E173" s="104"/>
      <c r="F173" s="104"/>
    </row>
    <row r="174" spans="1:6" ht="19.5" customHeight="1" x14ac:dyDescent="0.25">
      <c r="A174" s="120" t="s">
        <v>4</v>
      </c>
      <c r="B174" s="116" t="s">
        <v>5</v>
      </c>
      <c r="C174" s="117" t="s">
        <v>6</v>
      </c>
      <c r="D174" s="122" t="s">
        <v>7</v>
      </c>
      <c r="E174" s="122" t="s">
        <v>8</v>
      </c>
      <c r="F174" s="124" t="s">
        <v>9</v>
      </c>
    </row>
    <row r="175" spans="1:6" ht="18" customHeight="1" x14ac:dyDescent="0.25">
      <c r="A175" s="36">
        <f>$A$16</f>
        <v>45046</v>
      </c>
      <c r="B175" s="31"/>
      <c r="C175" s="45" t="str">
        <f>$C$16</f>
        <v>BALANCE ANTERIOR</v>
      </c>
      <c r="D175" s="3"/>
      <c r="E175" s="3"/>
      <c r="F175" s="95">
        <v>294549.24</v>
      </c>
    </row>
    <row r="176" spans="1:6" ht="18" customHeight="1" x14ac:dyDescent="0.25">
      <c r="A176" s="36"/>
      <c r="B176" s="31"/>
      <c r="C176" s="30"/>
      <c r="D176" s="3">
        <v>0</v>
      </c>
      <c r="E176" s="3">
        <v>0</v>
      </c>
      <c r="F176" s="87">
        <f>F175-D176+E176</f>
        <v>294549.24</v>
      </c>
    </row>
    <row r="177" spans="1:6" ht="18" customHeight="1" thickBot="1" x14ac:dyDescent="0.3">
      <c r="A177" s="96" t="str">
        <f>$A$19</f>
        <v>BALANCE AL 31/05/2023</v>
      </c>
      <c r="B177" s="97"/>
      <c r="C177" s="97"/>
      <c r="D177" s="97"/>
      <c r="E177" s="98"/>
      <c r="F177" s="88">
        <f>F176</f>
        <v>294549.24</v>
      </c>
    </row>
    <row r="178" spans="1:6" ht="18" customHeight="1" x14ac:dyDescent="0.25">
      <c r="A178" s="41"/>
      <c r="C178" s="47"/>
      <c r="D178" s="6"/>
      <c r="E178" s="6"/>
      <c r="F178" s="69"/>
    </row>
    <row r="179" spans="1:6" ht="20.100000000000001" customHeight="1" x14ac:dyDescent="0.25">
      <c r="A179" s="41"/>
      <c r="C179" s="47"/>
      <c r="D179" s="6"/>
      <c r="E179" s="6"/>
      <c r="F179" s="69"/>
    </row>
    <row r="180" spans="1:6" ht="20.100000000000001" customHeight="1" x14ac:dyDescent="0.25">
      <c r="C180" s="47"/>
      <c r="D180" s="6"/>
      <c r="E180" s="6"/>
      <c r="F180" s="6"/>
    </row>
    <row r="181" spans="1:6" ht="20.100000000000001" customHeight="1" x14ac:dyDescent="0.25">
      <c r="A181" s="108" t="s">
        <v>12</v>
      </c>
      <c r="B181" s="108"/>
      <c r="D181" s="106" t="s">
        <v>13</v>
      </c>
      <c r="E181" s="106"/>
      <c r="F181" s="106"/>
    </row>
    <row r="182" spans="1:6" ht="20.100000000000001" customHeight="1" x14ac:dyDescent="0.25">
      <c r="A182" s="102" t="s">
        <v>14</v>
      </c>
      <c r="B182" s="102"/>
      <c r="D182" s="110" t="s">
        <v>37</v>
      </c>
      <c r="E182" s="110"/>
      <c r="F182" s="110"/>
    </row>
    <row r="183" spans="1:6" ht="20.100000000000001" customHeight="1" x14ac:dyDescent="0.25">
      <c r="A183" s="99" t="s">
        <v>15</v>
      </c>
      <c r="B183" s="99"/>
      <c r="C183" s="53"/>
      <c r="D183" s="100" t="s">
        <v>16</v>
      </c>
      <c r="E183" s="100"/>
      <c r="F183" s="100"/>
    </row>
    <row r="184" spans="1:6" ht="20.100000000000001" customHeight="1" x14ac:dyDescent="0.25">
      <c r="A184" s="99"/>
      <c r="B184" s="99"/>
    </row>
    <row r="185" spans="1:6" ht="20.100000000000001" customHeight="1" x14ac:dyDescent="0.25">
      <c r="A185" s="39"/>
      <c r="B185" s="1"/>
      <c r="C185" s="48"/>
    </row>
    <row r="186" spans="1:6" ht="20.100000000000001" customHeight="1" x14ac:dyDescent="0.25">
      <c r="C186" s="106" t="s">
        <v>13</v>
      </c>
      <c r="D186" s="106"/>
    </row>
    <row r="187" spans="1:6" ht="20.100000000000001" customHeight="1" x14ac:dyDescent="0.25">
      <c r="C187" s="107" t="s">
        <v>17</v>
      </c>
      <c r="D187" s="107"/>
    </row>
    <row r="188" spans="1:6" ht="20.100000000000001" customHeight="1" x14ac:dyDescent="0.25">
      <c r="C188" s="100" t="s">
        <v>18</v>
      </c>
      <c r="D188" s="100"/>
    </row>
    <row r="189" spans="1:6" ht="15.75" customHeight="1" x14ac:dyDescent="0.25">
      <c r="C189" s="48"/>
    </row>
    <row r="190" spans="1:6" ht="15.75" customHeight="1" x14ac:dyDescent="0.25">
      <c r="C190" s="48"/>
    </row>
    <row r="191" spans="1:6" ht="15.75" customHeight="1" x14ac:dyDescent="0.25">
      <c r="C191" s="48"/>
    </row>
    <row r="192" spans="1:6" ht="15.75" customHeight="1" x14ac:dyDescent="0.25">
      <c r="C192" s="48"/>
    </row>
    <row r="193" spans="3:6" ht="15.75" customHeight="1" x14ac:dyDescent="0.25">
      <c r="C193" s="48"/>
    </row>
    <row r="194" spans="3:6" ht="14.25" customHeight="1" x14ac:dyDescent="0.25">
      <c r="C194" s="48"/>
    </row>
    <row r="195" spans="3:6" ht="17.25" customHeight="1" x14ac:dyDescent="0.25">
      <c r="C195" s="48"/>
    </row>
    <row r="196" spans="3:6" ht="17.25" customHeight="1" x14ac:dyDescent="0.25">
      <c r="C196" s="48"/>
    </row>
    <row r="197" spans="3:6" ht="17.25" customHeight="1" x14ac:dyDescent="0.25">
      <c r="C197" s="48"/>
    </row>
    <row r="198" spans="3:6" ht="17.25" customHeight="1" x14ac:dyDescent="0.25">
      <c r="C198" s="48"/>
    </row>
    <row r="199" spans="3:6" ht="17.25" customHeight="1" x14ac:dyDescent="0.25">
      <c r="C199" s="48"/>
    </row>
    <row r="200" spans="3:6" ht="17.25" customHeight="1" x14ac:dyDescent="0.25">
      <c r="C200" s="48"/>
    </row>
    <row r="201" spans="3:6" ht="17.25" customHeight="1" x14ac:dyDescent="0.25">
      <c r="C201" s="48"/>
    </row>
    <row r="202" spans="3:6" ht="17.25" customHeight="1" x14ac:dyDescent="0.25">
      <c r="C202" s="48"/>
    </row>
    <row r="203" spans="3:6" ht="17.25" customHeight="1" x14ac:dyDescent="0.25">
      <c r="C203" s="48"/>
    </row>
    <row r="204" spans="3:6" x14ac:dyDescent="0.25">
      <c r="C204" s="48"/>
    </row>
    <row r="205" spans="3:6" x14ac:dyDescent="0.25">
      <c r="C205" s="48"/>
    </row>
    <row r="206" spans="3:6" x14ac:dyDescent="0.25">
      <c r="F206" s="62"/>
    </row>
    <row r="207" spans="3:6" x14ac:dyDescent="0.25">
      <c r="C207" s="56"/>
      <c r="F207" s="62"/>
    </row>
    <row r="208" spans="3:6" x14ac:dyDescent="0.25">
      <c r="C208" s="56"/>
      <c r="F208" s="62"/>
    </row>
    <row r="209" spans="1:6" x14ac:dyDescent="0.25">
      <c r="C209" s="56"/>
      <c r="F209" s="62"/>
    </row>
    <row r="210" spans="1:6" ht="17.25" customHeight="1" x14ac:dyDescent="0.25">
      <c r="C210" s="56"/>
      <c r="F210" s="62"/>
    </row>
    <row r="211" spans="1:6" ht="17.25" customHeight="1" x14ac:dyDescent="0.25">
      <c r="C211" s="56"/>
      <c r="F211" s="62"/>
    </row>
    <row r="212" spans="1:6" ht="17.25" customHeight="1" x14ac:dyDescent="0.25">
      <c r="C212" s="56"/>
      <c r="F212" s="62"/>
    </row>
    <row r="213" spans="1:6" ht="24" customHeight="1" x14ac:dyDescent="0.25">
      <c r="C213" s="56"/>
      <c r="F213" s="62"/>
    </row>
    <row r="214" spans="1:6" ht="17.25" customHeight="1" x14ac:dyDescent="0.25">
      <c r="C214" s="56"/>
      <c r="F214" s="62"/>
    </row>
    <row r="215" spans="1:6" ht="17.25" customHeight="1" x14ac:dyDescent="0.25">
      <c r="C215" s="56"/>
      <c r="F215" s="62"/>
    </row>
    <row r="216" spans="1:6" ht="17.25" customHeight="1" x14ac:dyDescent="0.25">
      <c r="A216" s="102" t="s">
        <v>0</v>
      </c>
      <c r="B216" s="102"/>
      <c r="C216" s="102"/>
      <c r="D216" s="102"/>
      <c r="E216" s="102"/>
      <c r="F216" s="102"/>
    </row>
    <row r="217" spans="1:6" ht="17.25" customHeight="1" x14ac:dyDescent="0.25">
      <c r="A217" s="103" t="s">
        <v>19</v>
      </c>
      <c r="B217" s="103"/>
      <c r="C217" s="103"/>
      <c r="D217" s="103"/>
      <c r="E217" s="103"/>
      <c r="F217" s="103"/>
    </row>
    <row r="218" spans="1:6" ht="17.25" customHeight="1" x14ac:dyDescent="0.25">
      <c r="A218" s="103" t="s">
        <v>27</v>
      </c>
      <c r="B218" s="103"/>
      <c r="C218" s="103"/>
      <c r="D218" s="103"/>
      <c r="E218" s="103"/>
      <c r="F218" s="103"/>
    </row>
    <row r="219" spans="1:6" ht="17.25" customHeight="1" x14ac:dyDescent="0.25">
      <c r="A219" s="103" t="str">
        <f>$A$13</f>
        <v>DEL 01 AL 31 DE MAYO DE 2023</v>
      </c>
      <c r="B219" s="103"/>
      <c r="C219" s="103"/>
      <c r="D219" s="103"/>
      <c r="E219" s="103"/>
      <c r="F219" s="103"/>
    </row>
    <row r="220" spans="1:6" ht="17.25" customHeight="1" thickBot="1" x14ac:dyDescent="0.3">
      <c r="A220" s="103" t="s">
        <v>3</v>
      </c>
      <c r="B220" s="103"/>
      <c r="C220" s="103"/>
      <c r="D220" s="103"/>
      <c r="E220" s="103"/>
      <c r="F220" s="103"/>
    </row>
    <row r="221" spans="1:6" ht="17.25" customHeight="1" x14ac:dyDescent="0.25">
      <c r="A221" s="120" t="s">
        <v>4</v>
      </c>
      <c r="B221" s="116" t="s">
        <v>5</v>
      </c>
      <c r="C221" s="117" t="s">
        <v>6</v>
      </c>
      <c r="D221" s="122" t="s">
        <v>7</v>
      </c>
      <c r="E221" s="122" t="s">
        <v>8</v>
      </c>
      <c r="F221" s="124" t="s">
        <v>9</v>
      </c>
    </row>
    <row r="222" spans="1:6" ht="18" customHeight="1" x14ac:dyDescent="0.25">
      <c r="A222" s="36">
        <f>$A$16</f>
        <v>45046</v>
      </c>
      <c r="B222" s="31"/>
      <c r="C222" s="45" t="str">
        <f>$C$16</f>
        <v>BALANCE ANTERIOR</v>
      </c>
      <c r="D222" s="3"/>
      <c r="E222" s="3"/>
      <c r="F222" s="85">
        <v>0</v>
      </c>
    </row>
    <row r="223" spans="1:6" ht="18" customHeight="1" x14ac:dyDescent="0.25">
      <c r="A223" s="42"/>
      <c r="B223" s="31"/>
      <c r="C223" s="30"/>
      <c r="D223" s="3">
        <v>0</v>
      </c>
      <c r="E223" s="3">
        <v>0</v>
      </c>
      <c r="F223" s="87">
        <f>+F222-D223+E223</f>
        <v>0</v>
      </c>
    </row>
    <row r="224" spans="1:6" ht="18" customHeight="1" thickBot="1" x14ac:dyDescent="0.3">
      <c r="A224" s="96" t="str">
        <f>$A$19</f>
        <v>BALANCE AL 31/05/2023</v>
      </c>
      <c r="B224" s="97"/>
      <c r="C224" s="97"/>
      <c r="D224" s="97"/>
      <c r="E224" s="98"/>
      <c r="F224" s="88">
        <f>F223</f>
        <v>0</v>
      </c>
    </row>
    <row r="225" spans="1:6" ht="18" customHeight="1" x14ac:dyDescent="0.25">
      <c r="A225" s="41"/>
      <c r="C225" s="47"/>
      <c r="D225" s="6"/>
      <c r="E225" s="6"/>
      <c r="F225" s="68"/>
    </row>
    <row r="226" spans="1:6" ht="18" customHeight="1" x14ac:dyDescent="0.25">
      <c r="A226" s="41"/>
      <c r="C226" s="47"/>
      <c r="D226" s="6"/>
      <c r="E226" s="6"/>
      <c r="F226" s="68"/>
    </row>
    <row r="227" spans="1:6" ht="18" customHeight="1" x14ac:dyDescent="0.25">
      <c r="A227" s="41"/>
      <c r="C227" s="47"/>
      <c r="D227" s="6"/>
      <c r="E227" s="6"/>
      <c r="F227" s="68"/>
    </row>
    <row r="228" spans="1:6" ht="19.899999999999999" customHeight="1" x14ac:dyDescent="0.25"/>
    <row r="229" spans="1:6" ht="19.899999999999999" customHeight="1" x14ac:dyDescent="0.25">
      <c r="D229" s="6"/>
      <c r="E229" s="6"/>
      <c r="F229" s="6"/>
    </row>
    <row r="230" spans="1:6" ht="20.100000000000001" customHeight="1" x14ac:dyDescent="0.25">
      <c r="A230" s="108" t="s">
        <v>12</v>
      </c>
      <c r="B230" s="108"/>
      <c r="D230" s="106" t="s">
        <v>13</v>
      </c>
      <c r="E230" s="106"/>
      <c r="F230" s="106"/>
    </row>
    <row r="231" spans="1:6" ht="20.100000000000001" customHeight="1" x14ac:dyDescent="0.25">
      <c r="A231" s="102" t="s">
        <v>14</v>
      </c>
      <c r="B231" s="102"/>
      <c r="D231" s="107" t="s">
        <v>37</v>
      </c>
      <c r="E231" s="107"/>
      <c r="F231" s="107"/>
    </row>
    <row r="232" spans="1:6" ht="20.100000000000001" customHeight="1" x14ac:dyDescent="0.25">
      <c r="A232" s="99" t="s">
        <v>15</v>
      </c>
      <c r="B232" s="99"/>
      <c r="D232" s="100" t="s">
        <v>16</v>
      </c>
      <c r="E232" s="100"/>
      <c r="F232" s="100"/>
    </row>
    <row r="233" spans="1:6" ht="20.100000000000001" customHeight="1" x14ac:dyDescent="0.25">
      <c r="A233" s="39"/>
      <c r="B233" s="1"/>
    </row>
    <row r="234" spans="1:6" ht="20.100000000000001" customHeight="1" x14ac:dyDescent="0.25">
      <c r="A234" s="39"/>
      <c r="B234" s="1"/>
    </row>
    <row r="235" spans="1:6" ht="20.100000000000001" customHeight="1" x14ac:dyDescent="0.25">
      <c r="A235" s="39"/>
      <c r="B235" s="1"/>
      <c r="C235" s="48"/>
    </row>
    <row r="236" spans="1:6" ht="20.100000000000001" customHeight="1" x14ac:dyDescent="0.25">
      <c r="C236" s="106" t="s">
        <v>13</v>
      </c>
      <c r="D236" s="106"/>
    </row>
    <row r="237" spans="1:6" ht="20.100000000000001" customHeight="1" x14ac:dyDescent="0.25">
      <c r="C237" s="107" t="s">
        <v>17</v>
      </c>
      <c r="D237" s="107"/>
    </row>
    <row r="238" spans="1:6" ht="20.100000000000001" customHeight="1" x14ac:dyDescent="0.25">
      <c r="C238" s="100" t="s">
        <v>18</v>
      </c>
      <c r="D238" s="100"/>
    </row>
    <row r="239" spans="1:6" ht="19.899999999999999" customHeight="1" x14ac:dyDescent="0.25">
      <c r="C239" s="48"/>
    </row>
    <row r="240" spans="1:6" ht="19.899999999999999" customHeight="1" x14ac:dyDescent="0.25">
      <c r="C240" s="48"/>
    </row>
    <row r="241" spans="3:6" ht="19.899999999999999" customHeight="1" x14ac:dyDescent="0.25">
      <c r="C241" s="48"/>
    </row>
    <row r="242" spans="3:6" ht="19.899999999999999" customHeight="1" x14ac:dyDescent="0.25">
      <c r="C242" s="48"/>
    </row>
    <row r="243" spans="3:6" ht="19.899999999999999" customHeight="1" x14ac:dyDescent="0.25">
      <c r="C243" s="48"/>
    </row>
    <row r="244" spans="3:6" ht="19.899999999999999" customHeight="1" x14ac:dyDescent="0.25">
      <c r="C244" s="48"/>
    </row>
    <row r="245" spans="3:6" ht="19.899999999999999" customHeight="1" x14ac:dyDescent="0.25">
      <c r="C245" s="48"/>
    </row>
    <row r="246" spans="3:6" ht="19.899999999999999" customHeight="1" x14ac:dyDescent="0.25">
      <c r="C246" s="48"/>
    </row>
    <row r="247" spans="3:6" ht="19.899999999999999" customHeight="1" x14ac:dyDescent="0.25">
      <c r="C247" s="48"/>
    </row>
    <row r="248" spans="3:6" ht="19.899999999999999" customHeight="1" x14ac:dyDescent="0.25">
      <c r="C248" s="48"/>
    </row>
    <row r="249" spans="3:6" ht="19.899999999999999" customHeight="1" x14ac:dyDescent="0.25">
      <c r="C249" s="56"/>
      <c r="F249" s="62"/>
    </row>
    <row r="250" spans="3:6" ht="19.899999999999999" customHeight="1" x14ac:dyDescent="0.25">
      <c r="C250" s="56"/>
      <c r="F250" s="62"/>
    </row>
    <row r="251" spans="3:6" ht="19.899999999999999" customHeight="1" x14ac:dyDescent="0.25">
      <c r="C251" s="56"/>
      <c r="F251" s="62"/>
    </row>
    <row r="252" spans="3:6" ht="19.899999999999999" customHeight="1" x14ac:dyDescent="0.25">
      <c r="C252" s="56"/>
      <c r="F252" s="62"/>
    </row>
    <row r="253" spans="3:6" ht="19.899999999999999" customHeight="1" x14ac:dyDescent="0.25">
      <c r="C253" s="56"/>
      <c r="F253" s="62"/>
    </row>
    <row r="254" spans="3:6" ht="19.899999999999999" customHeight="1" x14ac:dyDescent="0.25">
      <c r="C254" s="56"/>
      <c r="F254" s="62"/>
    </row>
    <row r="255" spans="3:6" ht="19.899999999999999" customHeight="1" x14ac:dyDescent="0.25">
      <c r="C255" s="56"/>
      <c r="F255" s="62"/>
    </row>
    <row r="256" spans="3:6" ht="19.899999999999999" customHeight="1" x14ac:dyDescent="0.25">
      <c r="C256" s="56"/>
      <c r="F256" s="71"/>
    </row>
    <row r="257" spans="1:6" ht="19.899999999999999" customHeight="1" x14ac:dyDescent="0.25">
      <c r="C257" s="56"/>
      <c r="D257" s="67"/>
      <c r="E257" s="67"/>
      <c r="F257" s="71"/>
    </row>
    <row r="258" spans="1:6" ht="19.899999999999999" customHeight="1" x14ac:dyDescent="0.25">
      <c r="A258" s="102" t="s">
        <v>23</v>
      </c>
      <c r="B258" s="102"/>
      <c r="C258" s="102"/>
      <c r="D258" s="102"/>
      <c r="E258" s="102"/>
      <c r="F258" s="102"/>
    </row>
    <row r="259" spans="1:6" ht="19.899999999999999" customHeight="1" x14ac:dyDescent="0.25">
      <c r="A259" s="103" t="s">
        <v>19</v>
      </c>
      <c r="B259" s="103"/>
      <c r="C259" s="103"/>
      <c r="D259" s="103"/>
      <c r="E259" s="103"/>
      <c r="F259" s="103"/>
    </row>
    <row r="260" spans="1:6" ht="19.899999999999999" customHeight="1" x14ac:dyDescent="0.25">
      <c r="A260" s="103" t="s">
        <v>28</v>
      </c>
      <c r="B260" s="103"/>
      <c r="C260" s="103"/>
      <c r="D260" s="103"/>
      <c r="E260" s="103"/>
      <c r="F260" s="103"/>
    </row>
    <row r="261" spans="1:6" ht="19.899999999999999" customHeight="1" x14ac:dyDescent="0.25">
      <c r="A261" s="103" t="str">
        <f>$A$13</f>
        <v>DEL 01 AL 31 DE MAYO DE 2023</v>
      </c>
      <c r="B261" s="103"/>
      <c r="C261" s="103"/>
      <c r="D261" s="103"/>
      <c r="E261" s="103"/>
      <c r="F261" s="103"/>
    </row>
    <row r="262" spans="1:6" ht="19.899999999999999" customHeight="1" thickBot="1" x14ac:dyDescent="0.3">
      <c r="A262" s="104" t="s">
        <v>3</v>
      </c>
      <c r="B262" s="104"/>
      <c r="C262" s="104"/>
      <c r="D262" s="104"/>
      <c r="E262" s="104"/>
      <c r="F262" s="104"/>
    </row>
    <row r="263" spans="1:6" ht="19.899999999999999" customHeight="1" x14ac:dyDescent="0.25">
      <c r="A263" s="120" t="s">
        <v>4</v>
      </c>
      <c r="B263" s="116" t="s">
        <v>5</v>
      </c>
      <c r="C263" s="117" t="s">
        <v>6</v>
      </c>
      <c r="D263" s="122" t="s">
        <v>7</v>
      </c>
      <c r="E263" s="122" t="s">
        <v>8</v>
      </c>
      <c r="F263" s="124" t="s">
        <v>9</v>
      </c>
    </row>
    <row r="264" spans="1:6" ht="18" customHeight="1" x14ac:dyDescent="0.25">
      <c r="A264" s="36">
        <f>$A$16</f>
        <v>45046</v>
      </c>
      <c r="B264" s="31"/>
      <c r="C264" s="45" t="str">
        <f>$C$16</f>
        <v>BALANCE ANTERIOR</v>
      </c>
      <c r="D264" s="3"/>
      <c r="E264" s="3"/>
      <c r="F264" s="85">
        <v>120593.29</v>
      </c>
    </row>
    <row r="265" spans="1:6" ht="18" customHeight="1" x14ac:dyDescent="0.25">
      <c r="A265" s="36"/>
      <c r="B265" s="31"/>
      <c r="C265" s="13"/>
      <c r="D265" s="3">
        <v>0</v>
      </c>
      <c r="E265" s="3">
        <v>0</v>
      </c>
      <c r="F265" s="87">
        <f>+F264-D265+E265</f>
        <v>120593.29</v>
      </c>
    </row>
    <row r="266" spans="1:6" ht="18" customHeight="1" thickBot="1" x14ac:dyDescent="0.3">
      <c r="A266" s="96" t="str">
        <f>$A$19</f>
        <v>BALANCE AL 31/05/2023</v>
      </c>
      <c r="B266" s="97"/>
      <c r="C266" s="97"/>
      <c r="D266" s="97"/>
      <c r="E266" s="98"/>
      <c r="F266" s="88">
        <f>F265</f>
        <v>120593.29</v>
      </c>
    </row>
    <row r="267" spans="1:6" ht="18" customHeight="1" x14ac:dyDescent="0.25">
      <c r="C267" s="47"/>
      <c r="D267" s="6"/>
      <c r="E267" s="6"/>
      <c r="F267" s="69"/>
    </row>
    <row r="268" spans="1:6" ht="20.100000000000001" customHeight="1" x14ac:dyDescent="0.25">
      <c r="C268" s="47"/>
      <c r="D268" s="6"/>
      <c r="E268" s="6"/>
      <c r="F268" s="69"/>
    </row>
    <row r="269" spans="1:6" ht="20.100000000000001" customHeight="1" x14ac:dyDescent="0.25">
      <c r="A269" s="108" t="s">
        <v>12</v>
      </c>
      <c r="B269" s="108"/>
      <c r="D269" s="106" t="s">
        <v>13</v>
      </c>
      <c r="E269" s="106"/>
      <c r="F269" s="106"/>
    </row>
    <row r="270" spans="1:6" ht="20.100000000000001" customHeight="1" x14ac:dyDescent="0.25">
      <c r="A270" s="102" t="s">
        <v>14</v>
      </c>
      <c r="B270" s="102"/>
      <c r="D270" s="107" t="s">
        <v>37</v>
      </c>
      <c r="E270" s="107"/>
      <c r="F270" s="107"/>
    </row>
    <row r="271" spans="1:6" ht="20.100000000000001" customHeight="1" x14ac:dyDescent="0.25">
      <c r="A271" s="99" t="s">
        <v>15</v>
      </c>
      <c r="B271" s="99"/>
      <c r="D271" s="100" t="s">
        <v>16</v>
      </c>
      <c r="E271" s="100"/>
      <c r="F271" s="100"/>
    </row>
    <row r="272" spans="1:6" ht="20.100000000000001" customHeight="1" x14ac:dyDescent="0.25"/>
    <row r="273" spans="3:6" ht="20.100000000000001" customHeight="1" x14ac:dyDescent="0.25">
      <c r="C273" s="56"/>
    </row>
    <row r="274" spans="3:6" ht="20.100000000000001" customHeight="1" x14ac:dyDescent="0.25">
      <c r="C274" s="57" t="s">
        <v>13</v>
      </c>
      <c r="D274" s="6"/>
      <c r="E274" s="8"/>
    </row>
    <row r="275" spans="3:6" ht="20.100000000000001" customHeight="1" x14ac:dyDescent="0.25">
      <c r="C275" s="55" t="s">
        <v>17</v>
      </c>
      <c r="D275" s="8"/>
      <c r="E275" s="8"/>
    </row>
    <row r="276" spans="3:6" ht="20.100000000000001" customHeight="1" x14ac:dyDescent="0.25">
      <c r="C276" s="49" t="s">
        <v>18</v>
      </c>
    </row>
    <row r="277" spans="3:6" ht="20.100000000000001" customHeight="1" x14ac:dyDescent="0.25"/>
    <row r="278" spans="3:6" ht="19.899999999999999" customHeight="1" x14ac:dyDescent="0.25"/>
    <row r="279" spans="3:6" ht="19.899999999999999" customHeight="1" x14ac:dyDescent="0.25"/>
    <row r="280" spans="3:6" ht="19.899999999999999" customHeight="1" x14ac:dyDescent="0.25"/>
    <row r="281" spans="3:6" ht="19.899999999999999" customHeight="1" x14ac:dyDescent="0.25"/>
    <row r="282" spans="3:6" ht="19.899999999999999" customHeight="1" x14ac:dyDescent="0.25"/>
    <row r="283" spans="3:6" ht="19.899999999999999" customHeight="1" x14ac:dyDescent="0.25">
      <c r="C283" s="56"/>
      <c r="F283" s="62"/>
    </row>
    <row r="284" spans="3:6" ht="19.899999999999999" customHeight="1" x14ac:dyDescent="0.25">
      <c r="C284" s="56"/>
      <c r="F284" s="62"/>
    </row>
    <row r="285" spans="3:6" ht="19.899999999999999" customHeight="1" x14ac:dyDescent="0.25">
      <c r="C285" s="56"/>
      <c r="F285" s="62"/>
    </row>
    <row r="286" spans="3:6" ht="19.899999999999999" customHeight="1" x14ac:dyDescent="0.25">
      <c r="C286" s="56"/>
      <c r="F286" s="62"/>
    </row>
    <row r="287" spans="3:6" ht="19.899999999999999" customHeight="1" x14ac:dyDescent="0.25">
      <c r="C287" s="56"/>
      <c r="F287" s="62"/>
    </row>
    <row r="288" spans="3:6" ht="19.899999999999999" customHeight="1" x14ac:dyDescent="0.25">
      <c r="C288" s="56"/>
      <c r="F288" s="62"/>
    </row>
    <row r="289" spans="1:6" ht="19.899999999999999" customHeight="1" x14ac:dyDescent="0.25">
      <c r="C289" s="56"/>
      <c r="F289" s="62"/>
    </row>
    <row r="290" spans="1:6" ht="19.899999999999999" customHeight="1" x14ac:dyDescent="0.25">
      <c r="C290" s="56"/>
      <c r="F290" s="62"/>
    </row>
    <row r="291" spans="1:6" ht="19.899999999999999" customHeight="1" x14ac:dyDescent="0.25">
      <c r="C291" s="56"/>
      <c r="F291" s="62"/>
    </row>
    <row r="292" spans="1:6" ht="19.899999999999999" customHeight="1" x14ac:dyDescent="0.25">
      <c r="A292" s="102" t="s">
        <v>23</v>
      </c>
      <c r="B292" s="102"/>
      <c r="C292" s="102"/>
      <c r="D292" s="102"/>
      <c r="E292" s="102"/>
      <c r="F292" s="102"/>
    </row>
    <row r="293" spans="1:6" ht="19.899999999999999" customHeight="1" x14ac:dyDescent="0.25">
      <c r="A293" s="103" t="s">
        <v>19</v>
      </c>
      <c r="B293" s="103"/>
      <c r="C293" s="103"/>
      <c r="D293" s="103"/>
      <c r="E293" s="103"/>
      <c r="F293" s="103"/>
    </row>
    <row r="294" spans="1:6" x14ac:dyDescent="0.25">
      <c r="A294" s="102" t="s">
        <v>29</v>
      </c>
      <c r="B294" s="102"/>
      <c r="C294" s="102"/>
      <c r="D294" s="102"/>
      <c r="E294" s="102"/>
      <c r="F294" s="102"/>
    </row>
    <row r="295" spans="1:6" ht="17.25" customHeight="1" x14ac:dyDescent="0.25">
      <c r="A295" s="103" t="str">
        <f>$A$13</f>
        <v>DEL 01 AL 31 DE MAYO DE 2023</v>
      </c>
      <c r="B295" s="103"/>
      <c r="C295" s="103"/>
      <c r="D295" s="103"/>
      <c r="E295" s="103"/>
      <c r="F295" s="103"/>
    </row>
    <row r="296" spans="1:6" ht="15" customHeight="1" thickBot="1" x14ac:dyDescent="0.3">
      <c r="A296" s="104" t="s">
        <v>3</v>
      </c>
      <c r="B296" s="104"/>
      <c r="C296" s="104"/>
      <c r="D296" s="104"/>
      <c r="E296" s="104"/>
      <c r="F296" s="104"/>
    </row>
    <row r="297" spans="1:6" ht="24" customHeight="1" x14ac:dyDescent="0.25">
      <c r="A297" s="120" t="s">
        <v>4</v>
      </c>
      <c r="B297" s="117" t="s">
        <v>5</v>
      </c>
      <c r="C297" s="117" t="s">
        <v>6</v>
      </c>
      <c r="D297" s="121" t="s">
        <v>7</v>
      </c>
      <c r="E297" s="122" t="s">
        <v>8</v>
      </c>
      <c r="F297" s="123" t="s">
        <v>9</v>
      </c>
    </row>
    <row r="298" spans="1:6" ht="24" customHeight="1" x14ac:dyDescent="0.25">
      <c r="A298" s="36">
        <f>$A$16</f>
        <v>45046</v>
      </c>
      <c r="B298" s="31"/>
      <c r="C298" s="45" t="str">
        <f>$C$16</f>
        <v>BALANCE ANTERIOR</v>
      </c>
      <c r="D298" s="37"/>
      <c r="E298" s="37"/>
      <c r="F298" s="89">
        <v>36654.089999999946</v>
      </c>
    </row>
    <row r="299" spans="1:6" ht="24" customHeight="1" x14ac:dyDescent="0.25">
      <c r="A299" s="42">
        <v>45061</v>
      </c>
      <c r="B299" s="31"/>
      <c r="C299" s="13" t="s">
        <v>112</v>
      </c>
      <c r="D299" s="64"/>
      <c r="E299" s="3">
        <v>1222566</v>
      </c>
      <c r="F299" s="90">
        <f>+F298-D299+E299</f>
        <v>1259220.0899999999</v>
      </c>
    </row>
    <row r="300" spans="1:6" ht="24" customHeight="1" x14ac:dyDescent="0.25">
      <c r="A300" s="42">
        <v>45065</v>
      </c>
      <c r="B300" s="31"/>
      <c r="C300" s="13" t="s">
        <v>113</v>
      </c>
      <c r="D300" s="3">
        <v>1222566</v>
      </c>
      <c r="E300" s="3"/>
      <c r="F300" s="90">
        <f t="shared" ref="F300:F302" si="1">+F299-D300+E300</f>
        <v>36654.089999999851</v>
      </c>
    </row>
    <row r="301" spans="1:6" ht="24" customHeight="1" x14ac:dyDescent="0.25">
      <c r="A301" s="42">
        <v>45077</v>
      </c>
      <c r="B301" s="31"/>
      <c r="C301" s="13" t="s">
        <v>30</v>
      </c>
      <c r="D301" s="3">
        <v>175</v>
      </c>
      <c r="E301" s="3"/>
      <c r="F301" s="90">
        <f t="shared" si="1"/>
        <v>36479.089999999851</v>
      </c>
    </row>
    <row r="302" spans="1:6" ht="24" customHeight="1" x14ac:dyDescent="0.25">
      <c r="A302" s="42">
        <v>45077</v>
      </c>
      <c r="B302" s="31"/>
      <c r="C302" s="13" t="s">
        <v>21</v>
      </c>
      <c r="D302" s="38">
        <v>1833.85</v>
      </c>
      <c r="E302" s="3"/>
      <c r="F302" s="90">
        <f t="shared" si="1"/>
        <v>34645.239999999852</v>
      </c>
    </row>
    <row r="303" spans="1:6" ht="24" customHeight="1" thickBot="1" x14ac:dyDescent="0.3">
      <c r="A303" s="96" t="str">
        <f>$A$19</f>
        <v>BALANCE AL 31/05/2023</v>
      </c>
      <c r="B303" s="97"/>
      <c r="C303" s="97"/>
      <c r="D303" s="97"/>
      <c r="E303" s="98"/>
      <c r="F303" s="91">
        <f>+F302</f>
        <v>34645.239999999852</v>
      </c>
    </row>
    <row r="304" spans="1:6" x14ac:dyDescent="0.25">
      <c r="A304" s="39"/>
      <c r="B304" s="1"/>
      <c r="C304" s="56"/>
      <c r="D304" s="6"/>
      <c r="E304" s="6"/>
      <c r="F304" s="69"/>
    </row>
    <row r="305" spans="1:6" ht="20.100000000000001" customHeight="1" x14ac:dyDescent="0.25">
      <c r="A305" s="43"/>
      <c r="B305" s="23"/>
      <c r="F305" s="62"/>
    </row>
    <row r="306" spans="1:6" ht="20.100000000000001" customHeight="1" x14ac:dyDescent="0.25">
      <c r="D306" s="6"/>
      <c r="E306" s="6"/>
      <c r="F306" s="6"/>
    </row>
    <row r="307" spans="1:6" ht="20.100000000000001" customHeight="1" x14ac:dyDescent="0.25">
      <c r="A307" s="108" t="s">
        <v>12</v>
      </c>
      <c r="B307" s="108"/>
      <c r="D307" s="106" t="s">
        <v>13</v>
      </c>
      <c r="E307" s="106"/>
      <c r="F307" s="106"/>
    </row>
    <row r="308" spans="1:6" ht="20.100000000000001" customHeight="1" x14ac:dyDescent="0.25">
      <c r="A308" s="102" t="s">
        <v>14</v>
      </c>
      <c r="B308" s="102"/>
      <c r="D308" s="107" t="s">
        <v>37</v>
      </c>
      <c r="E308" s="107"/>
      <c r="F308" s="107"/>
    </row>
    <row r="309" spans="1:6" ht="20.100000000000001" customHeight="1" x14ac:dyDescent="0.25">
      <c r="A309" s="99" t="s">
        <v>15</v>
      </c>
      <c r="B309" s="99"/>
      <c r="D309" s="100" t="s">
        <v>16</v>
      </c>
      <c r="E309" s="100"/>
      <c r="F309" s="100"/>
    </row>
    <row r="310" spans="1:6" ht="20.100000000000001" customHeight="1" x14ac:dyDescent="0.25">
      <c r="A310" s="39"/>
      <c r="B310" s="1"/>
    </row>
    <row r="311" spans="1:6" ht="20.100000000000001" customHeight="1" x14ac:dyDescent="0.25">
      <c r="A311" s="39"/>
      <c r="B311" s="1"/>
      <c r="C311" s="56"/>
    </row>
    <row r="312" spans="1:6" ht="20.100000000000001" customHeight="1" x14ac:dyDescent="0.25">
      <c r="A312" s="39"/>
      <c r="B312" s="1"/>
      <c r="C312" s="57" t="s">
        <v>13</v>
      </c>
    </row>
    <row r="313" spans="1:6" ht="20.100000000000001" customHeight="1" x14ac:dyDescent="0.25">
      <c r="A313" s="39"/>
      <c r="B313" s="1"/>
      <c r="C313" s="55" t="s">
        <v>17</v>
      </c>
    </row>
    <row r="314" spans="1:6" ht="20.100000000000001" customHeight="1" x14ac:dyDescent="0.25">
      <c r="A314" s="39"/>
      <c r="B314" s="1"/>
      <c r="C314" s="49" t="s">
        <v>18</v>
      </c>
    </row>
    <row r="315" spans="1:6" x14ac:dyDescent="0.25">
      <c r="A315" s="39"/>
      <c r="B315" s="1"/>
    </row>
    <row r="316" spans="1:6" x14ac:dyDescent="0.25">
      <c r="A316" s="39"/>
      <c r="B316" s="1"/>
    </row>
    <row r="317" spans="1:6" x14ac:dyDescent="0.25">
      <c r="A317" s="39"/>
      <c r="B317" s="1"/>
    </row>
    <row r="318" spans="1:6" x14ac:dyDescent="0.25">
      <c r="A318" s="39"/>
      <c r="B318" s="1"/>
    </row>
    <row r="319" spans="1:6" x14ac:dyDescent="0.25">
      <c r="A319" s="39"/>
      <c r="B319" s="1"/>
    </row>
    <row r="320" spans="1:6" x14ac:dyDescent="0.25">
      <c r="A320" s="39"/>
      <c r="B320" s="1"/>
    </row>
    <row r="321" spans="1:6" x14ac:dyDescent="0.25">
      <c r="A321" s="39"/>
      <c r="B321" s="1"/>
    </row>
    <row r="322" spans="1:6" x14ac:dyDescent="0.25">
      <c r="A322" s="39"/>
      <c r="B322" s="1"/>
    </row>
    <row r="323" spans="1:6" x14ac:dyDescent="0.25">
      <c r="A323" s="39"/>
      <c r="B323" s="1"/>
    </row>
    <row r="324" spans="1:6" x14ac:dyDescent="0.25">
      <c r="A324" s="39"/>
      <c r="B324" s="1"/>
    </row>
    <row r="326" spans="1:6" x14ac:dyDescent="0.25">
      <c r="F326" s="62"/>
    </row>
    <row r="327" spans="1:6" x14ac:dyDescent="0.25">
      <c r="C327" s="56"/>
      <c r="F327" s="62"/>
    </row>
    <row r="328" spans="1:6" x14ac:dyDescent="0.25">
      <c r="C328" s="56"/>
      <c r="F328" s="62"/>
    </row>
    <row r="329" spans="1:6" x14ac:dyDescent="0.25">
      <c r="C329" s="56"/>
      <c r="F329" s="62"/>
    </row>
    <row r="330" spans="1:6" x14ac:dyDescent="0.25">
      <c r="C330" s="56"/>
      <c r="F330" s="62"/>
    </row>
    <row r="331" spans="1:6" x14ac:dyDescent="0.25">
      <c r="C331" s="56"/>
      <c r="F331" s="62"/>
    </row>
    <row r="332" spans="1:6" ht="20.100000000000001" customHeight="1" x14ac:dyDescent="0.25">
      <c r="A332" s="102" t="s">
        <v>23</v>
      </c>
      <c r="B332" s="102"/>
      <c r="C332" s="102"/>
      <c r="D332" s="102"/>
      <c r="E332" s="102"/>
      <c r="F332" s="102"/>
    </row>
    <row r="333" spans="1:6" ht="20.100000000000001" customHeight="1" x14ac:dyDescent="0.25">
      <c r="A333" s="102" t="s">
        <v>31</v>
      </c>
      <c r="B333" s="102"/>
      <c r="C333" s="102"/>
      <c r="D333" s="102"/>
      <c r="E333" s="102"/>
      <c r="F333" s="102"/>
    </row>
    <row r="334" spans="1:6" ht="20.100000000000001" customHeight="1" x14ac:dyDescent="0.25">
      <c r="A334" s="103" t="s">
        <v>32</v>
      </c>
      <c r="B334" s="103"/>
      <c r="C334" s="103"/>
      <c r="D334" s="103"/>
      <c r="E334" s="103"/>
      <c r="F334" s="103"/>
    </row>
    <row r="335" spans="1:6" ht="20.100000000000001" customHeight="1" x14ac:dyDescent="0.25">
      <c r="A335" s="103" t="str">
        <f>$A$13</f>
        <v>DEL 01 AL 31 DE MAYO DE 2023</v>
      </c>
      <c r="B335" s="103"/>
      <c r="C335" s="103"/>
      <c r="D335" s="103"/>
      <c r="E335" s="103"/>
      <c r="F335" s="103"/>
    </row>
    <row r="336" spans="1:6" ht="20.100000000000001" customHeight="1" thickBot="1" x14ac:dyDescent="0.3">
      <c r="A336" s="104" t="s">
        <v>3</v>
      </c>
      <c r="B336" s="104"/>
      <c r="C336" s="104"/>
      <c r="D336" s="104"/>
      <c r="E336" s="104"/>
      <c r="F336" s="104"/>
    </row>
    <row r="337" spans="1:6 16384:16384" ht="30" customHeight="1" x14ac:dyDescent="0.25">
      <c r="A337" s="120" t="s">
        <v>4</v>
      </c>
      <c r="B337" s="116" t="s">
        <v>33</v>
      </c>
      <c r="C337" s="117" t="s">
        <v>6</v>
      </c>
      <c r="D337" s="118" t="s">
        <v>7</v>
      </c>
      <c r="E337" s="118" t="s">
        <v>8</v>
      </c>
      <c r="F337" s="119" t="s">
        <v>9</v>
      </c>
    </row>
    <row r="338" spans="1:6 16384:16384" ht="30" customHeight="1" x14ac:dyDescent="0.25">
      <c r="A338" s="36">
        <f>$A$16</f>
        <v>45046</v>
      </c>
      <c r="B338" s="31"/>
      <c r="C338" s="45" t="str">
        <f>$C$16</f>
        <v>BALANCE ANTERIOR</v>
      </c>
      <c r="D338" s="61"/>
      <c r="E338" s="61"/>
      <c r="F338" s="74">
        <v>29231868.220000006</v>
      </c>
    </row>
    <row r="339" spans="1:6 16384:16384" ht="30" customHeight="1" x14ac:dyDescent="0.25">
      <c r="A339" s="75">
        <v>45061</v>
      </c>
      <c r="B339" s="31"/>
      <c r="C339" s="15" t="s">
        <v>114</v>
      </c>
      <c r="D339" s="61"/>
      <c r="E339" s="92">
        <v>100</v>
      </c>
      <c r="F339" s="93">
        <f>+F338-D339+E339</f>
        <v>29231968.220000006</v>
      </c>
    </row>
    <row r="340" spans="1:6 16384:16384" ht="30" customHeight="1" x14ac:dyDescent="0.25">
      <c r="A340" s="75">
        <v>45058</v>
      </c>
      <c r="B340" s="31"/>
      <c r="C340" s="15" t="s">
        <v>114</v>
      </c>
      <c r="D340" s="73"/>
      <c r="E340" s="92">
        <v>1020</v>
      </c>
      <c r="F340" s="93">
        <f t="shared" ref="F340:F395" si="2">+F339-D340+E340</f>
        <v>29232988.220000006</v>
      </c>
    </row>
    <row r="341" spans="1:6 16384:16384" ht="30" customHeight="1" x14ac:dyDescent="0.25">
      <c r="A341" s="75">
        <v>45056</v>
      </c>
      <c r="B341" s="31"/>
      <c r="C341" s="15" t="s">
        <v>115</v>
      </c>
      <c r="D341" s="61"/>
      <c r="E341" s="92">
        <v>4620</v>
      </c>
      <c r="F341" s="93">
        <f t="shared" si="2"/>
        <v>29237608.220000006</v>
      </c>
    </row>
    <row r="342" spans="1:6 16384:16384" ht="30" customHeight="1" x14ac:dyDescent="0.25">
      <c r="A342" s="75">
        <v>45058</v>
      </c>
      <c r="B342" s="31"/>
      <c r="C342" s="15" t="s">
        <v>116</v>
      </c>
      <c r="D342" s="61"/>
      <c r="E342" s="92">
        <v>4462.03</v>
      </c>
      <c r="F342" s="93">
        <f t="shared" si="2"/>
        <v>29242070.250000007</v>
      </c>
    </row>
    <row r="343" spans="1:6 16384:16384" ht="30" customHeight="1" x14ac:dyDescent="0.25">
      <c r="A343" s="75">
        <v>45065</v>
      </c>
      <c r="B343" s="77"/>
      <c r="C343" s="15" t="s">
        <v>117</v>
      </c>
      <c r="D343" s="61"/>
      <c r="E343" s="61">
        <v>13</v>
      </c>
      <c r="F343" s="93">
        <f t="shared" si="2"/>
        <v>29242083.250000007</v>
      </c>
      <c r="XFD343" s="24">
        <f>SUM(A343:XFC343)</f>
        <v>29287161.250000007</v>
      </c>
    </row>
    <row r="344" spans="1:6 16384:16384" ht="30" customHeight="1" x14ac:dyDescent="0.25">
      <c r="A344" s="75">
        <v>45077</v>
      </c>
      <c r="B344" s="77">
        <v>3277</v>
      </c>
      <c r="C344" s="15" t="s">
        <v>118</v>
      </c>
      <c r="D344" s="61"/>
      <c r="E344" s="61">
        <v>8000</v>
      </c>
      <c r="F344" s="93">
        <f t="shared" si="2"/>
        <v>29250083.250000007</v>
      </c>
    </row>
    <row r="345" spans="1:6 16384:16384" ht="30" customHeight="1" x14ac:dyDescent="0.25">
      <c r="A345" s="75">
        <v>45048</v>
      </c>
      <c r="B345" s="77" t="s">
        <v>119</v>
      </c>
      <c r="C345" s="15" t="s">
        <v>120</v>
      </c>
      <c r="D345" s="73">
        <v>76293.009999999995</v>
      </c>
      <c r="E345" s="73"/>
      <c r="F345" s="93">
        <f t="shared" si="2"/>
        <v>29173790.240000006</v>
      </c>
    </row>
    <row r="346" spans="1:6 16384:16384" ht="30" customHeight="1" x14ac:dyDescent="0.25">
      <c r="A346" s="75">
        <v>45048</v>
      </c>
      <c r="B346" s="77" t="s">
        <v>121</v>
      </c>
      <c r="C346" s="15" t="s">
        <v>122</v>
      </c>
      <c r="D346" s="61">
        <v>491670.55</v>
      </c>
      <c r="E346" s="61"/>
      <c r="F346" s="93">
        <f t="shared" si="2"/>
        <v>28682119.690000005</v>
      </c>
    </row>
    <row r="347" spans="1:6 16384:16384" ht="30" customHeight="1" x14ac:dyDescent="0.25">
      <c r="A347" s="75">
        <v>45048</v>
      </c>
      <c r="B347" s="77" t="s">
        <v>123</v>
      </c>
      <c r="C347" s="15" t="s">
        <v>124</v>
      </c>
      <c r="D347" s="61">
        <v>751004.28</v>
      </c>
      <c r="E347" s="61"/>
      <c r="F347" s="93">
        <f t="shared" si="2"/>
        <v>27931115.410000004</v>
      </c>
    </row>
    <row r="348" spans="1:6 16384:16384" ht="30" customHeight="1" x14ac:dyDescent="0.25">
      <c r="A348" s="75">
        <v>45048</v>
      </c>
      <c r="B348" s="77" t="s">
        <v>125</v>
      </c>
      <c r="C348" s="15" t="s">
        <v>126</v>
      </c>
      <c r="D348" s="61">
        <v>1028978.76</v>
      </c>
      <c r="E348" s="61"/>
      <c r="F348" s="93">
        <f t="shared" si="2"/>
        <v>26902136.650000002</v>
      </c>
    </row>
    <row r="349" spans="1:6 16384:16384" ht="30" customHeight="1" x14ac:dyDescent="0.25">
      <c r="A349" s="75">
        <v>45048</v>
      </c>
      <c r="B349" s="77" t="s">
        <v>127</v>
      </c>
      <c r="C349" s="15" t="s">
        <v>128</v>
      </c>
      <c r="D349" s="61">
        <v>12022.42</v>
      </c>
      <c r="E349" s="61"/>
      <c r="F349" s="93">
        <f t="shared" si="2"/>
        <v>26890114.23</v>
      </c>
    </row>
    <row r="350" spans="1:6 16384:16384" ht="30" customHeight="1" x14ac:dyDescent="0.25">
      <c r="A350" s="75">
        <v>45050</v>
      </c>
      <c r="B350" s="77" t="s">
        <v>129</v>
      </c>
      <c r="C350" s="15" t="s">
        <v>130</v>
      </c>
      <c r="D350" s="61">
        <v>34498.410000000003</v>
      </c>
      <c r="E350" s="61"/>
      <c r="F350" s="93">
        <f t="shared" si="2"/>
        <v>26855615.82</v>
      </c>
    </row>
    <row r="351" spans="1:6 16384:16384" ht="30" customHeight="1" x14ac:dyDescent="0.25">
      <c r="A351" s="75">
        <v>45050</v>
      </c>
      <c r="B351" s="77" t="s">
        <v>131</v>
      </c>
      <c r="C351" s="15" t="s">
        <v>132</v>
      </c>
      <c r="D351" s="61">
        <v>2055</v>
      </c>
      <c r="E351" s="61"/>
      <c r="F351" s="93">
        <f t="shared" si="2"/>
        <v>26853560.82</v>
      </c>
    </row>
    <row r="352" spans="1:6 16384:16384" ht="30" customHeight="1" x14ac:dyDescent="0.25">
      <c r="A352" s="75">
        <v>45050</v>
      </c>
      <c r="B352" s="77" t="s">
        <v>133</v>
      </c>
      <c r="C352" s="15" t="s">
        <v>134</v>
      </c>
      <c r="D352" s="61">
        <v>1960</v>
      </c>
      <c r="E352" s="61"/>
      <c r="F352" s="93">
        <f t="shared" si="2"/>
        <v>26851600.82</v>
      </c>
    </row>
    <row r="353" spans="1:7" ht="30" customHeight="1" x14ac:dyDescent="0.25">
      <c r="A353" s="75">
        <v>45050</v>
      </c>
      <c r="B353" s="77" t="s">
        <v>135</v>
      </c>
      <c r="C353" s="15" t="s">
        <v>136</v>
      </c>
      <c r="D353" s="61">
        <v>16742.09</v>
      </c>
      <c r="E353" s="61"/>
      <c r="F353" s="93">
        <f t="shared" si="2"/>
        <v>26834858.73</v>
      </c>
    </row>
    <row r="354" spans="1:7" ht="30" customHeight="1" x14ac:dyDescent="0.25">
      <c r="A354" s="75">
        <v>45050</v>
      </c>
      <c r="B354" s="77" t="s">
        <v>137</v>
      </c>
      <c r="C354" s="15" t="s">
        <v>138</v>
      </c>
      <c r="D354" s="61">
        <v>489350</v>
      </c>
      <c r="E354" s="61"/>
      <c r="F354" s="93">
        <f t="shared" si="2"/>
        <v>26345508.73</v>
      </c>
    </row>
    <row r="355" spans="1:7" ht="30" customHeight="1" x14ac:dyDescent="0.25">
      <c r="A355" s="75">
        <v>45050</v>
      </c>
      <c r="B355" s="77" t="s">
        <v>139</v>
      </c>
      <c r="C355" s="15" t="s">
        <v>140</v>
      </c>
      <c r="D355" s="61">
        <v>70208.479999999996</v>
      </c>
      <c r="E355" s="61"/>
      <c r="F355" s="93">
        <f t="shared" si="2"/>
        <v>26275300.25</v>
      </c>
    </row>
    <row r="356" spans="1:7" ht="30" customHeight="1" x14ac:dyDescent="0.25">
      <c r="A356" s="75">
        <v>45054</v>
      </c>
      <c r="B356" s="77" t="s">
        <v>141</v>
      </c>
      <c r="C356" s="15" t="s">
        <v>142</v>
      </c>
      <c r="D356" s="61">
        <v>42875.53</v>
      </c>
      <c r="E356" s="73"/>
      <c r="F356" s="93">
        <f t="shared" si="2"/>
        <v>26232424.719999999</v>
      </c>
    </row>
    <row r="357" spans="1:7" ht="30" customHeight="1" x14ac:dyDescent="0.25">
      <c r="A357" s="75">
        <v>45056</v>
      </c>
      <c r="B357" s="77" t="s">
        <v>143</v>
      </c>
      <c r="C357" s="15" t="s">
        <v>144</v>
      </c>
      <c r="D357" s="61">
        <v>19703.580000000002</v>
      </c>
      <c r="E357" s="61"/>
      <c r="F357" s="93">
        <f t="shared" si="2"/>
        <v>26212721.140000001</v>
      </c>
    </row>
    <row r="358" spans="1:7" ht="30" customHeight="1" x14ac:dyDescent="0.25">
      <c r="A358" s="75">
        <v>45056</v>
      </c>
      <c r="B358" s="77" t="s">
        <v>145</v>
      </c>
      <c r="C358" s="15" t="s">
        <v>146</v>
      </c>
      <c r="D358" s="61">
        <v>3126334.81</v>
      </c>
      <c r="E358" s="61"/>
      <c r="F358" s="93">
        <f t="shared" si="2"/>
        <v>23086386.330000002</v>
      </c>
    </row>
    <row r="359" spans="1:7" ht="30" customHeight="1" x14ac:dyDescent="0.25">
      <c r="A359" s="75">
        <v>45056</v>
      </c>
      <c r="B359" s="77" t="s">
        <v>147</v>
      </c>
      <c r="C359" s="15" t="s">
        <v>148</v>
      </c>
      <c r="D359" s="61">
        <v>63432.66</v>
      </c>
      <c r="E359" s="61"/>
      <c r="F359" s="93">
        <f t="shared" si="2"/>
        <v>23022953.670000002</v>
      </c>
    </row>
    <row r="360" spans="1:7" ht="30" customHeight="1" x14ac:dyDescent="0.25">
      <c r="A360" s="75">
        <v>45062</v>
      </c>
      <c r="B360" s="77" t="s">
        <v>149</v>
      </c>
      <c r="C360" s="15" t="s">
        <v>150</v>
      </c>
      <c r="D360" s="61">
        <v>54162.98</v>
      </c>
      <c r="E360" s="61"/>
      <c r="F360" s="93">
        <f t="shared" si="2"/>
        <v>22968790.690000001</v>
      </c>
    </row>
    <row r="361" spans="1:7" ht="30" customHeight="1" x14ac:dyDescent="0.25">
      <c r="A361" s="75">
        <v>45065</v>
      </c>
      <c r="B361" s="77" t="s">
        <v>151</v>
      </c>
      <c r="C361" s="15" t="s">
        <v>152</v>
      </c>
      <c r="D361" s="61">
        <v>61675.53</v>
      </c>
      <c r="E361" s="61"/>
      <c r="F361" s="93">
        <f t="shared" si="2"/>
        <v>22907115.16</v>
      </c>
    </row>
    <row r="362" spans="1:7" ht="30" customHeight="1" x14ac:dyDescent="0.25">
      <c r="A362" s="75">
        <v>45065</v>
      </c>
      <c r="B362" s="77" t="s">
        <v>153</v>
      </c>
      <c r="C362" s="15" t="s">
        <v>154</v>
      </c>
      <c r="D362" s="61">
        <v>21011.35</v>
      </c>
      <c r="E362" s="61"/>
      <c r="F362" s="93">
        <f t="shared" si="2"/>
        <v>22886103.809999999</v>
      </c>
    </row>
    <row r="363" spans="1:7" ht="30" customHeight="1" x14ac:dyDescent="0.25">
      <c r="A363" s="75">
        <v>45068</v>
      </c>
      <c r="B363" s="77" t="s">
        <v>155</v>
      </c>
      <c r="C363" s="15" t="s">
        <v>156</v>
      </c>
      <c r="D363" s="61">
        <v>50000</v>
      </c>
      <c r="E363" s="61"/>
      <c r="F363" s="93">
        <f t="shared" si="2"/>
        <v>22836103.809999999</v>
      </c>
    </row>
    <row r="364" spans="1:7" ht="30" customHeight="1" x14ac:dyDescent="0.25">
      <c r="A364" s="75">
        <v>45070</v>
      </c>
      <c r="B364" s="77" t="s">
        <v>157</v>
      </c>
      <c r="C364" s="15" t="s">
        <v>158</v>
      </c>
      <c r="D364" s="61">
        <v>31650</v>
      </c>
      <c r="E364" s="61"/>
      <c r="F364" s="93">
        <f t="shared" si="2"/>
        <v>22804453.809999999</v>
      </c>
      <c r="G364" s="6"/>
    </row>
    <row r="365" spans="1:7" ht="30" customHeight="1" x14ac:dyDescent="0.25">
      <c r="A365" s="75">
        <v>45070</v>
      </c>
      <c r="B365" s="77" t="s">
        <v>159</v>
      </c>
      <c r="C365" s="15" t="s">
        <v>160</v>
      </c>
      <c r="D365" s="61">
        <v>41706.870000000003</v>
      </c>
      <c r="E365" s="61"/>
      <c r="F365" s="93">
        <f t="shared" si="2"/>
        <v>22762746.939999998</v>
      </c>
      <c r="G365" s="6"/>
    </row>
    <row r="366" spans="1:7" ht="15" x14ac:dyDescent="0.25">
      <c r="A366" s="75">
        <v>45070</v>
      </c>
      <c r="B366" s="31" t="s">
        <v>161</v>
      </c>
      <c r="C366" s="30" t="s">
        <v>126</v>
      </c>
      <c r="D366" s="61">
        <v>1249591.6399999999</v>
      </c>
      <c r="E366" s="61"/>
      <c r="F366" s="93">
        <f t="shared" si="2"/>
        <v>21513155.299999997</v>
      </c>
      <c r="G366" s="6"/>
    </row>
    <row r="367" spans="1:7" ht="15" x14ac:dyDescent="0.25">
      <c r="A367" s="75">
        <v>45072</v>
      </c>
      <c r="B367" s="31" t="s">
        <v>162</v>
      </c>
      <c r="C367" s="30" t="s">
        <v>163</v>
      </c>
      <c r="D367" s="61">
        <v>131997.51999999999</v>
      </c>
      <c r="E367" s="61"/>
      <c r="F367" s="93">
        <f t="shared" si="2"/>
        <v>21381157.779999997</v>
      </c>
      <c r="G367" s="6"/>
    </row>
    <row r="368" spans="1:7" ht="105.75" customHeight="1" x14ac:dyDescent="0.25">
      <c r="A368" s="75">
        <v>45072</v>
      </c>
      <c r="B368" s="31" t="s">
        <v>164</v>
      </c>
      <c r="C368" s="30" t="s">
        <v>165</v>
      </c>
      <c r="D368" s="61">
        <v>295950.05</v>
      </c>
      <c r="E368" s="61"/>
      <c r="F368" s="93">
        <f t="shared" si="2"/>
        <v>21085207.729999997</v>
      </c>
      <c r="G368" s="6"/>
    </row>
    <row r="369" spans="1:24" ht="15" x14ac:dyDescent="0.25">
      <c r="A369" s="75">
        <v>45076</v>
      </c>
      <c r="B369" s="31" t="s">
        <v>166</v>
      </c>
      <c r="C369" s="30" t="s">
        <v>167</v>
      </c>
      <c r="D369" s="61">
        <v>82814.8</v>
      </c>
      <c r="E369" s="61"/>
      <c r="F369" s="93">
        <f t="shared" si="2"/>
        <v>21002392.929999996</v>
      </c>
      <c r="G369" s="6"/>
    </row>
    <row r="370" spans="1:24" ht="15" x14ac:dyDescent="0.25">
      <c r="A370" s="75">
        <v>45076</v>
      </c>
      <c r="B370" s="31" t="s">
        <v>168</v>
      </c>
      <c r="C370" s="30" t="s">
        <v>169</v>
      </c>
      <c r="D370" s="61">
        <v>51776.41</v>
      </c>
      <c r="E370" s="61"/>
      <c r="F370" s="93">
        <f t="shared" si="2"/>
        <v>20950616.519999996</v>
      </c>
      <c r="G370" s="6"/>
    </row>
    <row r="371" spans="1:24" ht="153" x14ac:dyDescent="0.25">
      <c r="A371" s="75">
        <v>45049</v>
      </c>
      <c r="B371" s="31" t="s">
        <v>170</v>
      </c>
      <c r="C371" s="30" t="s">
        <v>171</v>
      </c>
      <c r="D371" s="61">
        <v>115300</v>
      </c>
      <c r="E371" s="61"/>
      <c r="F371" s="93">
        <f t="shared" si="2"/>
        <v>20835316.519999996</v>
      </c>
      <c r="G371" s="6"/>
    </row>
    <row r="372" spans="1:24" ht="127.5" x14ac:dyDescent="0.25">
      <c r="A372" s="75">
        <v>45049</v>
      </c>
      <c r="B372" s="31" t="s">
        <v>172</v>
      </c>
      <c r="C372" s="30" t="s">
        <v>173</v>
      </c>
      <c r="D372" s="61">
        <v>8465865.3399999999</v>
      </c>
      <c r="E372" s="61"/>
      <c r="F372" s="93">
        <f t="shared" si="2"/>
        <v>12369451.179999996</v>
      </c>
      <c r="G372" s="6"/>
    </row>
    <row r="373" spans="1:24" ht="76.5" x14ac:dyDescent="0.25">
      <c r="A373" s="75">
        <v>45055</v>
      </c>
      <c r="B373" s="31" t="s">
        <v>174</v>
      </c>
      <c r="C373" s="30" t="s">
        <v>175</v>
      </c>
      <c r="D373" s="61">
        <v>1048760</v>
      </c>
      <c r="E373" s="61"/>
      <c r="F373" s="93">
        <f t="shared" si="2"/>
        <v>11320691.179999996</v>
      </c>
      <c r="G373" s="6"/>
    </row>
    <row r="374" spans="1:24" ht="114.75" x14ac:dyDescent="0.25">
      <c r="A374" s="75">
        <v>45056</v>
      </c>
      <c r="B374" s="31" t="s">
        <v>176</v>
      </c>
      <c r="C374" s="30" t="s">
        <v>177</v>
      </c>
      <c r="D374" s="61">
        <v>2820105</v>
      </c>
      <c r="E374" s="61"/>
      <c r="F374" s="93">
        <f t="shared" si="2"/>
        <v>8500586.179999996</v>
      </c>
      <c r="G374" s="6"/>
    </row>
    <row r="375" spans="1:24" ht="89.25" x14ac:dyDescent="0.25">
      <c r="A375" s="75">
        <v>45056</v>
      </c>
      <c r="B375" s="31" t="s">
        <v>178</v>
      </c>
      <c r="C375" s="30" t="s">
        <v>179</v>
      </c>
      <c r="D375" s="61">
        <v>62899</v>
      </c>
      <c r="E375" s="61"/>
      <c r="F375" s="93">
        <f t="shared" si="2"/>
        <v>8437687.179999996</v>
      </c>
      <c r="G375" s="6"/>
    </row>
    <row r="376" spans="1:24" ht="114.75" x14ac:dyDescent="0.25">
      <c r="A376" s="75">
        <v>45056</v>
      </c>
      <c r="B376" s="31" t="s">
        <v>180</v>
      </c>
      <c r="C376" s="30" t="s">
        <v>181</v>
      </c>
      <c r="D376" s="61">
        <v>151496</v>
      </c>
      <c r="E376" s="61"/>
      <c r="F376" s="93">
        <f t="shared" si="2"/>
        <v>8286191.179999996</v>
      </c>
      <c r="G376" s="6"/>
    </row>
    <row r="377" spans="1:24" ht="76.5" x14ac:dyDescent="0.25">
      <c r="A377" s="75">
        <v>45056</v>
      </c>
      <c r="B377" s="31" t="s">
        <v>182</v>
      </c>
      <c r="C377" s="30" t="s">
        <v>183</v>
      </c>
      <c r="D377" s="61">
        <v>11560</v>
      </c>
      <c r="E377" s="61"/>
      <c r="F377" s="93">
        <f t="shared" si="2"/>
        <v>8274631.179999996</v>
      </c>
      <c r="G377" s="6"/>
    </row>
    <row r="378" spans="1:24" ht="76.5" x14ac:dyDescent="0.25">
      <c r="A378" s="75">
        <v>45058</v>
      </c>
      <c r="B378" s="31" t="s">
        <v>184</v>
      </c>
      <c r="C378" s="30" t="s">
        <v>185</v>
      </c>
      <c r="D378" s="61">
        <v>9600</v>
      </c>
      <c r="E378" s="61"/>
      <c r="F378" s="93">
        <f t="shared" si="2"/>
        <v>8265031.179999996</v>
      </c>
      <c r="G378" s="6"/>
    </row>
    <row r="379" spans="1:24" ht="77.25" customHeight="1" x14ac:dyDescent="0.25">
      <c r="A379" s="75">
        <v>45058</v>
      </c>
      <c r="B379" s="31" t="s">
        <v>186</v>
      </c>
      <c r="C379" s="30" t="s">
        <v>187</v>
      </c>
      <c r="D379" s="61">
        <v>1350</v>
      </c>
      <c r="E379" s="61"/>
      <c r="F379" s="93">
        <f t="shared" si="2"/>
        <v>8263681.179999996</v>
      </c>
      <c r="G379" s="6"/>
    </row>
    <row r="380" spans="1:24" s="9" customFormat="1" ht="114.75" x14ac:dyDescent="0.25">
      <c r="A380" s="75">
        <v>45062</v>
      </c>
      <c r="B380" s="31" t="s">
        <v>188</v>
      </c>
      <c r="C380" s="30" t="s">
        <v>189</v>
      </c>
      <c r="D380" s="61">
        <v>136500</v>
      </c>
      <c r="E380" s="61"/>
      <c r="F380" s="93">
        <f t="shared" si="2"/>
        <v>8127181.179999996</v>
      </c>
      <c r="G380" s="6"/>
      <c r="H380" s="6"/>
      <c r="I380" s="6"/>
      <c r="J380" s="6"/>
      <c r="K380" s="6"/>
      <c r="L380" s="6"/>
      <c r="M380" s="6"/>
      <c r="N380" s="6"/>
      <c r="O380" s="6"/>
      <c r="P380" s="6"/>
      <c r="Q380" s="6"/>
      <c r="R380" s="6"/>
      <c r="S380" s="6"/>
      <c r="T380" s="6"/>
      <c r="U380" s="6"/>
      <c r="V380" s="6"/>
      <c r="W380" s="6"/>
      <c r="X380" s="6"/>
    </row>
    <row r="381" spans="1:24" s="9" customFormat="1" ht="102" x14ac:dyDescent="0.25">
      <c r="A381" s="75">
        <v>45062</v>
      </c>
      <c r="B381" s="31" t="s">
        <v>190</v>
      </c>
      <c r="C381" s="30" t="s">
        <v>191</v>
      </c>
      <c r="D381" s="61">
        <v>7550</v>
      </c>
      <c r="E381" s="61"/>
      <c r="F381" s="93">
        <f t="shared" si="2"/>
        <v>8119631.179999996</v>
      </c>
      <c r="G381" s="6"/>
      <c r="H381" s="6"/>
      <c r="I381" s="6"/>
      <c r="J381" s="6"/>
      <c r="K381" s="6"/>
      <c r="L381" s="6"/>
      <c r="M381" s="6"/>
      <c r="N381" s="6"/>
      <c r="O381" s="6"/>
      <c r="P381" s="6"/>
      <c r="Q381" s="6"/>
      <c r="R381" s="6"/>
      <c r="S381" s="6"/>
      <c r="T381" s="6"/>
      <c r="U381" s="6"/>
      <c r="V381" s="6"/>
      <c r="W381" s="6"/>
      <c r="X381" s="6"/>
    </row>
    <row r="382" spans="1:24" s="9" customFormat="1" ht="114.75" x14ac:dyDescent="0.25">
      <c r="A382" s="75">
        <v>45062</v>
      </c>
      <c r="B382" s="31" t="s">
        <v>192</v>
      </c>
      <c r="C382" s="30" t="s">
        <v>193</v>
      </c>
      <c r="D382" s="61">
        <v>28800</v>
      </c>
      <c r="E382" s="61"/>
      <c r="F382" s="93">
        <f t="shared" si="2"/>
        <v>8090831.179999996</v>
      </c>
      <c r="G382" s="6"/>
      <c r="H382" s="6"/>
      <c r="I382" s="6"/>
      <c r="J382" s="6"/>
      <c r="K382" s="6"/>
      <c r="L382" s="6"/>
      <c r="M382" s="6"/>
      <c r="N382" s="6"/>
      <c r="O382" s="6"/>
      <c r="P382" s="6"/>
      <c r="Q382" s="6"/>
      <c r="R382" s="6"/>
      <c r="S382" s="6"/>
      <c r="T382" s="6"/>
      <c r="U382" s="6"/>
      <c r="V382" s="6"/>
      <c r="W382" s="6"/>
      <c r="X382" s="6"/>
    </row>
    <row r="383" spans="1:24" s="9" customFormat="1" ht="89.25" x14ac:dyDescent="0.25">
      <c r="A383" s="75">
        <v>45062</v>
      </c>
      <c r="B383" s="31" t="s">
        <v>194</v>
      </c>
      <c r="C383" s="30" t="s">
        <v>195</v>
      </c>
      <c r="D383" s="61">
        <v>176548.83</v>
      </c>
      <c r="E383" s="61"/>
      <c r="F383" s="93">
        <f t="shared" si="2"/>
        <v>7914282.3499999959</v>
      </c>
      <c r="G383" s="6"/>
      <c r="H383" s="6"/>
      <c r="I383" s="6"/>
      <c r="J383" s="6"/>
      <c r="K383" s="6"/>
      <c r="L383" s="6"/>
      <c r="M383" s="6"/>
      <c r="N383" s="6"/>
      <c r="O383" s="6"/>
      <c r="P383" s="6"/>
      <c r="Q383" s="6"/>
      <c r="R383" s="6"/>
      <c r="S383" s="6"/>
      <c r="T383" s="6"/>
      <c r="U383" s="6"/>
      <c r="V383" s="6"/>
      <c r="W383" s="6"/>
      <c r="X383" s="6"/>
    </row>
    <row r="384" spans="1:24" s="9" customFormat="1" ht="127.5" x14ac:dyDescent="0.25">
      <c r="A384" s="75">
        <v>45064</v>
      </c>
      <c r="B384" s="31" t="s">
        <v>196</v>
      </c>
      <c r="C384" s="30" t="s">
        <v>197</v>
      </c>
      <c r="D384" s="61">
        <v>48000</v>
      </c>
      <c r="E384" s="61"/>
      <c r="F384" s="93">
        <f t="shared" si="2"/>
        <v>7866282.3499999959</v>
      </c>
      <c r="G384" s="6"/>
      <c r="H384" s="6"/>
      <c r="I384" s="6"/>
      <c r="J384" s="6"/>
      <c r="K384" s="6"/>
      <c r="L384" s="6"/>
      <c r="M384" s="6"/>
      <c r="N384" s="6"/>
      <c r="O384" s="6"/>
      <c r="P384" s="6"/>
      <c r="Q384" s="6"/>
      <c r="R384" s="6"/>
      <c r="S384" s="6"/>
      <c r="T384" s="6"/>
      <c r="U384" s="6"/>
      <c r="V384" s="6"/>
      <c r="W384" s="6"/>
      <c r="X384" s="6"/>
    </row>
    <row r="385" spans="1:24" s="9" customFormat="1" ht="76.5" x14ac:dyDescent="0.25">
      <c r="A385" s="75">
        <v>45064</v>
      </c>
      <c r="B385" s="31" t="s">
        <v>198</v>
      </c>
      <c r="C385" s="30" t="s">
        <v>199</v>
      </c>
      <c r="D385" s="61">
        <v>10250</v>
      </c>
      <c r="E385" s="61"/>
      <c r="F385" s="93">
        <f t="shared" si="2"/>
        <v>7856032.3499999959</v>
      </c>
      <c r="G385" s="6"/>
      <c r="H385" s="6"/>
      <c r="I385" s="6"/>
      <c r="J385" s="6"/>
      <c r="K385" s="6"/>
      <c r="L385" s="6"/>
      <c r="M385" s="6"/>
      <c r="N385" s="6"/>
      <c r="O385" s="6"/>
      <c r="P385" s="6"/>
      <c r="Q385" s="6"/>
      <c r="R385" s="6"/>
      <c r="S385" s="6"/>
      <c r="T385" s="6"/>
      <c r="U385" s="6"/>
      <c r="V385" s="6"/>
      <c r="W385" s="6"/>
      <c r="X385" s="6"/>
    </row>
    <row r="386" spans="1:24" s="9" customFormat="1" ht="38.25" x14ac:dyDescent="0.25">
      <c r="A386" s="75">
        <v>45064</v>
      </c>
      <c r="B386" s="31" t="s">
        <v>200</v>
      </c>
      <c r="C386" s="30" t="s">
        <v>201</v>
      </c>
      <c r="D386" s="61">
        <v>25407.5</v>
      </c>
      <c r="E386" s="61"/>
      <c r="F386" s="93">
        <f t="shared" si="2"/>
        <v>7830624.8499999959</v>
      </c>
      <c r="G386" s="6"/>
      <c r="H386" s="6"/>
      <c r="I386" s="6"/>
      <c r="J386" s="6"/>
      <c r="K386" s="6"/>
      <c r="L386" s="6"/>
      <c r="M386" s="6"/>
      <c r="N386" s="6"/>
      <c r="O386" s="6"/>
      <c r="P386" s="6"/>
      <c r="Q386" s="6"/>
      <c r="R386" s="6"/>
      <c r="S386" s="6"/>
      <c r="T386" s="6"/>
      <c r="U386" s="6"/>
      <c r="V386" s="6"/>
      <c r="W386" s="6"/>
      <c r="X386" s="6"/>
    </row>
    <row r="387" spans="1:24" s="9" customFormat="1" ht="63.75" x14ac:dyDescent="0.25">
      <c r="A387" s="75">
        <v>45064</v>
      </c>
      <c r="B387" s="31" t="s">
        <v>202</v>
      </c>
      <c r="C387" s="30" t="s">
        <v>203</v>
      </c>
      <c r="D387" s="61">
        <v>1550</v>
      </c>
      <c r="E387" s="61"/>
      <c r="F387" s="93">
        <f t="shared" si="2"/>
        <v>7829074.8499999959</v>
      </c>
      <c r="G387" s="6"/>
      <c r="H387" s="6"/>
      <c r="I387" s="6"/>
      <c r="J387" s="6"/>
      <c r="K387" s="6"/>
      <c r="L387" s="6"/>
      <c r="M387" s="6"/>
      <c r="N387" s="6"/>
      <c r="O387" s="6"/>
      <c r="P387" s="6"/>
      <c r="Q387" s="6"/>
      <c r="R387" s="6"/>
      <c r="S387" s="6"/>
      <c r="T387" s="6"/>
      <c r="U387" s="6"/>
      <c r="V387" s="6"/>
      <c r="W387" s="6"/>
      <c r="X387" s="6"/>
    </row>
    <row r="388" spans="1:24" s="9" customFormat="1" ht="76.5" x14ac:dyDescent="0.25">
      <c r="A388" s="75">
        <v>45064</v>
      </c>
      <c r="B388" s="31" t="s">
        <v>204</v>
      </c>
      <c r="C388" s="30" t="s">
        <v>205</v>
      </c>
      <c r="D388" s="61">
        <v>32890</v>
      </c>
      <c r="E388" s="61"/>
      <c r="F388" s="93">
        <f t="shared" si="2"/>
        <v>7796184.8499999959</v>
      </c>
      <c r="G388" s="6"/>
      <c r="H388" s="6"/>
      <c r="I388" s="6"/>
      <c r="J388" s="6"/>
      <c r="K388" s="6"/>
      <c r="L388" s="6"/>
      <c r="M388" s="6"/>
      <c r="N388" s="6"/>
      <c r="O388" s="6"/>
      <c r="P388" s="6"/>
      <c r="Q388" s="6"/>
      <c r="R388" s="6"/>
      <c r="S388" s="6"/>
      <c r="T388" s="6"/>
      <c r="U388" s="6"/>
      <c r="V388" s="6"/>
      <c r="W388" s="6"/>
      <c r="X388" s="6"/>
    </row>
    <row r="389" spans="1:24" s="9" customFormat="1" ht="51" x14ac:dyDescent="0.25">
      <c r="A389" s="75">
        <v>45064</v>
      </c>
      <c r="B389" s="31" t="s">
        <v>206</v>
      </c>
      <c r="C389" s="30" t="s">
        <v>207</v>
      </c>
      <c r="D389" s="61">
        <v>4100</v>
      </c>
      <c r="E389" s="61"/>
      <c r="F389" s="93">
        <f t="shared" si="2"/>
        <v>7792084.8499999959</v>
      </c>
      <c r="G389" s="6"/>
      <c r="H389" s="6"/>
      <c r="I389" s="6"/>
      <c r="J389" s="6"/>
      <c r="K389" s="6"/>
      <c r="L389" s="6"/>
      <c r="M389" s="6"/>
      <c r="N389" s="6"/>
      <c r="O389" s="6"/>
      <c r="P389" s="6"/>
      <c r="Q389" s="6"/>
      <c r="R389" s="6"/>
      <c r="S389" s="6"/>
      <c r="T389" s="6"/>
      <c r="U389" s="6"/>
      <c r="V389" s="6"/>
      <c r="W389" s="6"/>
      <c r="X389" s="6"/>
    </row>
    <row r="390" spans="1:24" s="9" customFormat="1" ht="114.75" x14ac:dyDescent="0.25">
      <c r="A390" s="75">
        <v>45064</v>
      </c>
      <c r="B390" s="31" t="s">
        <v>208</v>
      </c>
      <c r="C390" s="30" t="s">
        <v>209</v>
      </c>
      <c r="D390" s="61">
        <v>391262.5</v>
      </c>
      <c r="E390" s="61"/>
      <c r="F390" s="93">
        <f t="shared" si="2"/>
        <v>7400822.3499999959</v>
      </c>
      <c r="G390" s="6"/>
      <c r="H390" s="6"/>
      <c r="I390" s="6"/>
      <c r="J390" s="6"/>
      <c r="K390" s="6"/>
      <c r="L390" s="6"/>
      <c r="M390" s="6"/>
      <c r="N390" s="6"/>
      <c r="O390" s="6"/>
      <c r="P390" s="6"/>
      <c r="Q390" s="6"/>
      <c r="R390" s="6"/>
      <c r="S390" s="6"/>
      <c r="T390" s="6"/>
      <c r="U390" s="6"/>
      <c r="V390" s="6"/>
      <c r="W390" s="6"/>
      <c r="X390" s="6"/>
    </row>
    <row r="391" spans="1:24" s="9" customFormat="1" ht="119.25" customHeight="1" x14ac:dyDescent="0.25">
      <c r="A391" s="75">
        <v>45065</v>
      </c>
      <c r="B391" s="31" t="s">
        <v>210</v>
      </c>
      <c r="C391" s="30" t="s">
        <v>211</v>
      </c>
      <c r="D391" s="61">
        <v>1410200</v>
      </c>
      <c r="E391" s="61"/>
      <c r="F391" s="93">
        <f t="shared" si="2"/>
        <v>5990622.3499999959</v>
      </c>
      <c r="G391" s="6"/>
      <c r="H391" s="6"/>
      <c r="I391" s="6"/>
      <c r="J391" s="6"/>
      <c r="K391" s="6"/>
      <c r="L391" s="6"/>
      <c r="M391" s="6"/>
      <c r="N391" s="6"/>
      <c r="O391" s="6"/>
      <c r="P391" s="6"/>
      <c r="Q391" s="6"/>
      <c r="R391" s="6"/>
      <c r="S391" s="6"/>
      <c r="T391" s="6"/>
      <c r="U391" s="6"/>
      <c r="V391" s="6"/>
      <c r="W391" s="6"/>
      <c r="X391" s="6"/>
    </row>
    <row r="392" spans="1:24" s="9" customFormat="1" ht="69.75" customHeight="1" x14ac:dyDescent="0.25">
      <c r="A392" s="75">
        <v>45065</v>
      </c>
      <c r="B392" s="31" t="s">
        <v>212</v>
      </c>
      <c r="C392" s="30" t="s">
        <v>213</v>
      </c>
      <c r="D392" s="61">
        <v>57100</v>
      </c>
      <c r="E392" s="61"/>
      <c r="F392" s="93">
        <f t="shared" si="2"/>
        <v>5933522.3499999959</v>
      </c>
      <c r="G392" s="6"/>
      <c r="H392" s="6"/>
      <c r="I392" s="6"/>
      <c r="J392" s="6"/>
      <c r="K392" s="6"/>
      <c r="L392" s="6"/>
      <c r="M392" s="6"/>
      <c r="N392" s="6"/>
      <c r="O392" s="6"/>
      <c r="P392" s="6"/>
      <c r="Q392" s="6"/>
      <c r="R392" s="6"/>
      <c r="S392" s="6"/>
      <c r="T392" s="6"/>
      <c r="U392" s="6"/>
      <c r="V392" s="6"/>
      <c r="W392" s="6"/>
      <c r="X392" s="6"/>
    </row>
    <row r="393" spans="1:24" s="9" customFormat="1" ht="114.75" x14ac:dyDescent="0.25">
      <c r="A393" s="75">
        <v>45070</v>
      </c>
      <c r="B393" s="31" t="s">
        <v>214</v>
      </c>
      <c r="C393" s="30" t="s">
        <v>215</v>
      </c>
      <c r="D393" s="61">
        <v>1899500</v>
      </c>
      <c r="E393" s="61"/>
      <c r="F393" s="93">
        <f t="shared" si="2"/>
        <v>4034022.3499999959</v>
      </c>
      <c r="G393" s="6"/>
      <c r="H393" s="6"/>
      <c r="I393" s="6"/>
      <c r="J393" s="6"/>
      <c r="K393" s="6"/>
      <c r="L393" s="6"/>
      <c r="M393" s="6"/>
      <c r="N393" s="6"/>
      <c r="O393" s="6"/>
      <c r="P393" s="6"/>
      <c r="Q393" s="6"/>
      <c r="R393" s="6"/>
      <c r="S393" s="6"/>
      <c r="T393" s="6"/>
      <c r="U393" s="6"/>
      <c r="V393" s="6"/>
      <c r="W393" s="6"/>
      <c r="X393" s="6"/>
    </row>
    <row r="394" spans="1:24" s="9" customFormat="1" ht="15" x14ac:dyDescent="0.25">
      <c r="A394" s="75" t="s">
        <v>216</v>
      </c>
      <c r="B394" s="31"/>
      <c r="C394" s="30" t="s">
        <v>22</v>
      </c>
      <c r="D394" s="61">
        <v>675</v>
      </c>
      <c r="E394" s="61"/>
      <c r="F394" s="93">
        <f t="shared" si="2"/>
        <v>4033347.3499999959</v>
      </c>
      <c r="G394" s="6"/>
      <c r="H394" s="6"/>
      <c r="I394" s="6"/>
      <c r="J394" s="6"/>
      <c r="K394" s="6"/>
      <c r="L394" s="6"/>
      <c r="M394" s="6"/>
      <c r="N394" s="6"/>
      <c r="O394" s="6"/>
      <c r="P394" s="6"/>
      <c r="Q394" s="6"/>
      <c r="R394" s="6"/>
      <c r="S394" s="6"/>
      <c r="T394" s="6"/>
      <c r="U394" s="6"/>
      <c r="V394" s="6"/>
      <c r="W394" s="6"/>
      <c r="X394" s="6"/>
    </row>
    <row r="395" spans="1:24" s="9" customFormat="1" ht="15" x14ac:dyDescent="0.25">
      <c r="A395" s="75" t="s">
        <v>216</v>
      </c>
      <c r="B395" s="31"/>
      <c r="C395" s="30" t="s">
        <v>34</v>
      </c>
      <c r="D395" s="61">
        <v>42959.16</v>
      </c>
      <c r="E395" s="61"/>
      <c r="F395" s="93">
        <f t="shared" si="2"/>
        <v>3990388.1899999958</v>
      </c>
      <c r="G395" s="6"/>
      <c r="H395" s="6"/>
      <c r="I395" s="6"/>
      <c r="J395" s="6"/>
      <c r="K395" s="6"/>
      <c r="L395" s="6"/>
      <c r="M395" s="6"/>
      <c r="N395" s="6"/>
      <c r="O395" s="6"/>
      <c r="P395" s="6"/>
      <c r="Q395" s="6"/>
      <c r="R395" s="6"/>
      <c r="S395" s="6"/>
      <c r="T395" s="6"/>
      <c r="U395" s="6"/>
      <c r="V395" s="6"/>
      <c r="W395" s="6"/>
      <c r="X395" s="6"/>
    </row>
    <row r="396" spans="1:24" s="9" customFormat="1" ht="30" customHeight="1" thickBot="1" x14ac:dyDescent="0.3">
      <c r="A396" s="111" t="str">
        <f>$A$19</f>
        <v>BALANCE AL 31/05/2023</v>
      </c>
      <c r="B396" s="112"/>
      <c r="C396" s="112"/>
      <c r="D396" s="112"/>
      <c r="E396" s="113"/>
      <c r="F396" s="94">
        <f>+F395</f>
        <v>3990388.1899999958</v>
      </c>
      <c r="G396" s="2"/>
      <c r="H396" s="6"/>
      <c r="I396" s="6"/>
      <c r="J396" s="6"/>
      <c r="K396" s="6"/>
      <c r="L396" s="6"/>
      <c r="M396" s="6"/>
      <c r="N396" s="6"/>
      <c r="O396" s="6"/>
      <c r="P396" s="6"/>
      <c r="Q396" s="6"/>
      <c r="R396" s="6"/>
      <c r="S396" s="25"/>
      <c r="T396" s="6"/>
      <c r="U396" s="26"/>
      <c r="V396" s="16"/>
      <c r="W396" s="16"/>
      <c r="X396" s="16"/>
    </row>
    <row r="397" spans="1:24" s="9" customFormat="1" ht="20.100000000000001" customHeight="1" x14ac:dyDescent="0.25">
      <c r="A397" s="35"/>
      <c r="B397" s="35"/>
      <c r="C397" s="35"/>
      <c r="D397" s="35"/>
      <c r="E397" s="35"/>
      <c r="F397" s="76"/>
      <c r="G397" s="2"/>
      <c r="H397" s="6"/>
      <c r="I397" s="6"/>
      <c r="J397" s="6"/>
      <c r="K397" s="6"/>
      <c r="L397" s="6"/>
      <c r="M397" s="6"/>
      <c r="N397" s="6"/>
      <c r="O397" s="6"/>
      <c r="P397" s="6"/>
      <c r="Q397" s="6"/>
      <c r="R397" s="6"/>
      <c r="S397" s="25"/>
      <c r="T397" s="6"/>
      <c r="U397" s="26"/>
      <c r="V397" s="16"/>
      <c r="W397" s="16"/>
      <c r="X397" s="16"/>
    </row>
    <row r="398" spans="1:24" s="9" customFormat="1" ht="20.100000000000001" customHeight="1" x14ac:dyDescent="0.25">
      <c r="A398" s="35"/>
      <c r="B398" s="35"/>
      <c r="C398" s="35"/>
      <c r="D398" s="35"/>
      <c r="E398" s="35"/>
      <c r="F398" s="76"/>
      <c r="G398" s="2"/>
      <c r="H398" s="6"/>
      <c r="I398" s="6"/>
      <c r="J398" s="6"/>
      <c r="K398" s="6"/>
      <c r="L398" s="6"/>
      <c r="M398" s="6"/>
      <c r="N398" s="6"/>
      <c r="O398" s="6"/>
      <c r="P398" s="6"/>
      <c r="Q398" s="6"/>
      <c r="R398" s="6"/>
      <c r="S398" s="25"/>
      <c r="T398" s="6"/>
      <c r="U398" s="26"/>
      <c r="V398" s="16"/>
      <c r="W398" s="16"/>
      <c r="X398" s="16"/>
    </row>
    <row r="399" spans="1:24" s="9" customFormat="1" ht="20.100000000000001" customHeight="1" x14ac:dyDescent="0.25">
      <c r="A399" s="44"/>
      <c r="B399" s="5"/>
      <c r="C399" s="47"/>
      <c r="D399" s="6"/>
      <c r="E399" s="6"/>
      <c r="F399" s="6"/>
      <c r="G399" s="2"/>
      <c r="H399" s="6"/>
      <c r="I399" s="6"/>
      <c r="J399" s="6"/>
      <c r="K399" s="6"/>
      <c r="L399" s="6"/>
      <c r="M399" s="6"/>
      <c r="N399" s="6"/>
      <c r="O399" s="6"/>
      <c r="P399" s="6"/>
      <c r="Q399" s="6"/>
      <c r="R399" s="6"/>
      <c r="S399" s="25"/>
      <c r="T399" s="6"/>
      <c r="U399" s="26"/>
      <c r="V399" s="16"/>
      <c r="W399" s="16"/>
      <c r="X399" s="16"/>
    </row>
    <row r="400" spans="1:24" s="9" customFormat="1" ht="20.100000000000001" customHeight="1" x14ac:dyDescent="0.25">
      <c r="A400" s="25"/>
      <c r="B400" s="5"/>
      <c r="C400" s="46"/>
      <c r="D400" s="6"/>
      <c r="E400" s="6"/>
      <c r="F400" s="6"/>
      <c r="G400" s="2"/>
      <c r="H400" s="6"/>
      <c r="I400" s="6"/>
      <c r="J400" s="6"/>
      <c r="K400" s="6"/>
      <c r="L400" s="6"/>
      <c r="M400" s="6"/>
      <c r="N400" s="6"/>
      <c r="O400" s="6"/>
      <c r="P400" s="6"/>
      <c r="Q400" s="6"/>
      <c r="R400" s="6"/>
      <c r="S400" s="25"/>
      <c r="T400" s="5"/>
      <c r="U400" s="26"/>
      <c r="V400" s="16"/>
      <c r="W400" s="16"/>
      <c r="X400" s="16"/>
    </row>
    <row r="401" spans="1:24" s="9" customFormat="1" ht="20.100000000000001" customHeight="1" x14ac:dyDescent="0.25">
      <c r="A401" s="108" t="s">
        <v>12</v>
      </c>
      <c r="B401" s="108"/>
      <c r="C401" s="46"/>
      <c r="D401" s="106" t="s">
        <v>13</v>
      </c>
      <c r="E401" s="106"/>
      <c r="F401" s="106"/>
      <c r="G401" s="2"/>
      <c r="H401" s="6"/>
      <c r="I401" s="6"/>
      <c r="J401" s="6"/>
      <c r="K401" s="6"/>
      <c r="L401" s="6"/>
      <c r="M401" s="6"/>
      <c r="N401" s="6"/>
      <c r="O401" s="6"/>
      <c r="P401" s="6"/>
      <c r="Q401" s="6"/>
      <c r="R401" s="6"/>
      <c r="S401" s="25"/>
      <c r="T401" s="5"/>
      <c r="U401" s="26"/>
      <c r="V401" s="16"/>
      <c r="W401" s="16"/>
      <c r="X401" s="16"/>
    </row>
    <row r="402" spans="1:24" s="9" customFormat="1" ht="20.100000000000001" customHeight="1" x14ac:dyDescent="0.25">
      <c r="A402" s="102" t="s">
        <v>14</v>
      </c>
      <c r="B402" s="102"/>
      <c r="C402" s="46"/>
      <c r="D402" s="107" t="s">
        <v>37</v>
      </c>
      <c r="E402" s="107"/>
      <c r="F402" s="107"/>
      <c r="G402" s="2"/>
      <c r="H402" s="6"/>
      <c r="I402" s="6"/>
      <c r="J402" s="6"/>
      <c r="K402" s="6"/>
      <c r="L402" s="6"/>
      <c r="M402" s="6"/>
      <c r="N402" s="6"/>
      <c r="O402" s="6"/>
      <c r="P402" s="6"/>
      <c r="Q402" s="6"/>
      <c r="R402" s="6"/>
      <c r="S402" s="25"/>
      <c r="T402" s="5"/>
      <c r="U402" s="26"/>
      <c r="V402" s="16"/>
      <c r="W402" s="16"/>
      <c r="X402" s="16"/>
    </row>
    <row r="403" spans="1:24" s="9" customFormat="1" ht="20.100000000000001" customHeight="1" x14ac:dyDescent="0.25">
      <c r="A403" s="99" t="s">
        <v>15</v>
      </c>
      <c r="B403" s="99"/>
      <c r="C403" s="46"/>
      <c r="D403" s="100" t="s">
        <v>16</v>
      </c>
      <c r="E403" s="100"/>
      <c r="F403" s="100"/>
      <c r="G403" s="2"/>
      <c r="H403" s="6"/>
      <c r="I403" s="6"/>
      <c r="J403" s="6"/>
      <c r="K403" s="6"/>
      <c r="L403" s="6"/>
      <c r="M403" s="6"/>
      <c r="N403" s="6"/>
      <c r="O403" s="6"/>
      <c r="P403" s="6"/>
      <c r="Q403" s="6"/>
      <c r="R403" s="6"/>
      <c r="S403" s="25"/>
      <c r="T403" s="5"/>
      <c r="U403" s="26"/>
      <c r="V403" s="16"/>
      <c r="W403" s="16"/>
      <c r="X403" s="16"/>
    </row>
    <row r="404" spans="1:24" ht="20.100000000000001" customHeight="1" x14ac:dyDescent="0.25">
      <c r="A404" s="99"/>
      <c r="B404" s="99"/>
    </row>
    <row r="405" spans="1:24" ht="20.100000000000001" customHeight="1" x14ac:dyDescent="0.25">
      <c r="A405" s="39"/>
      <c r="B405" s="1"/>
    </row>
    <row r="406" spans="1:24" ht="20.100000000000001" customHeight="1" x14ac:dyDescent="0.25">
      <c r="A406" s="39"/>
      <c r="B406" s="1"/>
      <c r="C406" s="57" t="s">
        <v>13</v>
      </c>
      <c r="D406" s="6"/>
      <c r="E406" s="6"/>
    </row>
    <row r="407" spans="1:24" ht="20.100000000000001" customHeight="1" x14ac:dyDescent="0.25">
      <c r="A407" s="39"/>
      <c r="B407" s="1"/>
      <c r="C407" s="55" t="s">
        <v>17</v>
      </c>
      <c r="D407" s="8"/>
      <c r="E407" s="8"/>
    </row>
    <row r="408" spans="1:24" ht="20.100000000000001" customHeight="1" x14ac:dyDescent="0.25">
      <c r="A408" s="39"/>
      <c r="B408" s="1"/>
      <c r="C408" s="49" t="s">
        <v>18</v>
      </c>
      <c r="D408" s="6"/>
    </row>
    <row r="409" spans="1:24" x14ac:dyDescent="0.25">
      <c r="A409" s="39"/>
      <c r="B409" s="1"/>
      <c r="C409" s="48"/>
      <c r="D409" s="6"/>
    </row>
    <row r="410" spans="1:24" ht="13.5" customHeight="1" x14ac:dyDescent="0.25">
      <c r="A410" s="39"/>
      <c r="B410" s="1"/>
      <c r="C410" s="48"/>
      <c r="D410" s="6"/>
    </row>
    <row r="411" spans="1:24" ht="20.25" customHeight="1" x14ac:dyDescent="0.25">
      <c r="A411" s="39"/>
      <c r="B411" s="1"/>
      <c r="C411" s="48"/>
      <c r="D411" s="6"/>
    </row>
    <row r="412" spans="1:24" x14ac:dyDescent="0.25">
      <c r="A412" s="39"/>
      <c r="B412" s="1"/>
      <c r="C412" s="48"/>
      <c r="D412" s="6"/>
    </row>
    <row r="413" spans="1:24" x14ac:dyDescent="0.25">
      <c r="A413" s="39"/>
      <c r="B413" s="1"/>
      <c r="C413" s="48"/>
      <c r="D413" s="6"/>
    </row>
    <row r="414" spans="1:24" x14ac:dyDescent="0.25">
      <c r="A414" s="39"/>
      <c r="B414" s="1"/>
      <c r="C414" s="48"/>
      <c r="D414" s="6"/>
    </row>
    <row r="415" spans="1:24" x14ac:dyDescent="0.25">
      <c r="A415" s="39"/>
      <c r="B415" s="1"/>
      <c r="C415" s="48"/>
      <c r="D415" s="6"/>
    </row>
    <row r="416" spans="1:24" x14ac:dyDescent="0.25">
      <c r="A416" s="39"/>
      <c r="B416" s="1"/>
      <c r="C416" s="48"/>
      <c r="D416" s="6"/>
    </row>
    <row r="417" spans="1:7" x14ac:dyDescent="0.25">
      <c r="A417" s="39"/>
      <c r="B417" s="1"/>
      <c r="C417" s="48"/>
      <c r="D417" s="6"/>
    </row>
    <row r="418" spans="1:7" x14ac:dyDescent="0.25">
      <c r="A418" s="39"/>
      <c r="B418" s="1"/>
    </row>
    <row r="419" spans="1:7" x14ac:dyDescent="0.25">
      <c r="A419" s="39"/>
      <c r="B419" s="1"/>
    </row>
    <row r="420" spans="1:7" ht="9" customHeight="1" x14ac:dyDescent="0.25">
      <c r="A420" s="39"/>
      <c r="B420" s="1"/>
    </row>
    <row r="421" spans="1:7" x14ac:dyDescent="0.25">
      <c r="A421" s="39"/>
      <c r="B421" s="1"/>
    </row>
    <row r="423" spans="1:7" ht="20.100000000000001" customHeight="1" x14ac:dyDescent="0.25">
      <c r="A423" s="103" t="s">
        <v>23</v>
      </c>
      <c r="B423" s="103"/>
      <c r="C423" s="103"/>
      <c r="D423" s="103"/>
      <c r="E423" s="103"/>
      <c r="F423" s="103"/>
    </row>
    <row r="424" spans="1:7" ht="20.100000000000001" customHeight="1" x14ac:dyDescent="0.25">
      <c r="A424" s="103" t="s">
        <v>31</v>
      </c>
      <c r="B424" s="103"/>
      <c r="C424" s="103"/>
      <c r="D424" s="103"/>
      <c r="E424" s="103"/>
      <c r="F424" s="103"/>
    </row>
    <row r="425" spans="1:7" ht="20.100000000000001" customHeight="1" x14ac:dyDescent="0.25">
      <c r="A425" s="103" t="s">
        <v>35</v>
      </c>
      <c r="B425" s="103"/>
      <c r="C425" s="103"/>
      <c r="D425" s="103"/>
      <c r="E425" s="103"/>
      <c r="F425" s="103"/>
    </row>
    <row r="426" spans="1:7" ht="20.100000000000001" customHeight="1" x14ac:dyDescent="0.25">
      <c r="A426" s="103" t="str">
        <f>$A$13</f>
        <v>DEL 01 AL 31 DE MAYO DE 2023</v>
      </c>
      <c r="B426" s="103"/>
      <c r="C426" s="103"/>
      <c r="D426" s="103"/>
      <c r="E426" s="103"/>
      <c r="F426" s="103"/>
    </row>
    <row r="427" spans="1:7" ht="20.100000000000001" customHeight="1" thickBot="1" x14ac:dyDescent="0.3">
      <c r="A427" s="104" t="s">
        <v>3</v>
      </c>
      <c r="B427" s="104"/>
      <c r="C427" s="104"/>
      <c r="D427" s="104"/>
      <c r="E427" s="104"/>
      <c r="F427" s="104"/>
    </row>
    <row r="428" spans="1:7" ht="20.100000000000001" customHeight="1" x14ac:dyDescent="0.25">
      <c r="A428" s="115" t="s">
        <v>4</v>
      </c>
      <c r="B428" s="116" t="s">
        <v>5</v>
      </c>
      <c r="C428" s="117" t="s">
        <v>6</v>
      </c>
      <c r="D428" s="118" t="s">
        <v>7</v>
      </c>
      <c r="E428" s="118" t="s">
        <v>8</v>
      </c>
      <c r="F428" s="119" t="s">
        <v>9</v>
      </c>
    </row>
    <row r="429" spans="1:7" ht="20.100000000000001" customHeight="1" x14ac:dyDescent="0.25">
      <c r="A429" s="36">
        <f>$A$16</f>
        <v>45046</v>
      </c>
      <c r="B429" s="4"/>
      <c r="C429" s="45" t="str">
        <f>$C$16</f>
        <v>BALANCE ANTERIOR</v>
      </c>
      <c r="D429" s="3"/>
      <c r="E429" s="3"/>
      <c r="F429" s="85">
        <v>157883.92000000004</v>
      </c>
    </row>
    <row r="430" spans="1:7" ht="20.100000000000001" customHeight="1" x14ac:dyDescent="0.25">
      <c r="A430" s="18">
        <v>45046</v>
      </c>
      <c r="B430" s="4"/>
      <c r="C430" s="58" t="s">
        <v>36</v>
      </c>
      <c r="D430" s="72">
        <v>175</v>
      </c>
      <c r="E430" s="3"/>
      <c r="F430" s="78">
        <f>+F429-D430+E430</f>
        <v>157708.92000000004</v>
      </c>
      <c r="G430" s="22"/>
    </row>
    <row r="431" spans="1:7" ht="20.100000000000001" customHeight="1" thickBot="1" x14ac:dyDescent="0.3">
      <c r="A431" s="96" t="str">
        <f>$A$19</f>
        <v>BALANCE AL 31/05/2023</v>
      </c>
      <c r="B431" s="97"/>
      <c r="C431" s="97"/>
      <c r="D431" s="97"/>
      <c r="E431" s="98"/>
      <c r="F431" s="88">
        <f>+F430</f>
        <v>157708.92000000004</v>
      </c>
      <c r="G431" s="22"/>
    </row>
    <row r="432" spans="1:7" x14ac:dyDescent="0.25">
      <c r="A432" s="41"/>
      <c r="C432" s="47"/>
      <c r="D432" s="6"/>
      <c r="E432" s="6"/>
      <c r="F432" s="69"/>
      <c r="G432" s="22"/>
    </row>
    <row r="433" spans="1:24" ht="15" customHeight="1" x14ac:dyDescent="0.25"/>
    <row r="434" spans="1:24" ht="15" customHeight="1" x14ac:dyDescent="0.25"/>
    <row r="435" spans="1:24" ht="15" customHeight="1" x14ac:dyDescent="0.25">
      <c r="A435" s="114"/>
      <c r="B435" s="114"/>
      <c r="D435" s="6"/>
      <c r="E435" s="6"/>
      <c r="F435" s="6"/>
    </row>
    <row r="436" spans="1:24" ht="15" customHeight="1" x14ac:dyDescent="0.25">
      <c r="A436" s="108" t="s">
        <v>12</v>
      </c>
      <c r="B436" s="108"/>
      <c r="D436" s="106" t="s">
        <v>13</v>
      </c>
      <c r="E436" s="106"/>
      <c r="F436" s="106"/>
      <c r="G436" s="22"/>
    </row>
    <row r="437" spans="1:24" ht="15" customHeight="1" x14ac:dyDescent="0.25">
      <c r="A437" s="102" t="s">
        <v>14</v>
      </c>
      <c r="B437" s="102"/>
      <c r="D437" s="107" t="s">
        <v>37</v>
      </c>
      <c r="E437" s="107"/>
      <c r="F437" s="107"/>
      <c r="G437" s="22"/>
    </row>
    <row r="438" spans="1:24" s="11" customFormat="1" ht="15" customHeight="1" x14ac:dyDescent="0.25">
      <c r="A438" s="99" t="s">
        <v>15</v>
      </c>
      <c r="B438" s="99"/>
      <c r="C438" s="46"/>
      <c r="D438" s="100" t="s">
        <v>16</v>
      </c>
      <c r="E438" s="100"/>
      <c r="F438" s="100"/>
      <c r="G438" s="22"/>
      <c r="H438" s="22"/>
      <c r="I438" s="22"/>
      <c r="J438" s="22"/>
      <c r="K438" s="22"/>
      <c r="L438" s="22"/>
      <c r="M438" s="22"/>
      <c r="N438" s="22"/>
      <c r="O438" s="22"/>
      <c r="P438" s="22"/>
      <c r="Q438" s="22"/>
      <c r="R438" s="22"/>
      <c r="S438" s="22"/>
      <c r="T438" s="22"/>
      <c r="U438" s="22"/>
      <c r="V438" s="22"/>
      <c r="W438" s="22"/>
      <c r="X438" s="22"/>
    </row>
    <row r="439" spans="1:24" s="11" customFormat="1" ht="15" customHeight="1" x14ac:dyDescent="0.25">
      <c r="A439" s="39"/>
      <c r="B439" s="1"/>
      <c r="C439" s="46"/>
      <c r="D439" s="9"/>
      <c r="E439" s="9"/>
      <c r="F439" s="9"/>
      <c r="G439" s="22"/>
      <c r="H439" s="22"/>
      <c r="I439" s="22"/>
      <c r="J439" s="22"/>
      <c r="K439" s="22"/>
      <c r="L439" s="22"/>
      <c r="M439" s="22"/>
      <c r="N439" s="22"/>
      <c r="O439" s="22"/>
      <c r="P439" s="22"/>
      <c r="Q439" s="22"/>
      <c r="R439" s="22"/>
      <c r="S439" s="22"/>
      <c r="T439" s="22"/>
      <c r="U439" s="22"/>
      <c r="V439" s="22"/>
      <c r="W439" s="22"/>
      <c r="X439" s="22"/>
    </row>
    <row r="440" spans="1:24" ht="15" customHeight="1" x14ac:dyDescent="0.25">
      <c r="C440" s="59"/>
      <c r="D440" s="6"/>
      <c r="E440" s="6"/>
    </row>
    <row r="441" spans="1:24" ht="15" customHeight="1" x14ac:dyDescent="0.25">
      <c r="C441" s="60" t="s">
        <v>13</v>
      </c>
      <c r="D441" s="6"/>
    </row>
    <row r="442" spans="1:24" ht="15" customHeight="1" x14ac:dyDescent="0.25">
      <c r="C442" s="55" t="s">
        <v>17</v>
      </c>
      <c r="D442" s="8"/>
    </row>
    <row r="443" spans="1:24" s="11" customFormat="1" ht="15" customHeight="1" x14ac:dyDescent="0.25">
      <c r="A443" s="25"/>
      <c r="B443" s="5"/>
      <c r="C443" s="49" t="s">
        <v>18</v>
      </c>
      <c r="D443" s="9"/>
      <c r="E443" s="9"/>
      <c r="F443" s="9"/>
      <c r="G443" s="2"/>
      <c r="H443" s="22"/>
      <c r="I443" s="22"/>
      <c r="J443" s="22"/>
      <c r="K443" s="22"/>
      <c r="L443" s="22"/>
      <c r="M443" s="22"/>
      <c r="N443" s="22"/>
      <c r="O443" s="22"/>
      <c r="P443" s="22"/>
      <c r="Q443" s="22"/>
      <c r="R443" s="22"/>
      <c r="S443" s="22"/>
      <c r="T443" s="22"/>
      <c r="U443" s="22"/>
      <c r="V443" s="22"/>
      <c r="W443" s="22"/>
      <c r="X443" s="22"/>
    </row>
    <row r="444" spans="1:24" s="11" customFormat="1" x14ac:dyDescent="0.25">
      <c r="A444" s="25"/>
      <c r="B444" s="5"/>
      <c r="C444" s="46"/>
      <c r="D444" s="9"/>
      <c r="E444" s="9"/>
      <c r="F444" s="9"/>
      <c r="G444" s="2"/>
      <c r="H444" s="22"/>
      <c r="I444" s="22"/>
      <c r="J444" s="22"/>
      <c r="K444" s="22"/>
      <c r="L444" s="22"/>
      <c r="M444" s="22"/>
      <c r="N444" s="22"/>
      <c r="O444" s="22"/>
      <c r="P444" s="22"/>
      <c r="Q444" s="22"/>
      <c r="R444" s="22"/>
      <c r="S444" s="22"/>
      <c r="T444" s="22"/>
      <c r="U444" s="22"/>
      <c r="V444" s="22"/>
      <c r="W444" s="22"/>
      <c r="X444" s="22"/>
    </row>
    <row r="445" spans="1:24" s="11" customFormat="1" ht="12.75" customHeight="1" x14ac:dyDescent="0.25">
      <c r="A445" s="25"/>
      <c r="B445" s="5"/>
      <c r="C445" s="46"/>
      <c r="D445" s="9"/>
      <c r="E445" s="9"/>
      <c r="F445" s="9"/>
      <c r="G445" s="2"/>
      <c r="H445" s="22"/>
      <c r="I445" s="22"/>
      <c r="J445" s="22"/>
      <c r="K445" s="22"/>
      <c r="L445" s="22"/>
      <c r="M445" s="22"/>
      <c r="N445" s="22"/>
      <c r="O445" s="22"/>
      <c r="P445" s="22"/>
      <c r="Q445" s="22"/>
      <c r="R445" s="22"/>
      <c r="S445" s="22"/>
      <c r="T445" s="22"/>
      <c r="U445" s="22"/>
      <c r="V445" s="22"/>
      <c r="W445" s="22"/>
      <c r="X445" s="22"/>
    </row>
    <row r="446" spans="1:24" s="11" customFormat="1" x14ac:dyDescent="0.25">
      <c r="A446" s="25"/>
      <c r="B446" s="5"/>
      <c r="C446" s="46"/>
      <c r="D446" s="9"/>
      <c r="E446" s="9"/>
      <c r="F446" s="9"/>
      <c r="G446" s="2"/>
      <c r="H446" s="22"/>
      <c r="I446" s="22"/>
      <c r="J446" s="22"/>
      <c r="K446" s="22"/>
      <c r="L446" s="22"/>
      <c r="M446" s="22"/>
      <c r="N446" s="22"/>
      <c r="O446" s="22"/>
      <c r="P446" s="22"/>
      <c r="Q446" s="22"/>
      <c r="R446" s="22"/>
      <c r="S446" s="22"/>
      <c r="T446" s="22"/>
      <c r="U446" s="22"/>
      <c r="V446" s="22"/>
      <c r="W446" s="22"/>
      <c r="X446" s="22"/>
    </row>
    <row r="447" spans="1:24" s="11" customFormat="1" ht="15" customHeight="1" x14ac:dyDescent="0.25">
      <c r="A447" s="25"/>
      <c r="B447" s="5"/>
      <c r="C447" s="46"/>
      <c r="D447" s="9"/>
      <c r="E447" s="9"/>
      <c r="F447" s="9"/>
      <c r="G447" s="2"/>
      <c r="H447" s="22"/>
      <c r="I447" s="22"/>
      <c r="J447" s="22"/>
      <c r="K447" s="22"/>
      <c r="L447" s="22"/>
      <c r="M447" s="22"/>
      <c r="N447" s="22"/>
      <c r="O447" s="22"/>
      <c r="P447" s="22"/>
      <c r="Q447" s="22"/>
      <c r="R447" s="22"/>
      <c r="S447" s="22"/>
      <c r="T447" s="22"/>
      <c r="U447" s="22"/>
      <c r="V447" s="22"/>
      <c r="W447" s="22"/>
      <c r="X447" s="22"/>
    </row>
  </sheetData>
  <mergeCells count="157">
    <mergeCell ref="A435:B435"/>
    <mergeCell ref="A436:B436"/>
    <mergeCell ref="D436:F436"/>
    <mergeCell ref="A437:B437"/>
    <mergeCell ref="D437:F437"/>
    <mergeCell ref="A438:B438"/>
    <mergeCell ref="D438:F438"/>
    <mergeCell ref="A404:B404"/>
    <mergeCell ref="A423:F423"/>
    <mergeCell ref="A424:F424"/>
    <mergeCell ref="A425:F425"/>
    <mergeCell ref="A426:F426"/>
    <mergeCell ref="A427:F427"/>
    <mergeCell ref="A431:E431"/>
    <mergeCell ref="A336:F336"/>
    <mergeCell ref="A401:B401"/>
    <mergeCell ref="D401:F401"/>
    <mergeCell ref="A402:B402"/>
    <mergeCell ref="D402:F402"/>
    <mergeCell ref="A403:B403"/>
    <mergeCell ref="D403:F403"/>
    <mergeCell ref="A309:B309"/>
    <mergeCell ref="D309:F309"/>
    <mergeCell ref="A332:F332"/>
    <mergeCell ref="A333:F333"/>
    <mergeCell ref="A334:F334"/>
    <mergeCell ref="A335:F335"/>
    <mergeCell ref="A396:E396"/>
    <mergeCell ref="A294:F294"/>
    <mergeCell ref="A295:F295"/>
    <mergeCell ref="A296:F296"/>
    <mergeCell ref="A307:B307"/>
    <mergeCell ref="D307:F307"/>
    <mergeCell ref="A308:B308"/>
    <mergeCell ref="D308:F308"/>
    <mergeCell ref="A270:B270"/>
    <mergeCell ref="D270:F270"/>
    <mergeCell ref="A271:B271"/>
    <mergeCell ref="D271:F271"/>
    <mergeCell ref="A292:F292"/>
    <mergeCell ref="A293:F293"/>
    <mergeCell ref="A303:E303"/>
    <mergeCell ref="A259:F259"/>
    <mergeCell ref="A260:F260"/>
    <mergeCell ref="A261:F261"/>
    <mergeCell ref="A262:F262"/>
    <mergeCell ref="A269:B269"/>
    <mergeCell ref="D269:F269"/>
    <mergeCell ref="A232:B232"/>
    <mergeCell ref="D232:F232"/>
    <mergeCell ref="C236:D236"/>
    <mergeCell ref="C237:D237"/>
    <mergeCell ref="C238:D238"/>
    <mergeCell ref="A258:F258"/>
    <mergeCell ref="A266:E266"/>
    <mergeCell ref="A218:F218"/>
    <mergeCell ref="A219:F219"/>
    <mergeCell ref="A220:F220"/>
    <mergeCell ref="A230:B230"/>
    <mergeCell ref="D230:F230"/>
    <mergeCell ref="A231:B231"/>
    <mergeCell ref="D231:F231"/>
    <mergeCell ref="A184:B184"/>
    <mergeCell ref="C186:D186"/>
    <mergeCell ref="C187:D187"/>
    <mergeCell ref="C188:D188"/>
    <mergeCell ref="A216:F216"/>
    <mergeCell ref="A217:F217"/>
    <mergeCell ref="A224:E224"/>
    <mergeCell ref="A173:F173"/>
    <mergeCell ref="A181:B181"/>
    <mergeCell ref="D181:F181"/>
    <mergeCell ref="A182:B182"/>
    <mergeCell ref="D182:F182"/>
    <mergeCell ref="A183:B183"/>
    <mergeCell ref="D183:F183"/>
    <mergeCell ref="C153:D153"/>
    <mergeCell ref="C161:D161"/>
    <mergeCell ref="A169:F169"/>
    <mergeCell ref="A170:F170"/>
    <mergeCell ref="A171:F171"/>
    <mergeCell ref="A172:F172"/>
    <mergeCell ref="A177:E177"/>
    <mergeCell ref="A148:B148"/>
    <mergeCell ref="E148:F148"/>
    <mergeCell ref="A149:B149"/>
    <mergeCell ref="E149:F149"/>
    <mergeCell ref="C151:D151"/>
    <mergeCell ref="C152:D152"/>
    <mergeCell ref="A137:F137"/>
    <mergeCell ref="A138:F138"/>
    <mergeCell ref="A146:B146"/>
    <mergeCell ref="E146:F146"/>
    <mergeCell ref="A147:B147"/>
    <mergeCell ref="E147:F147"/>
    <mergeCell ref="A142:E142"/>
    <mergeCell ref="A132:F132"/>
    <mergeCell ref="A133:F133"/>
    <mergeCell ref="A134:F134"/>
    <mergeCell ref="A135:F135"/>
    <mergeCell ref="A136:F136"/>
    <mergeCell ref="A117:B117"/>
    <mergeCell ref="E117:F117"/>
    <mergeCell ref="C119:D119"/>
    <mergeCell ref="C120:D120"/>
    <mergeCell ref="C121:D121"/>
    <mergeCell ref="C122:D122"/>
    <mergeCell ref="A115:B115"/>
    <mergeCell ref="E115:F115"/>
    <mergeCell ref="A116:B116"/>
    <mergeCell ref="E116:F116"/>
    <mergeCell ref="A102:F102"/>
    <mergeCell ref="A105:F105"/>
    <mergeCell ref="A106:F106"/>
    <mergeCell ref="A107:F107"/>
    <mergeCell ref="A103:F103"/>
    <mergeCell ref="A104:F104"/>
    <mergeCell ref="A111:E111"/>
    <mergeCell ref="A114:B114"/>
    <mergeCell ref="E114:F114"/>
    <mergeCell ref="A37:F37"/>
    <mergeCell ref="A38:F38"/>
    <mergeCell ref="A88:B88"/>
    <mergeCell ref="E88:F88"/>
    <mergeCell ref="C90:D90"/>
    <mergeCell ref="C91:D91"/>
    <mergeCell ref="C92:D92"/>
    <mergeCell ref="A101:F101"/>
    <mergeCell ref="A40:F40"/>
    <mergeCell ref="A41:F41"/>
    <mergeCell ref="A86:B86"/>
    <mergeCell ref="E86:F86"/>
    <mergeCell ref="A87:B87"/>
    <mergeCell ref="E87:F87"/>
    <mergeCell ref="A82:E82"/>
    <mergeCell ref="A23:B23"/>
    <mergeCell ref="E23:F23"/>
    <mergeCell ref="A1:F1"/>
    <mergeCell ref="A6:F6"/>
    <mergeCell ref="A10:F10"/>
    <mergeCell ref="A11:F11"/>
    <mergeCell ref="A12:F12"/>
    <mergeCell ref="A13:F13"/>
    <mergeCell ref="A14:F14"/>
    <mergeCell ref="A2:F2"/>
    <mergeCell ref="A3:F3"/>
    <mergeCell ref="A4:F4"/>
    <mergeCell ref="A5:F5"/>
    <mergeCell ref="A19:E19"/>
    <mergeCell ref="C25:D25"/>
    <mergeCell ref="C26:D26"/>
    <mergeCell ref="C27:D27"/>
    <mergeCell ref="A39:F39"/>
    <mergeCell ref="A21:B21"/>
    <mergeCell ref="E21:F21"/>
    <mergeCell ref="A22:B22"/>
    <mergeCell ref="E22:F22"/>
  </mergeCells>
  <printOptions horizontalCentered="1"/>
  <pageMargins left="0.70866141732283472" right="0.70866141732283472" top="0.74803149606299213" bottom="0.74803149606299213" header="0.31496062992125984" footer="0.31496062992125984"/>
  <pageSetup scale="60" orientation="portrait" r:id="rId1"/>
  <headerFooter>
    <oddFooter>Página &amp;P</oddFooter>
  </headerFooter>
  <rowBreaks count="11" manualBreakCount="11">
    <brk id="29" max="14819" man="1"/>
    <brk id="95" max="14819" man="1"/>
    <brk id="129" max="14819" man="1"/>
    <brk id="160" max="14819" man="1"/>
    <brk id="206" max="14819" man="1"/>
    <brk id="250" max="14819" man="1"/>
    <brk id="283" max="14819" man="1"/>
    <brk id="321" max="14819" man="1"/>
    <brk id="379" max="14819" man="1"/>
    <brk id="390" max="14819" man="1"/>
    <brk id="409" max="14819" man="1"/>
  </rowBreaks>
  <colBreaks count="2" manualBreakCount="2">
    <brk id="6" max="1048575" man="1"/>
    <brk id="11576" max="45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LIBRO BANCO MAYO 2023</vt:lpstr>
      <vt:lpstr>'LIBRO BANCO MAYO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Yohelina Ferreras de Méndez</dc:creator>
  <cp:lastModifiedBy>Massiel Elizabeth Segura Montilla</cp:lastModifiedBy>
  <cp:lastPrinted>2023-06-06T15:34:21Z</cp:lastPrinted>
  <dcterms:created xsi:type="dcterms:W3CDTF">2023-05-08T15:17:30Z</dcterms:created>
  <dcterms:modified xsi:type="dcterms:W3CDTF">2023-06-16T14:53:36Z</dcterms:modified>
</cp:coreProperties>
</file>