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assiel.segura\Desktop\Noviembre\Financiero\"/>
    </mc:Choice>
  </mc:AlternateContent>
  <xr:revisionPtr revIDLastSave="0" documentId="13_ncr:1_{929F78AC-E9AB-4C56-B487-655F2A653C6D}" xr6:coauthVersionLast="47" xr6:coauthVersionMax="47" xr10:uidLastSave="{00000000-0000-0000-0000-000000000000}"/>
  <bookViews>
    <workbookView xWindow="1560" yWindow="765" windowWidth="13965" windowHeight="15435" xr2:uid="{66F21007-8322-441D-8FF3-AD818E144869}"/>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71" i="1" l="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509" i="1"/>
  <c r="F510" i="1" s="1"/>
  <c r="F511" i="1" s="1"/>
  <c r="F512" i="1" s="1"/>
  <c r="F513" i="1" s="1"/>
  <c r="F434" i="1"/>
  <c r="F435" i="1" s="1"/>
  <c r="F355" i="1"/>
  <c r="F356" i="1" s="1"/>
  <c r="F287" i="1"/>
  <c r="F288" i="1" s="1"/>
  <c r="F239" i="1"/>
  <c r="F240" i="1" s="1"/>
  <c r="F192" i="1"/>
  <c r="F193" i="1" s="1"/>
  <c r="F63" i="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5" i="1"/>
  <c r="F16" i="1" s="1"/>
  <c r="F17" i="1" s="1"/>
  <c r="F18" i="1" s="1"/>
  <c r="F19" i="1" s="1"/>
  <c r="F20" i="1" s="1"/>
  <c r="F21" i="1" s="1"/>
  <c r="F22" i="1" s="1"/>
  <c r="F23" i="1" s="1"/>
  <c r="F24" i="1" s="1"/>
  <c r="F25" i="1" s="1"/>
  <c r="F26" i="1" s="1"/>
  <c r="F27" i="1" s="1"/>
  <c r="F28" i="1" s="1"/>
  <c r="F29" i="1" s="1"/>
  <c r="F30" i="1" s="1"/>
  <c r="F31" i="1" s="1"/>
  <c r="F32" i="1" s="1"/>
  <c r="F33" i="1" s="1"/>
  <c r="F34" i="1" s="1"/>
</calcChain>
</file>

<file path=xl/sharedStrings.xml><?xml version="1.0" encoding="utf-8"?>
<sst xmlns="http://schemas.openxmlformats.org/spreadsheetml/2006/main" count="511" uniqueCount="254">
  <si>
    <t>DIRECCIÓN DE CONTABILIDAD</t>
  </si>
  <si>
    <t xml:space="preserve">LIBRO DE BANCO </t>
  </si>
  <si>
    <t>CUENTA N°010-391767-5</t>
  </si>
  <si>
    <t>DEL 01 AL 30 DE NOVIEMBRE 2022</t>
  </si>
  <si>
    <t>VALORES EN RD$</t>
  </si>
  <si>
    <t>FECHA</t>
  </si>
  <si>
    <t>No. CK/TRANSF.</t>
  </si>
  <si>
    <t>DESCRIPCIÓN</t>
  </si>
  <si>
    <t>DEBITO</t>
  </si>
  <si>
    <t>CREDITO</t>
  </si>
  <si>
    <t>BALANCE</t>
  </si>
  <si>
    <t>BALANCE ANTERIOR</t>
  </si>
  <si>
    <t>DEV. SOBRANTE VARIAS ACTIVIDADES REG. 11 PUERTO PLATA</t>
  </si>
  <si>
    <t>DEV. REC SOBRANTE CIERRE FONDO ALIMENTO OFIC#DESP 1053  ALEY</t>
  </si>
  <si>
    <t>DEV. REC SOBRANTE CIERRE FONDO ESPECIAL OFIC#DESP.1053  ANNY</t>
  </si>
  <si>
    <t>11/14/2022</t>
  </si>
  <si>
    <t>DEVOLUCION FONDOS ANTICIPÓ REG. 03 OFIC. #REA-OFC. 274-22</t>
  </si>
  <si>
    <t>11/17/2022</t>
  </si>
  <si>
    <t>11/18/2022</t>
  </si>
  <si>
    <t>11/25/2022</t>
  </si>
  <si>
    <t>DEV. SALARIO SIN LABORAL SEPT. OCT. SRA. PATRICIA SOSA</t>
  </si>
  <si>
    <t>DEVOLUCION SALARIO SIN LABORAL SRA. DAHIANYELI CABRERA</t>
  </si>
  <si>
    <t>11/28/2022</t>
  </si>
  <si>
    <t>11/30/2022</t>
  </si>
  <si>
    <t xml:space="preserve"> PAGO IMPUESTO  0.15% SEGÚN ESTADO BANCARIO DEL MES EN CURSO. </t>
  </si>
  <si>
    <t>COMISION POR MANEJO CUENTA</t>
  </si>
  <si>
    <t>BALANCE AL 30/11/2022</t>
  </si>
  <si>
    <t>Preparado por:</t>
  </si>
  <si>
    <t>Autorizado por</t>
  </si>
  <si>
    <t xml:space="preserve">Contadora </t>
  </si>
  <si>
    <t xml:space="preserve">    Ramon Augusto Salazar</t>
  </si>
  <si>
    <t>Encargado de área en Contabilidad</t>
  </si>
  <si>
    <t xml:space="preserve">LIBRO BANCO </t>
  </si>
  <si>
    <t>CUENTA N°240-01850-9</t>
  </si>
  <si>
    <t>DEV. SOBRAN COMB PEAJE OFIC#PJEE SUPERV. PERSONAL JORNA EXT.</t>
  </si>
  <si>
    <t>DEPOSITO- SOBRANTE DE CAJA CHICA</t>
  </si>
  <si>
    <t>PAG00372041</t>
  </si>
  <si>
    <t>PAGO DE VIATICOS, COMBUSTIBLE Y PEAJE, A LA DIRECCION GENERAL DEL CULTOS PARA JORNADA DE TRABAJO CON EL TEMA "LA FAMILIA CONSTRUCTORA DE VALORES", CON LA FINALIDAD DE SENSIBILIZAR A LOS TECNICOS, PADRES, MAESTROS Y ESTUDIANTES PARA QUE ASUMAN SU ROL COMO FORMADORES RESPONSABLES EN LA TRANSFORMACION DE UNA SOCIEDAD SUSTENTADA EN VALORES HUMANOS, SE REALIZARA EL 25 DE OCTUBRE DEL 2022, EN LA REGIONAL 04 SAN CRISTOBAL, DISTRITO 04-02 SAN CRISTOBAL NORTE Y 04-03 SAN CRISTOBAL SUR, SEGUN OFICIO DGC#00200/2022.</t>
  </si>
  <si>
    <t>PAG00372196</t>
  </si>
  <si>
    <t>PAG00371950</t>
  </si>
  <si>
    <t>PAGO DE VIATICOS PARA EL PERSONAL DE LA DIRECCIÓN GENERAL DE SECUNDARIA QUE VISITO EL DIA 12 DE AGOSTO 2022, AL DISTRITO 15-03 PARA HACER UN LEVANTAMIENTO DE INFORMACIÓN Y SUS CENTROS EDUCATIVOS PARA VERIFICAR LA FALTA DE CUPOS DE ESTUDIANTES PARA EL AÑO ESCOLAR 2022-2023. SEGÚN OFICIO DGEM NO.308-2022.</t>
  </si>
  <si>
    <t>PAG00372072</t>
  </si>
  <si>
    <t>VIÁTICOS, AL PERSONAL QUE REALIZÓ LA SUPERVISIÓN EN LA REGIONAL (02) AZUA Y REUNIONES CON LOS DIRECTORES DE DISTRITO; LLEVADO A CABO EL 04 DE OCTUBRE 2022. REQUERIDO POR EL VICEMINISTERIO DE SUPERVISIÓN, EVALUACIÓN Y CONTROL DE LA CALIDAD EDUCATIVA. SEGÚN OFICIO MINERD-OSEC-498-2022.</t>
  </si>
  <si>
    <t>PAG00372043</t>
  </si>
  <si>
    <t>PAGO DE VIATICOS, COMBUSTIBLE Y PEAJE, A LA DIRECCION GENERAL DEL CULTOS PARA JORNADA DE TRABAJO CON EL TEMA "LA FAMILIA CONSTRUCTORA DE VALORES", CON LA FINALIDAD DE SENSIBILIZAR A LOS TECNICOS, PADRES, MAESTROS Y ESTUDIANTES PARA QUE ASUMAN SU ROL COMO FORMADORES RESPONSABLES EN LA TRANSFORMACION DE UNA SOCIEDAD SUSTENTADA EN VALORES HUMANOS, SE REALIZARA EL 26 DE OCTUBRE DEL 2022, EN EL DISTRITO 04-06 HAINA Y 04-07 NIGUA, SEGUN OFICIO DGC#00201/2022.</t>
  </si>
  <si>
    <t>PAG00371985</t>
  </si>
  <si>
    <t>PAGO DE VIÁTICOS, PEAJE Y PASAJE PARA EL PERSONAL TÉCNICO Y CHOFERES DE LA DIRECCIÓN DE EQUIDAD Y GÉNERO Y DESARROLLO, QUE PARTICIPARON EN LA REALIZACIÓN DE LAS MESAS DE GENERO CONSULTIVA REGIONAL, DIRIGIDOS A LAS 18 REGIONALES, DICHA ACTIVIDADES FUERON REALIZADAS LOS DÍAS 21,22,26,27,28 Y 29 DE ABRIL Y 03,04,05,06,10,21 Y 22 DE MAYO DEL PRESENTE AÑO, OFICIO N°DEGD 0347/2022.</t>
  </si>
  <si>
    <t>PAG00372249</t>
  </si>
  <si>
    <t>PAGO DE VIÁTICOS AL PERSONAL DE EVALUACIÓN DE LA CALIDAD QUE PARTICIPARON EN LA EVALUACIÓN DE LOS ESTUDIANTES DE LA SEGUNDA CONVOCATORIA DE PRUEBAS NACIONALES 3ER CICLO DE EDUCACIÓN BÁSICA DE ADULTOS, OFICIO N°DPN-330-2022.</t>
  </si>
  <si>
    <t>PAG00371367</t>
  </si>
  <si>
    <t>TRANSFERENCIA AL PERSONAL DE LA DIRECCIÓN DE EDUCACIÓN TÉCNICO PROFESIONAL(VIÁTICO), POR HABER REALIZADO VISITAS A CENTROS DE LAS REGIONALES  02,03,04,05,06,07,08,09,12,13,14,17 Y 18 LOS DIAS DEL 15 AL 25, 30 MES DE MARZO Y 04 DE ABRIL DEL 2022, OFIC.MINERD-DETP-173/2022.</t>
  </si>
  <si>
    <t>PAG00372044</t>
  </si>
  <si>
    <t xml:space="preserve"> TRANSPORTE Y VIÁTICOS, PARA EL PERSONAL ADMINISTRATIVO Y DOCENTE DE ESTE MINISTERIO; QUE REALIZARÁ LA JORNADA DE REFORESTACIÓN, EN LUGARES AMBIENTALMENTE CRÍTICOS, EN COORDINACIÓN CON QUISQUEYA VERDE; EN NOVIEMBRE 04 DEL AÑO EN CURSO. SOLICITADO POR EL DEPARTAMENTO DE EDUCACIÓN AMBIENTAL. SEGÚN OFICIO EA N°045-2022.</t>
  </si>
  <si>
    <t>PAG00372198</t>
  </si>
  <si>
    <t>PAGO DE VIATICOS Y TRANSPORTE AL PERSONAL PERTENECIENTE A LA DIRECCION DE LA MODALIDAD EN ARTES,  POR TRABAJO REALIZADO EN DIFERENTES ACTIVIDADES, SEGUN OFICIO # 176/2022.</t>
  </si>
  <si>
    <t>PAG00372774</t>
  </si>
  <si>
    <t>PAGO DE VIATICOS, AL SEÑOR FAUSTO MONTERO MONTERO DE LA DIRECCIÓN DE ACREDITACIÓN DE CENTROS EDUCATIVOS (DACE), POR SERVICIOS PRESTADOS EL DIA 05 DE OCTUBRE 2022, EN EL SEGUIMIENTO A LAS INSTITUCIONES EDUCATIVAS PRIVADAS REGISTRADAS EN EL PROGRAMA DE ATENCIÓN A LA SOBREPOBLACIÓN ESCOLAR (PASE), EN LA REGIONAL DE EDUCACIÓN 12 DE HIGUEY. SEGÚN OFICIO DACE NO.541-2022.</t>
  </si>
  <si>
    <t>PAG00372554</t>
  </si>
  <si>
    <t>PAGO DE VIATICO Y TRANSPORTE, DE LA DIRECCION GENERAL DE EDUCACION SECUNDARIA, PARA TECNICO PABLO HENRIQUEZ, QUIEN VISITO EL DIA 10 DE AGOSTO 2022 , EL CENTRO EDUCATIVO DE SECUNDARIA JESUS MARIA FERNANDEZ, PARA EL ESTUDIO Y EVOLUCION DE LA PERTINENCIA DEL ALQUILER DEL PRIMER NIVEL DEL COLEGIO PIAGET PARA PODER HACER FRENTE A LA DEMANDA DE NUEVOS ESTUDIANTES, SEGUN OFIC.#DGEM-238-2022.</t>
  </si>
  <si>
    <t>PAG00373279</t>
  </si>
  <si>
    <t>PAGO DE VIATICOS Y TRANSPORTE DE LA DIRECCION GENERAL DE ORIENTACION Y PSICOLOGIA, PARA EL PERSONAL QUE REALIZARA EL ACOMPAÑAMIENTO PSICOPEDAGOGICO AL EQUIPO TECNICO DE LA REGIONAL 04 DE SAN CRISTOBAL, SEGUN OFIC.#DOP-446/2022.</t>
  </si>
  <si>
    <t>PAG00373078</t>
  </si>
  <si>
    <t>PAGO DE VIATICOS ZONA METROPOLITANA DE LA DIRECCIÓN DE LA MODALIDAD ACADEMICA, POR VISITA DE SOLUCION DE SITUACION DE OFERTA DE NUEVOS SERVICIOS EN EL LICEO ESTADOS UNIDOS DE AMERICA DEL DISTRITO 15-03 REALIZADO EL 12 DE OCTUBRE DEL 2022, SEGÚN OFICIO DIMA-277-2022.</t>
  </si>
  <si>
    <t>PAG00373280</t>
  </si>
  <si>
    <t>PAGO DE VIÁTICOS PARA LOS EMPLEADOS DE VICEMINISTERIO DE SUPERVISIÓN, EVALUACIÓN Y CONTROL DE LA CALIDAD EDUCATIVA, POR LA VISITA A LA REGIONAL 09 DE MAO Y DISTRITO (09-01) PARA SUPERVISAR Y ANALIZAR UNA SITUACIÓN EN EL DISTRITO, LA SUPERVISIÓN FUE REALIZADA EN FECHA JUEVES 20 DE OCTUBRE DEL 2022, OFICIO N°MINERD/OSEC 512-2022</t>
  </si>
  <si>
    <t>PAG00372763</t>
  </si>
  <si>
    <t>PAGO DE VIATICOS, COMBUSTIBLE Y PEAJE AL PERSONAL DE LA DIRECCIÓN GENERAL DE CULTOS, QUE PARTICIPARA EN LA JORNADA DE TRABAJO CON EL TEMA “LA FAMILIA CONSTRUCTORA DE VALORES” CON LA FINALIDAD DE SENSIBILIZAR A LOS TECNICOS, PADRES, MADRES, MAESTROS Y ESTUDIANTES PARA QUE ASUMAN SU ROL COMO FORMADORES RESPONSABLES EN LA TRANSFORMACION DE UNA SOCIEDAD SUSTENTADA EN VALORES HUMANOS, A REALIZAR EL 26 DE OCTUBRE DEL 2022 EN EL DISTRITO 04-04 VILLA ALTAGRACIA, PROVINCIA SAN CRISTOBAL. SEGUN OFICIO DGC NO.202-2022.</t>
  </si>
  <si>
    <t>PAG00373240</t>
  </si>
  <si>
    <t>TRANSFERENCIA DE FONDOS (VIÁTICOS Y COMBUSTIBLE) PARA EL PERSONAL DE LA DIRECCIÓN DE EDUCACIÓN TÉCNICO PROFESIONAL, POR HABER PARTICIPADO EN LA ACTIVIDAD REALIZADA EN SANTIAGO DE LOS CABALLEROS EN ACOMPAÑAMIENTO A LA DIRECTORA DE LA REGIONAL 08, EL DIA 2 DE JUNIO 2022, EN PARTICIPACIÓN A UNA REUNIÓN CON REPRESENTANTES DEL PARQUE INDUSTRIAL DE SANTIAGO, FUNDACIÓN CAPEX INNOVACIÓN Y CAPACITACIÓN PROFESIONAL, A FIN DE ESTRECHAR LAZOS INSTITUCIONALES Y AMPLIAR LOS ALIADOS ESTRATÉGICOS DEL SISTEMA EDUCATIVO, OFIC.MINERD-DETP-502/2022.</t>
  </si>
  <si>
    <t>PAG00373768</t>
  </si>
  <si>
    <t>VIÁTICOS, AL PERSONAL QUE REALIZÓ LA VISITA A LA REGIONAL (17) MONTE PLATA, PARA LA INVITACIÓN POR PARTE DE LA EMBAJADA DE JAPÓN A LA INAUGURACIÓN DE LA CONSTRUCCIÓN DE AULAS PARA LA “ESCUELA PARROQUIAL PADRE ARTURO”, EN FECHA 4 DE NOVIEMBRE 2022. SOLICITADO POR EL VICEMINISTERIO DE SUPERVISIÓN, EVALUACIÓN Y CONTROL DE LA CALIDAD EDUCATIVA. SEGÚN OFICIO MINERD-OSEC N°527-2022.</t>
  </si>
  <si>
    <t>PAG00373226</t>
  </si>
  <si>
    <t>PAGO DE VIATICOS AL PERSONAL DE LA UNIDAD DE COORDINACIÓN PARA LA IMPLEMENTACIÓN DEL PROGRAMA DE APRENDIZAJE DEL IDIOMA INGLES, QUE PARTICIPARÓN EN LA ACTIVIDAD DE “LAS EVALUACIONES DE LOS DOCENTES DEL PROGRAMA INGLES” REALIZADAS EN EL RECINTO DEL ISFODOSU-LUIS NAPOLEON NUÑEZ, UBICADO EN LICEY AL MEDIO (SANTIAGO), LOS DIAS 28 Y 29 DE JUNIO DEL 2022. SEGUN OFICIO UCIPAI NO.010-2022.</t>
  </si>
  <si>
    <t>PAG00373404</t>
  </si>
  <si>
    <t>PAGO DE VIATICOS, COMBUSTIBLES Y PEAJES A LA DIRECCIÓN GENERAL DE EDUCACIÓN INICIAL, PARA EL DESARROLLO DE LA ACTIVIDAD ¨CAMPAÑAS DE DIFUSION POR DIFERENTES MEDIOS DE COMUNICACIÓN PARA PROMOCIONAR LA IMPORTANCIA Y EL SERVICIO DEL NIVEL INICIAL¨, A REALIZARSE EL 13 DE OCTUBRE DEL 2022, SEGÚN OFICIO DGEI-249-2022.</t>
  </si>
  <si>
    <t>PAG00372906</t>
  </si>
  <si>
    <t>PAGO VIÁTICO Y TRANSPORTE PARA EL PERSONAL DE LA DIRECCIÓN DE ACREDITACIÓN DE CENTROS EDUCATIVOS, PARA CUBRIR VIÁTICOS Y TRANSPORTES PARA EL SEGUIMIENTO A LAS INSTITUCIONES EDUCATIVAS PRIVADAS QUE ESTABLECIERON PLANES DE MEJORAMIENTO INSTITUCIONAL, ACTIVIDAD REALIZADA DEL 27 AL 30 SEPTIEMBRE 2022, EN LA REGIONAL DE EDUCACIÓN 10 DE SANTO DOMINGO, OFIC.DACE-521/2022.</t>
  </si>
  <si>
    <t>PAG00372718</t>
  </si>
  <si>
    <t>PAGO DE VIATICOS Y TRANSPORTE DE LA DIRECCIÓN DE ACREDITACIÓN DE CENTROS EDUCATIVOS (DACE), POR EL SEGUIMIENTO A LAS INSTITUCIONES EDUCATIVAS PRIVADAS QUE ESTABLECIERON PLANES DE MEJORAMIENTO INSTITUCIONAL DE ACUERDO CON LA ORDENANZA 4-2000, LA CUAL SE REALIZO DEL DIA 05 AL 07 DE OCTUBRE DEL 2022, SEGÚN OFICIO DACE-524-2022.</t>
  </si>
  <si>
    <t>PAG00372813</t>
  </si>
  <si>
    <t>PAGO DE VIATICO, COMBUSTIBLE Y PEAJE AL PERSONAL DE LA DIRECCIÓN GENERAL DE PARTICIPACIÓN COMUNITARIA PARA CUBRIR LOS GASTOS DE LA ACTIVIDAD DE JORNADAS DE TALLERES, DIRIGIDOS A DIRECTORES DE CENTROS EDUCATIVOS PÚBLICOS Y PRIVADO, PARA LA SOCIALIZACIÓN DE LOS INSTRUMENTOS DE CONFORMACIÓN DE LOS COMITÉS DE CURSOS DEL 12 AL 16 DE SEPTIEMBRE DEL 2022 EN LAS 18 REGIONALES DE EDUCACIÓN, OFICIO N°DGPC-0324-2022.</t>
  </si>
  <si>
    <t>PAG00373570</t>
  </si>
  <si>
    <t>PAGO DE TRANSPORTE Y LOS VIÁTICOS DE LA DIRECCIÓN DE ACREDITACIÓN DE CENTROS EDUCATIVOS METROPOLITANOS PARA LA VALIDACIÓN DE LOS ESTUDIANTES ASIGNADOS A LAS INSTITUCIONES EDUCATIVAS PRIVADAS PARTICIPANTES EN EL PROGRAMA DE ATENCIÓN A LA SOBREPOBLACIÓN ESCOLAR 2022-2023 REALIZADO DEL 24 AL 28 DE OCTUBRE DEL 2022, EN LA REGIONAL DE EDUCACIÓN 10 DE SANTO DOMINGO, OFICIO N°DACE 575-2022.</t>
  </si>
  <si>
    <t>PAG00371517</t>
  </si>
  <si>
    <t>PAG00371873</t>
  </si>
  <si>
    <t>PAGO DE VIÁTICOS Y TRANSPORTE, A LOS SUPERVISORES NACIONALES, QUE PARTICIPARÁN EN LA 2DA CONVOCATORIA DE PRUEBAS NACIONALES MODALIDAD GENERAL, TÉCNICO PROFESIONAL Y ARTES DESDE EL 05 AL 09 DE SEPTIEMBRE 2022. SEGÚN OFICIO DPN NO.314-2022.</t>
  </si>
  <si>
    <t>PAG00373364</t>
  </si>
  <si>
    <t>PAGO DE VIÁTICOS Y TRANSPORTE DEL PERSONAL TÉCNICO DE LA DIRECCIÓN GENERAL DE ORIENTACIÓN Y PSICOLOGÍA QUE MONITORIO LAS CAPACITACIONES PARA LA PREVENCIÓN DE UNIONES TEMPRANAS, EN EL ÁMBITO ESCOLAR, QUE SE REALIZÓ EN 4 REGIONALES 01 BARAHONA,07 SAN FRANCISCO DE MACORÍS ,11 PUERTO PLATA Y 12 HIGUEY, LOS DÍAS 24,25,26,27Y 28 DE OCTUBRE Y 1,2 DE NOVIEMBRE DEL 2022, OFICIO N°DOP 449-2022</t>
  </si>
  <si>
    <t>PAG00372131</t>
  </si>
  <si>
    <t>PAGO PARA CURBIR GASTOS DE TRANSPORTE A ESTUDIANTES Y ACOMPAÑANTES QUE PARTICIPARON EN ENTRENAMIENTOS DE MATEMATICA DE NIVEL SECUNDARIO PARA PARTICIPACION EN OLIMPIADAS NACIONALES E INTERNACIONALES, LOS MISMOS FUERON IMPARTIDOS DESDE EL 28/05/2022 HASTA EL 25/06/2022 EN LA CIUDAD DE SANTO DOMINGO, SOLICITADO POR EL VICEMINISTERIO DE SERVICIOS TECNICOS Y PEDAGOGICOS, DIRECCION GENERAL DE CURRICULO, SEGUN OFICIO #DGC 243/2022.</t>
  </si>
  <si>
    <t>PAG00373379</t>
  </si>
  <si>
    <t>PAGO DE VIATICOS A LA SEÑORA CRISTINA DIAZ DE LA DIRECCIÓN DE LA MODALIDAD ACADEMICA, POR CONCEPTO DE VISITA DE LEVANTAMIENTO DE INFORMACIÓN EN EL LICEO NOCTURNO SANTAELLA DONDE TAMBIEN FUNCIONA EL LICEO MANRESA. EN HORARIO NOCTURNO Y AMBOS PERTENECEN AL DISTRITO 15-05. ESTA ACTIVIDAD DE REALIZO EL DIA 14 DE OCTUBRE 2022. SEGÚN OFICIO DIMA NO.279-2022.</t>
  </si>
  <si>
    <t>PAG00372762</t>
  </si>
  <si>
    <t>PAGO VIÁTICOS, COMBUSTIBLE Y PEAJE, AL PERSONAL QUE REALIZÓ LA JORNADA DE TRABAJO CON EL TEMA “LA FAMILIA CONSTRUCTORA DE VALORES” CON LA FINALIDAD DE PROPICIAR UN ESPACIO DE FORMACIÓN, REFLEXIÓN E INTERIORIZACIÓN EN LOS TÉCNICOS, MAESTROS Y ESTUDIANTES ACERCA DE LOS VALORES. LLEVADA A CABO DEL 11 AL 13 DE OCTUBRE DEL PRESENTE AÑO, EN LOS DISTRITOS 13-04 DAJABÓN, 13-05 LOMA DE CABRERA Y 13-06 RESTAURACIÓN. SEGÚN OFICIO DGC N°00194-2022.</t>
  </si>
  <si>
    <t>PAG00373743</t>
  </si>
  <si>
    <t xml:space="preserve">PAGO VIÁTICOS Y TRANSPORTE A TÉCNICOS DOCENTES NACIONALES, QUIENES PARTICIPARON EN EL ACOMPAÑAMIENTO A LA JORNADA FORMATIVA Y DE COORDINACIÓN DE LAS ACCIONES PARA EL INICIO DEL AÑO ESCOLAR 2022-2023, EN DIFERENTES REGIONALES EDUCATIVAS. REQUERIDO POR LA DIRECCIÓN GENERAL DE EDUCACIÓN DE JÓVENES Y ADULTOS; SEGÚN OFICIO DGEA N°317-2022.
</t>
  </si>
  <si>
    <t>PAG00373734</t>
  </si>
  <si>
    <t>PAGO DE VIATICOS Y TRANSPORTE, DEL PERSONAL TECNICO, DE LA DIRECCION GENERAL DE ORIENTACION Y PSICOLOGIA, QUE ESTARA EN "LA JORNADA IMPLEMENTACION DE LOS PROCESOS DE LA EVALUACION INTEGRAL DE LOS ESTUDIANTES DE LOS NIVELES INICIAL Y PRIMARIO, QUE SE REALIZARA DEL 29 DE NOVIEMBRE AL 02 DE DICIEMBRE Y 6 AL 9 DE DICIEMBRE 2022,(1REGIONAL), EN LAS 18 REGIONALES EDUCATIVAS, SEGUN OFIC.DOP-481/2022.</t>
  </si>
  <si>
    <t>PAG00373361</t>
  </si>
  <si>
    <t>PAGO PARA CUBRIR GASTOS DE VIATICO Y TRANSPORTE POR VISITA AL LICEO SANTA RITA DEL DISTRITO 12-03 DEL SEIBO, PARA EVALUAR EL CAMBIO DE ESTATUS A SECUNDARIA, LA MISMA FUE REALIZADA EL DIA 4 DE OCTUBRE DEL AÑO 2022, SOLICITADO POR EL VICEMINISTERIO DE SERVICIOS TECNICOS Y PEDAGOGICOS DIRECCION GENERAL DE EDUCACION SECUNDARIA, SEGUN OFICIO #DGEM 387/2022.</t>
  </si>
  <si>
    <t>PAG00372770</t>
  </si>
  <si>
    <t>PAGO DE VIATICOS Y TRANSPORTE DE LA DIRECCIÓN DE ACREDITACIÓN DE CENTROS EDUCATIVOS (DACE), POR EL SEGUIMIENTO A LAS INSTITUCIONES EDUCATIVAS PRIVADAS QUE ESTABLECIERON PLANES DE MEJORAMIENTO INSTITUCIONAL DE ACUERDO CON LA ORDENANZA 04-2000, LA CUAL SE REALIZO DEL DIA 19 AL 23 DE SEPTIEMBRE DEL 2022, EN LAS REGIONALES DE EDUCACION 10 Y 15 DE SANTO DOMINGO, SEGÚN OFICIO DACE-496-2022.</t>
  </si>
  <si>
    <t>PAG00373481</t>
  </si>
  <si>
    <t>PAGO VIÁTICOS Y TRANSPORTE, AL PERSONAL QUE ESTUVO EN EL ACOMPAÑAMIENTO A LAS INSTITUCIONES EDUCATIVAS PRIVADAS QUE COMPLETARON EL PROCESO DE AUTOEVALUACIÓN Y ESTABLECIERON SUS PLANES DE MEJORAMIENTO INSTITUCIONAL Y PEDAGÓGICO; EL MISMO SERÁ DEL 21 AL 25 DE NOVIEMBRE DEL AÑO EN CURSO, EN LAS REGIONALES DE EDUCACIÓN 10 Y 15 DE SANTO DOMINGO. REQUERIDO POR LA DIRECCIÓN DE ACREDITACIÓN DE CENTROS EDUCATIVOS, SEGÚN OFICIO DACE N°579-2022.</t>
  </si>
  <si>
    <t>PAG00373732</t>
  </si>
  <si>
    <t>PAGO DE VIATICOS, COMBUSTIBLE Y PEAJE AL PERSONAL QUE PARTICIPO EN ACTO DE INVESTIDURA DE ESTUDIANTES DEL NIVEL SECUNDARIO DE EDUCACION DE JOVENES Y ADULTOS, PREPARA, SEGUN OFICIO # 307/2022.</t>
  </si>
  <si>
    <t>PAG00373489</t>
  </si>
  <si>
    <t>PAGO DE VIATICOS, COMBUSTIBLES, PEAJES Y TRANSPORTE A LA DIRECCIÓN GENERAL DE EDUCACIÓN INICIAL, PARA EL DESARROLLO DE LA ACTIVIDAD ¨MONITOREAR Y DAR SEGUIMIENTO A LAS AULAS DEL NIVEL INICIAL¨, PARA TECNICOS NACIONALES, REGIONALES Y DISTRITALES, A REALIZARSE DEL 13 AL 25 DE NOVIEMBRE DEL 2022, SEGÚN OFICIO DGEI-252-2022.</t>
  </si>
  <si>
    <t>PAG00373486</t>
  </si>
  <si>
    <t>PAGO DE VIATICOS Y PASAJE EN LA ZONA METROPOLITANA AL PERSONAL DE ACREDITACION DE CENTROS EDUCATIVOS (DACE), PARA VALIDACION DE LOS ESTUDIANTES ASIGNADOS A LAS INSTITUCIONES EDUCATIVAS PRIVADAS PARTICIPANTES EN EL PROGRAMA DE ATENCION A LA SOBREPOBLACION ESCOLAR 2022-2023 (PASE), REALIZADO DEL 19 AL 21 DE OCTUBRE/2022, EN LA REGIONAL 15 DE SANTO DOMINGO, SEGUN OFICIO DACE #554/2022.</t>
  </si>
  <si>
    <t>PAG00372710</t>
  </si>
  <si>
    <t>PAGO DE VIATICOS, COMBUSTIBLE Y PEAJE, AL PERSONAL DE LA DIRECCION GENERAL DE CULTOS, PARA UNA JORNADA DE TRABAJO CON EL TEMA"LA FAMILIA CONSTRUCTORA DE VALORES", CON LA FINALIDAD DE PROPICIAR UN ESPACIO DE FORMACION, REFLEXION E INTERIORIZACION EN LOS TECNICOS, MAESTROS Y ESTUDIANTES ACERCA DE LOS  VALORES DE MANERA QUE LLEGUEN AL NUCLEO FAMILIAR, REALIZADO DEL 11 AL 13 DE OCTUBRE 2022, EN LA REGIONAL 13 MONTECRISTI, Y DISTRITOS 13-01 MONTECRISTI, 13-02 GUAYUBIN Y 13-03 VILLA VASQUEZ, SEGUN OFIC.#DGC-00193/2022.</t>
  </si>
  <si>
    <t>PAG00371652</t>
  </si>
  <si>
    <t>TRANSFERENCIA AL PERSONAL DE LA DIRECCIÓN EQUIDAD DE GÉNERO, (VIÁTICO, PASAJE Y PEAJE), POR PARTICIPAR EN LA REALIZACIÓN DEL "CAMPAMENTO VIVENCIAL YO SOY PARTE DE LA SOLUCIÓN" DIRIGIDO A LOS DISTRITOS 15-02 SANTO DOMINGO CENTRO, 10-04 SANTO DOMINGO SURESTE, 05-03 LA ROMANA, 02-05 SAN JUAN ESTE, 07-06 SAN FRANCISCO SURESTE, ACTIVIDAD PROGRAMADA LOS DIAS 28,29,30 DE SEPTIEMBRE, 5,6,7,12,13,14,19,20,21,26,27,28 DE OCTUBRE 2022, OFIC.DEGD-0311/2022.</t>
  </si>
  <si>
    <t>PAG00371669</t>
  </si>
  <si>
    <t>PAGO DE VIÁTICOS, COMBUSTIBLE, PASAJE Y PEAJE A TÉCNICOS DOCENTES NACIONALES, QUIENES PARTICIPARAN EN TALLERES DE CAPACITACIÓN DE DOCENTES DE EDUCACIÓN LABORAL DE JÓVENES Y ADULTOS, OFICIO N°DGEA 278-2022.</t>
  </si>
  <si>
    <t>PAG00373407</t>
  </si>
  <si>
    <t>PAGO DE TRANSPORTACION SOLICITADO POR LA DIRECCION DE EVALUACION DE LA CALIDAD PARA LOS TECNICOS REGIONALES DE EVALUACION QUE PARTICIPARON EL MIERCOLES 2 DE NOVIEMBRE DEL 2022, EN EL TALLER "RUTA DE ANALISIS Y DIFUSION DE RESULTADOS DE LAS PRUEBAS NACIONALES 2023", SEGUN OFICIO DPN # 379/2022.</t>
  </si>
  <si>
    <t>PAG00373406</t>
  </si>
  <si>
    <t>PAGO VIATICOS, PEAJE,  TRANSPORTE Y COMBUSTIBLE AL PERSONAL TECNICO DE LA DIRECION GENERAL DE EDUCACION INICIAL  PARA LA REALIZACION DE LA ACTIVIDAD; "ORIENTACION SOBRE LOS PROCESOS DE ASPECTOS CURRICULARES DIRIGIDOS A EQUIPO TECNICOS DEL NIVEL INICIAL", PARA TECNICOS NACIONALES, REGIONALES, DISTRITALES, COORDINADORES CMEI, ENCARGADO CRECE Y COORDINADORES CURRICULARES, REALIZADA EN FECHA 19 Y 25 DE OCTUBRE DEL 2022, SEGUN OFICIO #240/2022.</t>
  </si>
  <si>
    <t>PAG00373242</t>
  </si>
  <si>
    <t>PAGO PARA CUBRIR GASTOS DE VIATICOS, COMBUSTIBLES Y PEAJE, AL PERSONAL DE LA DIRECCION DE EDUCACION TECNICO PROFESIONAL QUE REALIZARON VISITAS A LAS REGIONALES 05, 06, 08, 12, 14 Y 16, LOS DIAS 01, 02, 03, 04, 07, 08, 09, 10, 11, 16, 17, 18, 21, 22, 23, 29, 30 Y 31 DE MARZO Y EL 01 DE ABRIL DEL AÑO 2022, CON EL PROPOSITO DE SUPERVISION PARA DETERMINAR LAS CONDICIONES ACTUALES DE LOS TALLERES, LABORATORIOS, RECURSOS HUMANOS E INFRAESTRUCTURA DE LOS POLITECNICOS CREADOS EN LOS PERIODOS 2016-2020, SEGUN OFICIO #DETP 499/2022.</t>
  </si>
  <si>
    <t>PAG00372962</t>
  </si>
  <si>
    <t>VIATICOS AL PERSONAL DE  LA DIRECCION GENERAL DE PARTICIPACION COMUNITARIA "PRODUCTO 60 ACTIVIDAD 01: ACOMPAÑAR A LOS TECNICOS DISTRITALES PARA LA REALIZACION DE VISITAS A NIVEL NACIONAL, PARA DEPURACION Y HABILITACION A LAS ASFL, QUE EJECUTAN PROYECTOS VINCULADOS AL SECTOR EDUCATIVO", REALIZADOS DEL 22 DE AGOSTO AL 27 DE SEPTIEMBRE DEL 2022, SEGUN OFICIO #0391/2022.</t>
  </si>
  <si>
    <t>PAG00371887</t>
  </si>
  <si>
    <t>PAGO DE VIATICOS A LA DIRECCION DE EVALUACION DE CALIDAD, POR TRASLADO DE DIRECTORES Y CHOFERES DE LAS DISTINTAS REGIONALES Y DISTRITALES, QUE TRABAJARON EN LA 1RA CONVOCATORIA DE PRUEBAS NACIONALES, MODALIDAD GENERAL DEL NIVEL BASICO DE ADULTOS, TECNICOS PROFESIONAL Y ARTES, SEGUN OFICIO DPN#317/2022.</t>
  </si>
  <si>
    <t>PAG00373053</t>
  </si>
  <si>
    <t>PAGO DE TRANSPORTE AL PERSONAL DE LA DIRECCION DE TECNICO PROFESIONAL REALIZARON VISITAS A LA REGIONAL 10 Y 5 LOS DIAS 20 AL 24 Y DEL 27 AL 29 DE JUNIO DEL 2022 PARA DETERMINAR LAS CONDICIONES ACTUALES DE LOS TALLERES, LABORATORIOS E INFRAESTRUCTURA DE 8 CENTROS DE SANTO DOMINGO DEL PROGRAMA OCI-MINERD EN EL PERIODO 2021-2022. LOS RECURSOS PARA ESTA ACTIVIDAD SERAN TOMADOS DEL EJE ESTRATEGICO UNO(1) PRODUCTO DIEZ (10), SEGUN OFICIO #501/2022.</t>
  </si>
  <si>
    <t>JUAN FRANCISCO GONZALEZ</t>
  </si>
  <si>
    <t>ZAIDA LILLIAM CASTILLO MARTINEZ</t>
  </si>
  <si>
    <t>JUAN ANTONIO REYNOSO MORONTA</t>
  </si>
  <si>
    <t>FLORA TEJADA FLORES</t>
  </si>
  <si>
    <t>FRANCISCA FELIZ PEÑA</t>
  </si>
  <si>
    <t>NORIS ANTONIA AGRAMONTE FORTUNA</t>
  </si>
  <si>
    <t>GERMAN SOLER COMAS</t>
  </si>
  <si>
    <t>FEDERICO FRANCISCO LLINAS GUZMAN</t>
  </si>
  <si>
    <t>SUANNY  CAROLINA BAEZ ALVAREZ</t>
  </si>
  <si>
    <t>LISSY MARDIRIS GOMEZ FELIZ DE ROSA</t>
  </si>
  <si>
    <t>BRIGIDA SILVESTRE DE LOS SANTOS</t>
  </si>
  <si>
    <t>ELIDA ALTAGRACIA GUABA GARCIA</t>
  </si>
  <si>
    <t>LEONORA MOSQUEA JOAQUIN</t>
  </si>
  <si>
    <t>KATHERINE CEPEDA DE CARTAGENA</t>
  </si>
  <si>
    <t>ANTONIA DE LOS ANGELES GIL VELEZ</t>
  </si>
  <si>
    <t>IVELISSE DE LA ROSA SOTO DE DURAN</t>
  </si>
  <si>
    <t>BIANCA YAJAHIRA RAMIREZ BAUTISTA</t>
  </si>
  <si>
    <t>MAURA FERNANDA DIVERNA TELEMACO</t>
  </si>
  <si>
    <t xml:space="preserve">COMISION BANCO CENTRAL 0.15% SEGÚN ESTADO BANCARIO </t>
  </si>
  <si>
    <t xml:space="preserve">        Ramon Augusto Salazar</t>
  </si>
  <si>
    <t>DIRECCIÓN  DE CONTABILIDAD</t>
  </si>
  <si>
    <t>CUENTA N°240-016233-0</t>
  </si>
  <si>
    <t>DEL 01 AL 30 DE NOVIEMBRE  2022</t>
  </si>
  <si>
    <t>BALANCE MES ANTERIOR</t>
  </si>
  <si>
    <t>CUENTA N°240-012319-0</t>
  </si>
  <si>
    <t>CUENTA N°010-246281-0</t>
  </si>
  <si>
    <t>CUENTA N°010-249316-2</t>
  </si>
  <si>
    <t>CUENTA N°240-013639-9</t>
  </si>
  <si>
    <t>010-239930-1</t>
  </si>
  <si>
    <t>DC-0560-2022</t>
  </si>
  <si>
    <t>DC-0560-2022 PENSION ALIMENTICIA OCTUBRE 2022</t>
  </si>
  <si>
    <t>SOLICITUD PAGO PENSION ALIMENTICIA MES DE OCTUBRE 2022 DRRHH-2022-N-00121, A FAVOR DE 192 BENEFICIARIAS CITADAS EN EL ANEXO PARA PAGO ELECTRONICO POR RD$1,184,866.00</t>
  </si>
  <si>
    <t>COMISIONES BANCARIAS</t>
  </si>
  <si>
    <t>LIBRO BANCO</t>
  </si>
  <si>
    <t>CUENTA N°240-016550-0</t>
  </si>
  <si>
    <t>No. CK/TRANS.</t>
  </si>
  <si>
    <t>SOLICITUD TRANSF.00119 FONDO POR EXCEPCION MINERD (5500)</t>
  </si>
  <si>
    <t>DEV. COMB. SRA. FIOR DALIZA C. OFICIO DLCF-0480-2022</t>
  </si>
  <si>
    <t>DEV. RECURSOS ACT. JORNADA DE ASOCIALIZACION OFIC.#VDP 1653</t>
  </si>
  <si>
    <t>DEVOL. RECURSO POR CIERRE DE CAJA CHICA OFIC.#DT/243-2022</t>
  </si>
  <si>
    <t>DEV. RECURSOS LA ACTIVIDAD SUSPENDIDA OFIC.# VDP-1654-2022</t>
  </si>
  <si>
    <t>ARACELIS DE LOS SANTOS JORGE</t>
  </si>
  <si>
    <t>MARILEYDA ALTAGRACIA FELIZ DE PIMENTEL</t>
  </si>
  <si>
    <t>YRIS MARGARITA NICASIO DE LEON DE LEON</t>
  </si>
  <si>
    <t>ROSANNI NOELIA MEDINA VALERIO</t>
  </si>
  <si>
    <t>ALEJANDRO ESCAÑO DE OLEO</t>
  </si>
  <si>
    <t>LIZCAR YMALAY QUINTANA ARTILES</t>
  </si>
  <si>
    <t>SOLANGIE FILOMENA  DE OLEO DIAZ</t>
  </si>
  <si>
    <t>ANA CECILIA DE LA CRUZ SANTOS</t>
  </si>
  <si>
    <t>MARILENYS MESA BATISTA</t>
  </si>
  <si>
    <t>COLECTOR DE IMPUESTOS INTERNOS</t>
  </si>
  <si>
    <t>GRISELDA DEL PILAR ENCARNACION SOTO</t>
  </si>
  <si>
    <t>EDITORA DEL CARIBE C. POR A.</t>
  </si>
  <si>
    <t>GREY CATALINE FELIZ FELIZ</t>
  </si>
  <si>
    <t>VIERKA CIPRIAN ROSARIO</t>
  </si>
  <si>
    <t>ESTEBAN JOSE MELLA GARCIA</t>
  </si>
  <si>
    <t>EMELY CAROLINA MARTINEZ CORPORAN</t>
  </si>
  <si>
    <t>CAROL LISBETH PUJOLS CASTILLO</t>
  </si>
  <si>
    <t>ANGELICA VERONICA SOTO VELAZQUEZ</t>
  </si>
  <si>
    <t>WENSEL ANASIMANDRO MAHFOUD RODRIGUEZ</t>
  </si>
  <si>
    <t>ALEYRIS MAGDALENA DIAZ BAUTISTA</t>
  </si>
  <si>
    <t>EILIN MARGARITA SANTIL MARTICH</t>
  </si>
  <si>
    <t>JULIAN AMAURYS GERMAN BENCOSME</t>
  </si>
  <si>
    <t>CAROLIN ALICIA GOMEZ ARIAS</t>
  </si>
  <si>
    <t>OFICINA DE COORDINACION PRESIDENCIAL</t>
  </si>
  <si>
    <t>FRANCISCO FERRER CASTILLO</t>
  </si>
  <si>
    <t>FIORELA SUSAN MINYETY GARCIA</t>
  </si>
  <si>
    <t>DIANA MAYBETH CALCAÑO SOTO</t>
  </si>
  <si>
    <t>EDELIS ROSALMA GONZALEZ</t>
  </si>
  <si>
    <t>KEYDI OPHIR CARVAJAL ABREU</t>
  </si>
  <si>
    <t>YARINA DE LA CRUZ TAVERAS</t>
  </si>
  <si>
    <t>FRANKLING RAFAEL  CONTRERAS MARTE</t>
  </si>
  <si>
    <t>MARLENE DEL CARMEN NUÑEZ DE HIDALGO</t>
  </si>
  <si>
    <t>JUAN PABLO PIERRE SENTINE</t>
  </si>
  <si>
    <t>DANIEL ELIAS ORTIZ AQUINO</t>
  </si>
  <si>
    <t>SANDRA ELIZABEHT LANDESTOY TEJEDA</t>
  </si>
  <si>
    <t>BASILIA ENCARNACION VICIOSO</t>
  </si>
  <si>
    <t>PAG00372771</t>
  </si>
  <si>
    <t>PAGO DE VIATICOS, COMBUSTIBLE Y PEAJE, AL PERSONAL DE LA DIRECCION GENERAL DE FISCALIZACION Y CONTROL, A FAVOR DE LOS FISCALIZADORES, EN LA ACTIVIDAD 2: FISCALIZAR EL USO DE LOS RECURSOS TRANSFERIDOS A LOS DIFERENTES ENTES QUE DEPENDEN DEL MINERD, ALINEADOS CON EL PLAN DE FISCALIZACION, QUE SE REALIZARAN EN LA REGIONAL 02 SAN JUAN DE LA MAGUANA, DEL 07/11/2022 AL 11/11/2022, COMPRENDIENDO SIETE (07) DISTRITOS EDUCATIVOS CON SUS NUEVE (09) CENTROS EDUCATIVOS Y TRES (03) POLITECNICOS, SEGUN OFIC.#DFC-0346/2022.</t>
  </si>
  <si>
    <t>PAG00372846</t>
  </si>
  <si>
    <t>PAGO VIÁTICOS, AL PERSONAL QUE REALIZÓ LA JORNADA DE DESCARGAS MASIVOS DE ACTIVOS FIJOS EN LAS REGIONALES N°01 BARAHONA, REGIONAL N°03 AZUA, REGIONAL N°08 SANTIAGO, REGIONAL N°10 SANTO DOMINGO ORIENTAL Y REGIONAL N°16 COTUÍ, LLEVADA A CABO EN EL MES DE AGOSTO   DEL PRESENTE AÑO.SOLICITADO POR EL DEPARTAMENTO DE PATRIMONIO Y CONTROL DE ACTIVOS FIJOS;SEGÚN OFICIO DPCAF N°323-2022.</t>
  </si>
  <si>
    <t>PAG00373335</t>
  </si>
  <si>
    <t>PAGO DE VIATICOS METROPOLITANO, SOLICITADO POR EL DEPARTAMENTO DE PATRIMONIO Y CONTROL DE ACTIVOS FIJOS POR VISITA A LAS REGIONALES 10 Y 15 EN LA JORNADA DE DESCARGOS MASIVOS DE ACTIVOS FIJOS E INVENTARIOS DE COCINAS INDUSTRIALES A NIVEL NACIONAL LOS DIAS 12, 13 Y 14 DE OCTUBRE DEL 2022, SEGUN OFICIO # 335/2022.</t>
  </si>
  <si>
    <t>PAG00373341</t>
  </si>
  <si>
    <t>PAGO VIÁTICOS, AL PERSONAL QUE FISCALIZÓ EL USO DE RECURSOS TRANSFERIDOS A LOS DIFERENTES ENTES QUE DEPENDEN DEL MINERD; EL CUAL SE LLEVÓ A CABO EN EL POLITÉCNICO ENRIQUILLO-DUVERGÉ, DEL DISTRITO 18-05 DUVERGÉ, DESDE EL 19 AL 21 DE OCTUBRE DEL 2022. SOLICITADO POR LA DIRECCIÓN DE FISCALIZACIÓN Y CONTROL, SEGÚN OFICIO DFC N°0353-2022.</t>
  </si>
  <si>
    <t>PAG00372686</t>
  </si>
  <si>
    <t>PAGO DE VIATICOS A EMPLEADO PERTENECIENTE AL DEPARTAMENTO DE EVENTOS, QUE ESTUBO EN EL LEVANTAMIENTO, SUPERVISION DEL MONTAJE Y DESMONTE DEL TALLER GESTION Y USO DE LAS ESTADISTICAS E INDICADORES EDUCATIVOS 2022 EN SANTIAGO DE LOS CABALLEROS DEL 27 AL 29 DE SEPTIEMBRE DEL 2022, SEGUN OFICIO # 154/2022.</t>
  </si>
  <si>
    <t>PAG00373415</t>
  </si>
  <si>
    <t>PAGO DE VIATICOS AL PERSONAL DEL VICEMINISTERIO DE PLANIFICACIÓN Y DESARROLLO EDUCATIVO, QUE PARTICIPO EN LA “CAPACITACION DE ACTUALIZACION DEL COMPONENTE MODELO DEL DESEMPEÑO INSTITUCIONAL EN LOS DISTRITOS”, QUE SE REALIZO  DESDE EL 25 AL 31 DE AGOSTO DEL 2022, EN MONTE PLATA Y SUS RESPECTIVOS DISTRITOS, SEGÚN OFICIO OPDE NO.661-2022.</t>
  </si>
  <si>
    <t>PAG00372709</t>
  </si>
  <si>
    <t>PAGO VIATICOS AL PERSONAL DE EVENTOS POR LEVANTAMIENTO , SUPERVISION DEL MONTAJE Y DESMONTE DEL TALLER GESTION Y USO DE LAS ESTADISTICAS E INDICADORES EDUCATIVOS 2022, EN SAN PEDRO DE MACORIS DEL 4 AL 6 DE OCTUBRE DEL 2022, SEGUN OFICIO #155/2022.</t>
  </si>
  <si>
    <t>PAG00373434</t>
  </si>
  <si>
    <t>PAGO DE VIATICOS AL PERSONAL DE LA DIRECCIÓN GENERAL DE TECNOLOGIA DE LA INFORMACIÓN Y LA COMUNICACIÓN QUE ESTARAN PARTICIPANDO EN LAS RUTAS PARA LAS CAPACITACIONES Y TALLERES DE ROBOTICA EDUCATIVA EN LAS DIFERENTES REGIONALES DEL PAIS, LA ACTIVIDAD SERA REALIZADA DESDE EL 07 AL 25 DE NOVIEMBRE 2022. SEGÚN OFICIO.DGTIC.564-2022.</t>
  </si>
  <si>
    <t>PAG00373428</t>
  </si>
  <si>
    <t>PAGO DE VIATICOS, COMBUSTIBLE, TRANSPORTE Y PEAJE, SOLICITADO POR LA DIRECCION DE GESTION AMBIENTAL Y DE RIESGOS, PARA LAS REGIONALES Y EL PERSONAL DE ESTA DIRECCION, LOS MISMO TIENEN COMO OBJETIVO "TALLER DE SOCIALIZACION SOBRE LAS FUNCIONES DEL (C-DICE), Y SE REALIZARAN EN LAS REGIONALES 10, SANTO DOMINGO, 12 HIGUEY, 13 MONTECRISTI, 15 SANTO DOMINGO, 17 MONTE PLATA Y 18 NEYBA, LOS DIAS 08, 10, 14, 15, 17, 18, 21 Y 23 DE NOVIEMBRE DEL PRESENTE AÑO, SEGUN OFICIO # 307/2022.</t>
  </si>
  <si>
    <t>PAG00373408</t>
  </si>
  <si>
    <t>PAGO PARA CUBRIR GASTOS DE VIATICOS AL PERSONAL DE LA OFICINA DE GESTION INMOBILIARIA, PARA LA ACTIVIDAD DE LEVANTAMIENTOS DE TERRENOS EN EL INTERIOR DEL PAIS RELIAZADOS DURANTE EL MES DE AGOSTO DEL AÑO 2022, SEGUN OFICIO #OGI 572/2022.</t>
  </si>
  <si>
    <t>PAG00373739</t>
  </si>
  <si>
    <t>PAGO DE VIÁTICOS Y PEAJE AL PERSONAL DE VICEMINISTERIO DE PLANIFICACIÓN Y DESARROLLO EDUCATIVO, QUE SE DESPLAZARAN A LAS REGIONALES 05,08, Y 15 A REALIZAR, DEL 8 AL 25 DE NOVIEMBRE 2022, TALLER DE LINEAMIENTOS PARA LA FORMULACIÓN DEL PLAN OPERATIVO ANUAL 2023 DE CENTRO EDUCATIVOS, OFICIO N°DIAEP 039-2022.</t>
  </si>
  <si>
    <t>PAG00373906</t>
  </si>
  <si>
    <t>PAGO DE VIATICOS ZONA METROPOLITANA, DEL PERSONAL QUE ESTA PARTICIPANDO EN LAS RUTAS DE EVALUACION Y FORMALIZACION DE CONTRATO DE ALQUILER DE CENTROS EDUCATIVOS, EN LA REGIONAL 10-00 (DISTRITOS 10-01, 10-02, 10-04, 10-05, 10-06) Y LA REGIONAL 15-00 (DISTRITOS 15-01, 15-02, 15-03, 15-04. 15-05, 15-06); SEGUN OFICIO # 3622/2022.</t>
  </si>
  <si>
    <t>PAG00373514</t>
  </si>
  <si>
    <t>PAGO POR VIATICOS, PASAJE, COMBUSTIBLE, PEAJE Y ALIMENTACIÓN A LA DIRECCIÓN DE LIQUIDACIÓN Y CONCILIACIÓN DE FONDOS, CORRESPONDIENTE A LA INDUCCIÓN SOBRE EL MANEJO, USO Y LIQUIDACIÓN DE LOS FONDOS DESCENTRALIZADOS Y OTROS FONDOS TRANSFERIDOS, LA CUAL SE LLEVARÁ A CABO EL MIERCOLES, 9 DE NOVIEMBRE DEL 2022, SEGÚN OFICIO DLCF-0459-2022.</t>
  </si>
  <si>
    <t>PAG00374228</t>
  </si>
  <si>
    <t>PAGO POR VIATICOS, PASAJES, COMBUSTIBLE Y PEAJES A LA DIRECCIÓN DE LIQUIDACIÓN Y CONCILIACIÓN DE FONDOS CORRESPONDIENTE A LA JORNADA DE MANTENIMIENTOS CORRECTIVOS DE LOS AÑOS 2021 HASTA JULIO DEL 2022 DE 120 DISTRITOS EDUCATIVOS, A REALIZARSE DESDE EL LUNES 21 DE NOVIEMBRE HASTA EL 7 DE DICIEMBRE DEL 2022, SEGÚN OFICIO DLCF-0486-2022.</t>
  </si>
  <si>
    <t>PAG00373236</t>
  </si>
  <si>
    <t>VIÁTICOS PARA ACOMPAÑAR ESTUDIANTES EN REPRESENTACIÓN DEL MINISTERIO DE EDUCACIÓN EN OCASIÓN DEL 1ER FORO HEMISFÉRICO DE JÓVENES EN EL MARCO DE LA REUNIÓN GENERAL DE LA ORGANIZACIÓN DE ESTADOS AMERICANOS (OEA), A CELEBRARSE DEL 2 AL 8 DE OCTUBRE DEL 2022, EN LA CIUDAD DE LIMA, PERÚ, SOLICITADO POR LA DIRECCIÓN DE RELACIONES INTERNACIONALES Y LA UNIDAD MODELO DE LAS NACIONES UNIDAS DEL MINERD, SEGÚN ANEXOS AL OFICIO UMNURD-135-2022. **TRANSFERIR A CUENTA.</t>
  </si>
  <si>
    <t>PAG00373571</t>
  </si>
  <si>
    <t>PAGO DE VIATICOS A LUIS ALBERTO SUERO TECNICO ADMINISTRATIVO DE LA DIRECCION GENERAL DE RELACIONES INTERINSTITUCIONALES, CORRESPONDIENTE A LA VISITA TECNICA AL POLITECNICO FERNANDO ARTURO DE MERIÑO, EN JARABACOA, DISTRITO 06-03, SEGUN OFICIO #196/2022.</t>
  </si>
  <si>
    <t>PAG00373951</t>
  </si>
  <si>
    <t>PAGO DE VIATICOS AL PERSONAL DE LA DIRECCIÓN DE POLICIA ESCOLAR, QUE REALIZARA LAS ENTREGAS DE LOS UNIFORMES ADQUIRIDOS A TRAVES DEL PROCESO MINERD-CCC-LPN-2021-0013, A LOS POLICIAS ESCOLARES QUE PRESTAN SERVICIO EN LAS 18 REGIONALES EDUCATIVAS A NIVEL NACIONAL, DONDE ADEMAS SE LLEVARA A CABO UNA ACTUALIZACIÓN GENERAL DE LOS DATOS DE DICHOS AGENTES Y SE LES PROCEDERA A IMPARTIR UNA INDUCCIÓN SOBRE EL CORRECTO DESEMPEÑO DE SU ROL COMO AGENTES DE SEGURIDAD EN LOS PLANTELES EDUCATIVOS, JORNADA LLEVADA CABO DESDE EL DIA 14 DE NOVIEMBRE DEL 2022. SEGÚN OFICIO DPE.NO.1200-2022.</t>
  </si>
  <si>
    <t>CUENTA N°010-391680-6</t>
  </si>
  <si>
    <t xml:space="preserve">COMISION MANEJO DE CUENTA </t>
  </si>
  <si>
    <t>BALANCE AL 31/10/2022</t>
  </si>
  <si>
    <t>REINTEGRO TRANSFERENCIAS REGIONALES, DISTRITO Y CENTROS</t>
  </si>
  <si>
    <t>REINTEGRO Y/O SOBRANTE VIGENCIA ACTUAL</t>
  </si>
  <si>
    <t>Wendy T. Jerez</t>
  </si>
  <si>
    <t>Nilson Daniel Moya Maceo</t>
  </si>
  <si>
    <t>Director</t>
  </si>
  <si>
    <t>DEVOLUCION SOBRANTE VARIAS ACTIVIDADES REG. 18-00 NEYBA</t>
  </si>
  <si>
    <t>PAGO DE VIATICOS Y TRANSPORTE (ZONA METROPOLITANA), PARA TECNICO DE LA DIRECCION GENERAL DE EDUCACION SECUNDARIA QUIEN PARTICIPO LOS DIAS 14 Y 15 DE JUNIO DEL 2022 EN LAS VISITAS DE SEGUIMIENTO A CINCO CENTROS DE LAS REGIONALES 10 Y 15 QUE DESARROLLAN EL PROYECTO PROGRAMATE 2022, SEGUN OFICIO DGEM NUM-272/2022.</t>
  </si>
  <si>
    <t>PAGO DE VIATICOS Y TRANSPORTE, PARA LOS SUPERVISORES NACIONALES QUE PARTICIPAN EN LA 2DA.CONVOCATORIA DE PRUEBAS NACIONALES 3ER. CICLO DE EDUCACION BASICA DE ADULTOS, SEGUN OFIC.#DPN-313/2022.</t>
  </si>
  <si>
    <t>DEV. SOBRANTE VARIAS ACTIV REG. 18-00 NEYBA DIGAR 081-2022</t>
  </si>
  <si>
    <t>DEVOLUCION SOBRANTE VIATICOS OFICIO DGTIC 496-2022</t>
  </si>
  <si>
    <t>CANCELADO: PAG00370624, CHEQUE DANADO</t>
  </si>
  <si>
    <t>ESPIRALES CONSULTING,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</si>
</sst>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P_t_s_-;\-* #,##0.00\ _P_t_s_-;_-* &quot;-&quot;??\ _P_t_s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Bookman Old Style"/>
      <family val="1"/>
    </font>
    <font>
      <b/>
      <sz val="9"/>
      <color theme="1"/>
      <name val="Bookman Old Style"/>
      <family val="1"/>
    </font>
    <font>
      <b/>
      <sz val="9"/>
      <name val="Bookman Old Style"/>
      <family val="1"/>
    </font>
    <font>
      <sz val="11"/>
      <name val="Calibri"/>
      <family val="2"/>
    </font>
    <font>
      <sz val="11"/>
      <color indexed="8"/>
      <name val="Calibri"/>
      <family val="2"/>
    </font>
    <font>
      <b/>
      <sz val="10"/>
      <name val="Bookman Old Style"/>
      <family val="1"/>
    </font>
    <font>
      <sz val="10"/>
      <name val="Arial"/>
      <family val="2"/>
    </font>
    <font>
      <b/>
      <sz val="10"/>
      <color theme="1"/>
      <name val="Bookman Old Style"/>
      <family val="1"/>
    </font>
    <font>
      <b/>
      <sz val="12"/>
      <color theme="1"/>
      <name val="Calibri"/>
      <family val="2"/>
      <scheme val="minor"/>
    </font>
    <font>
      <b/>
      <i/>
      <sz val="9"/>
      <color theme="1"/>
      <name val="Bookman Old Style"/>
      <family val="1"/>
    </font>
    <font>
      <u/>
      <sz val="9"/>
      <color theme="1"/>
      <name val="Bookman Old Style"/>
      <family val="1"/>
    </font>
    <font>
      <sz val="9"/>
      <name val="Bookman Old Style"/>
      <family val="1"/>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7" fillId="0" borderId="0"/>
    <xf numFmtId="164" fontId="9" fillId="0" borderId="0" applyFont="0" applyFill="0" applyBorder="0" applyAlignment="0" applyProtection="0"/>
  </cellStyleXfs>
  <cellXfs count="144">
    <xf numFmtId="0" fontId="0" fillId="0" borderId="0" xfId="0"/>
    <xf numFmtId="0" fontId="3" fillId="0" borderId="0" xfId="0" applyFont="1"/>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Alignment="1">
      <alignment wrapText="1"/>
    </xf>
    <xf numFmtId="0" fontId="3" fillId="0" borderId="2" xfId="0" applyFont="1" applyBorder="1"/>
    <xf numFmtId="43" fontId="3" fillId="0" borderId="2" xfId="1" applyFont="1" applyBorder="1" applyAlignment="1">
      <alignment horizontal="right"/>
    </xf>
    <xf numFmtId="43" fontId="3" fillId="0" borderId="2" xfId="1" applyFont="1" applyBorder="1" applyAlignment="1">
      <alignment wrapText="1"/>
    </xf>
    <xf numFmtId="2" fontId="3" fillId="0" borderId="2" xfId="0" applyNumberFormat="1" applyFont="1" applyBorder="1" applyAlignment="1">
      <alignment horizontal="center" vertical="center"/>
    </xf>
    <xf numFmtId="43" fontId="3" fillId="0" borderId="2" xfId="1" applyFont="1" applyBorder="1" applyAlignment="1">
      <alignment horizontal="right" wrapText="1"/>
    </xf>
    <xf numFmtId="43" fontId="3" fillId="0" borderId="2" xfId="1" applyFont="1" applyBorder="1"/>
    <xf numFmtId="0" fontId="3" fillId="0" borderId="0" xfId="0" applyFont="1" applyAlignment="1">
      <alignment vertical="top" wrapText="1"/>
    </xf>
    <xf numFmtId="43" fontId="3" fillId="0" borderId="0" xfId="1" applyFont="1" applyAlignment="1">
      <alignment horizontal="right"/>
    </xf>
    <xf numFmtId="43" fontId="3" fillId="0" borderId="0" xfId="1" applyFont="1" applyAlignment="1">
      <alignment horizontal="right" wrapText="1"/>
    </xf>
    <xf numFmtId="43" fontId="3" fillId="0" borderId="0" xfId="1" applyFont="1" applyAlignment="1">
      <alignment wrapText="1"/>
    </xf>
    <xf numFmtId="43" fontId="3" fillId="0" borderId="1" xfId="1" applyFont="1" applyBorder="1" applyAlignment="1">
      <alignment horizontal="right" wrapText="1"/>
    </xf>
    <xf numFmtId="0" fontId="3" fillId="0" borderId="1" xfId="0" applyFont="1" applyBorder="1" applyAlignment="1">
      <alignment wrapText="1"/>
    </xf>
    <xf numFmtId="0" fontId="4" fillId="0" borderId="0" xfId="0" applyFont="1" applyAlignment="1">
      <alignment vertical="top" wrapText="1"/>
    </xf>
    <xf numFmtId="43" fontId="4" fillId="0" borderId="0" xfId="1" applyFont="1" applyAlignment="1">
      <alignment horizontal="right"/>
    </xf>
    <xf numFmtId="43" fontId="3" fillId="0" borderId="0" xfId="1" applyFont="1" applyAlignment="1">
      <alignment horizontal="center"/>
    </xf>
    <xf numFmtId="14" fontId="0" fillId="0" borderId="4" xfId="0" applyNumberFormat="1" applyBorder="1" applyAlignment="1">
      <alignment horizontal="left"/>
    </xf>
    <xf numFmtId="0" fontId="0" fillId="0" borderId="2" xfId="0" applyBorder="1" applyAlignment="1">
      <alignment wrapText="1"/>
    </xf>
    <xf numFmtId="14" fontId="3" fillId="0" borderId="0" xfId="0" applyNumberFormat="1" applyFont="1" applyAlignment="1">
      <alignment horizontal="center"/>
    </xf>
    <xf numFmtId="43" fontId="4" fillId="0" borderId="0" xfId="1" applyFont="1" applyBorder="1" applyAlignment="1">
      <alignment horizontal="center" wrapText="1"/>
    </xf>
    <xf numFmtId="43" fontId="4" fillId="0" borderId="0" xfId="1" applyFont="1" applyAlignment="1">
      <alignment horizontal="center" wrapText="1"/>
    </xf>
    <xf numFmtId="0" fontId="3" fillId="0" borderId="2" xfId="0" applyFont="1" applyBorder="1" applyAlignment="1">
      <alignment horizontal="center"/>
    </xf>
    <xf numFmtId="14" fontId="3" fillId="0" borderId="6" xfId="0" applyNumberFormat="1" applyFont="1" applyBorder="1" applyAlignment="1">
      <alignment horizontal="center"/>
    </xf>
    <xf numFmtId="0" fontId="3" fillId="0" borderId="7" xfId="0" applyFont="1" applyBorder="1" applyAlignment="1">
      <alignment horizontal="center"/>
    </xf>
    <xf numFmtId="43" fontId="3" fillId="0" borderId="7" xfId="1" applyFont="1" applyBorder="1" applyAlignment="1">
      <alignment horizontal="right"/>
    </xf>
    <xf numFmtId="0" fontId="10" fillId="0" borderId="0" xfId="0" applyFont="1" applyAlignment="1">
      <alignment vertical="top" wrapText="1"/>
    </xf>
    <xf numFmtId="43" fontId="3" fillId="0" borderId="0" xfId="1" applyFont="1" applyBorder="1" applyAlignment="1">
      <alignment horizontal="right"/>
    </xf>
    <xf numFmtId="43" fontId="3" fillId="0" borderId="0" xfId="1" applyFont="1" applyBorder="1" applyAlignment="1">
      <alignment horizontal="center"/>
    </xf>
    <xf numFmtId="164" fontId="11" fillId="0" borderId="0" xfId="3" applyFont="1" applyBorder="1" applyAlignment="1"/>
    <xf numFmtId="0" fontId="3" fillId="0" borderId="0" xfId="0" applyFont="1" applyAlignment="1">
      <alignment horizontal="center"/>
    </xf>
    <xf numFmtId="0" fontId="12" fillId="0" borderId="0" xfId="0" applyFont="1" applyAlignment="1">
      <alignment vertical="top" wrapText="1"/>
    </xf>
    <xf numFmtId="43" fontId="12" fillId="0" borderId="0" xfId="1" applyFont="1" applyAlignment="1">
      <alignment horizontal="right"/>
    </xf>
    <xf numFmtId="43" fontId="3" fillId="0" borderId="0" xfId="1" applyFont="1" applyBorder="1" applyAlignment="1">
      <alignment wrapText="1"/>
    </xf>
    <xf numFmtId="43" fontId="3" fillId="0" borderId="3" xfId="1" applyFont="1" applyBorder="1" applyAlignment="1">
      <alignment horizontal="center" wrapText="1"/>
    </xf>
    <xf numFmtId="43" fontId="3" fillId="0" borderId="0" xfId="1" applyFont="1" applyAlignment="1">
      <alignment horizontal="center" wrapText="1"/>
    </xf>
    <xf numFmtId="0" fontId="3" fillId="0" borderId="10" xfId="0" applyFont="1" applyBorder="1" applyAlignment="1">
      <alignment horizontal="center" vertical="center"/>
    </xf>
    <xf numFmtId="43" fontId="3" fillId="0" borderId="10" xfId="1" applyFont="1" applyBorder="1" applyAlignment="1">
      <alignment horizontal="right"/>
    </xf>
    <xf numFmtId="43" fontId="3" fillId="0" borderId="10" xfId="1" applyFont="1" applyBorder="1" applyAlignment="1">
      <alignment horizontal="right" wrapText="1"/>
    </xf>
    <xf numFmtId="14" fontId="3" fillId="0" borderId="4" xfId="0" applyNumberFormat="1" applyFont="1" applyBorder="1" applyAlignment="1">
      <alignment horizontal="center" vertical="center"/>
    </xf>
    <xf numFmtId="0" fontId="3" fillId="0" borderId="2" xfId="0" applyFont="1" applyBorder="1" applyAlignment="1">
      <alignment vertical="top" wrapText="1"/>
    </xf>
    <xf numFmtId="43" fontId="3" fillId="0" borderId="5" xfId="1" applyFont="1" applyBorder="1" applyAlignment="1">
      <alignment wrapText="1"/>
    </xf>
    <xf numFmtId="14" fontId="4" fillId="0" borderId="6" xfId="0" applyNumberFormat="1" applyFont="1" applyBorder="1" applyAlignment="1">
      <alignment horizontal="center" vertical="center"/>
    </xf>
    <xf numFmtId="0" fontId="3" fillId="0" borderId="7" xfId="0" applyFont="1" applyBorder="1" applyAlignment="1">
      <alignment horizontal="center" vertical="center"/>
    </xf>
    <xf numFmtId="0" fontId="5" fillId="0" borderId="7" xfId="0" applyFont="1" applyBorder="1" applyAlignment="1">
      <alignment horizontal="center" wrapText="1"/>
    </xf>
    <xf numFmtId="43" fontId="3" fillId="0" borderId="7" xfId="1" applyFont="1" applyBorder="1" applyAlignment="1">
      <alignment horizontal="right" wrapText="1"/>
    </xf>
    <xf numFmtId="14" fontId="4" fillId="0" borderId="0" xfId="0" applyNumberFormat="1" applyFont="1" applyAlignment="1">
      <alignment horizontal="center" vertical="center"/>
    </xf>
    <xf numFmtId="0" fontId="5" fillId="0" borderId="0" xfId="0" applyFont="1" applyAlignment="1">
      <alignment horizontal="right" vertical="top" wrapText="1"/>
    </xf>
    <xf numFmtId="43" fontId="3" fillId="0" borderId="0" xfId="1" applyFont="1" applyBorder="1" applyAlignment="1">
      <alignment horizontal="right" wrapText="1"/>
    </xf>
    <xf numFmtId="43" fontId="4" fillId="0" borderId="0" xfId="1" applyFont="1" applyBorder="1" applyAlignment="1">
      <alignment wrapText="1"/>
    </xf>
    <xf numFmtId="43" fontId="3" fillId="0" borderId="0" xfId="0" applyNumberFormat="1" applyFont="1" applyAlignment="1">
      <alignment wrapText="1"/>
    </xf>
    <xf numFmtId="0" fontId="4" fillId="0" borderId="4" xfId="0" applyFont="1" applyBorder="1" applyAlignment="1">
      <alignment horizontal="center" vertical="center"/>
    </xf>
    <xf numFmtId="43" fontId="3" fillId="0" borderId="5" xfId="0" applyNumberFormat="1" applyFont="1" applyBorder="1" applyAlignment="1">
      <alignment wrapText="1"/>
    </xf>
    <xf numFmtId="0" fontId="4" fillId="0" borderId="7" xfId="0" applyFont="1" applyBorder="1" applyAlignment="1">
      <alignment horizontal="center" vertical="center" wrapText="1"/>
    </xf>
    <xf numFmtId="0" fontId="4" fillId="0" borderId="0" xfId="0" applyFont="1" applyAlignment="1">
      <alignment horizontal="right" vertical="top" wrapText="1"/>
    </xf>
    <xf numFmtId="43" fontId="4" fillId="0" borderId="0" xfId="0" applyNumberFormat="1" applyFont="1" applyAlignment="1">
      <alignment wrapText="1"/>
    </xf>
    <xf numFmtId="0" fontId="4" fillId="0" borderId="0" xfId="0" applyFont="1" applyAlignment="1">
      <alignment horizontal="center" vertical="top" wrapText="1"/>
    </xf>
    <xf numFmtId="43" fontId="3" fillId="0" borderId="0" xfId="1" applyFont="1"/>
    <xf numFmtId="43" fontId="4" fillId="0" borderId="0" xfId="1" applyFont="1" applyAlignment="1">
      <alignment horizontal="center"/>
    </xf>
    <xf numFmtId="0" fontId="3" fillId="0" borderId="0" xfId="0" applyFont="1" applyAlignment="1">
      <alignment horizontal="center" wrapText="1"/>
    </xf>
    <xf numFmtId="0" fontId="3" fillId="0" borderId="2" xfId="0" applyFont="1" applyBorder="1" applyAlignment="1">
      <alignment vertical="center" wrapText="1"/>
    </xf>
    <xf numFmtId="43" fontId="3" fillId="0" borderId="0" xfId="0" applyNumberFormat="1" applyFont="1"/>
    <xf numFmtId="0" fontId="4" fillId="0" borderId="0" xfId="0" applyFont="1" applyAlignment="1">
      <alignment horizontal="center" wrapText="1"/>
    </xf>
    <xf numFmtId="0" fontId="3" fillId="0" borderId="4" xfId="0" applyFont="1" applyBorder="1" applyAlignment="1">
      <alignment horizontal="center" vertical="center"/>
    </xf>
    <xf numFmtId="43" fontId="3" fillId="0" borderId="5" xfId="0" applyNumberFormat="1" applyFont="1" applyBorder="1"/>
    <xf numFmtId="0" fontId="4" fillId="0" borderId="7" xfId="0" applyFont="1" applyBorder="1" applyAlignment="1">
      <alignment horizontal="center" vertical="top" wrapText="1"/>
    </xf>
    <xf numFmtId="43" fontId="3" fillId="0" borderId="0" xfId="1" applyFont="1" applyBorder="1" applyAlignment="1">
      <alignment horizontal="center" wrapText="1"/>
    </xf>
    <xf numFmtId="0" fontId="13" fillId="0" borderId="0" xfId="0" applyFont="1" applyAlignment="1">
      <alignment horizontal="center" vertical="center"/>
    </xf>
    <xf numFmtId="14" fontId="3" fillId="0" borderId="4" xfId="0" applyNumberFormat="1" applyFont="1" applyBorder="1" applyAlignment="1">
      <alignment horizontal="left"/>
    </xf>
    <xf numFmtId="0" fontId="0" fillId="0" borderId="2" xfId="0" applyBorder="1"/>
    <xf numFmtId="43" fontId="3" fillId="0" borderId="2" xfId="1" applyFont="1" applyBorder="1" applyAlignment="1">
      <alignment horizontal="left" wrapText="1"/>
    </xf>
    <xf numFmtId="0" fontId="0" fillId="0" borderId="2" xfId="0" applyBorder="1" applyAlignment="1">
      <alignment horizontal="left" wrapText="1"/>
    </xf>
    <xf numFmtId="0" fontId="0" fillId="0" borderId="2" xfId="0" applyBorder="1" applyAlignment="1">
      <alignment horizontal="left"/>
    </xf>
    <xf numFmtId="43" fontId="3" fillId="0" borderId="2" xfId="1" applyFont="1" applyBorder="1" applyAlignment="1">
      <alignment horizontal="right" vertical="top"/>
    </xf>
    <xf numFmtId="0" fontId="4" fillId="0" borderId="2" xfId="0" applyFont="1" applyBorder="1" applyAlignment="1">
      <alignment horizontal="center" vertical="top" wrapText="1"/>
    </xf>
    <xf numFmtId="14" fontId="4" fillId="0" borderId="0" xfId="0" applyNumberFormat="1" applyFont="1" applyAlignment="1">
      <alignment horizontal="right" vertical="top" wrapText="1"/>
    </xf>
    <xf numFmtId="4" fontId="9" fillId="0" borderId="2" xfId="0" applyNumberFormat="1" applyFont="1" applyBorder="1"/>
    <xf numFmtId="0" fontId="4" fillId="0" borderId="0" xfId="0" applyFont="1"/>
    <xf numFmtId="43" fontId="3" fillId="0" borderId="12" xfId="1" applyFont="1" applyBorder="1" applyAlignment="1">
      <alignment horizontal="right" wrapText="1"/>
    </xf>
    <xf numFmtId="0" fontId="3" fillId="0" borderId="12" xfId="0" applyFont="1" applyBorder="1" applyAlignment="1">
      <alignment wrapText="1"/>
    </xf>
    <xf numFmtId="0" fontId="4" fillId="0" borderId="7" xfId="0" applyFont="1" applyBorder="1" applyAlignment="1">
      <alignment horizontal="center" vertical="center"/>
    </xf>
    <xf numFmtId="14" fontId="6" fillId="0" borderId="2" xfId="0" applyNumberFormat="1" applyFont="1" applyBorder="1" applyAlignment="1">
      <alignment horizontal="center"/>
    </xf>
    <xf numFmtId="0" fontId="0" fillId="0" borderId="2" xfId="0" applyBorder="1" applyAlignment="1">
      <alignment horizontal="center"/>
    </xf>
    <xf numFmtId="49" fontId="3" fillId="0" borderId="2" xfId="0" applyNumberFormat="1" applyFont="1" applyBorder="1" applyAlignment="1">
      <alignment horizontal="left" wrapText="1"/>
    </xf>
    <xf numFmtId="164" fontId="3" fillId="0" borderId="2" xfId="3" applyFont="1" applyBorder="1" applyAlignment="1"/>
    <xf numFmtId="43" fontId="3" fillId="0" borderId="5" xfId="3" applyNumberFormat="1" applyFont="1" applyBorder="1" applyAlignment="1">
      <alignment wrapText="1"/>
    </xf>
    <xf numFmtId="43" fontId="3" fillId="0" borderId="2" xfId="3" applyNumberFormat="1" applyFont="1" applyBorder="1" applyAlignment="1">
      <alignment wrapText="1"/>
    </xf>
    <xf numFmtId="0" fontId="3" fillId="0" borderId="2" xfId="0" applyFont="1" applyBorder="1" applyAlignment="1">
      <alignment horizontal="center" wrapText="1"/>
    </xf>
    <xf numFmtId="43" fontId="3" fillId="0" borderId="2" xfId="3" applyNumberFormat="1" applyFont="1" applyBorder="1" applyAlignment="1"/>
    <xf numFmtId="43" fontId="3" fillId="0" borderId="2" xfId="3" applyNumberFormat="1" applyFont="1" applyBorder="1" applyAlignment="1">
      <alignment horizontal="center"/>
    </xf>
    <xf numFmtId="43" fontId="4" fillId="0" borderId="5" xfId="1" applyFont="1" applyBorder="1" applyAlignment="1">
      <alignment wrapText="1"/>
    </xf>
    <xf numFmtId="43" fontId="3" fillId="0" borderId="12" xfId="1" applyFont="1" applyBorder="1" applyAlignment="1">
      <alignment wrapText="1"/>
    </xf>
    <xf numFmtId="0" fontId="3" fillId="0" borderId="2" xfId="0" applyFont="1" applyBorder="1" applyAlignment="1">
      <alignment wrapText="1"/>
    </xf>
    <xf numFmtId="14" fontId="3" fillId="0" borderId="9" xfId="0" applyNumberFormat="1" applyFont="1" applyBorder="1" applyAlignment="1">
      <alignment horizontal="left" vertical="center"/>
    </xf>
    <xf numFmtId="0" fontId="3" fillId="0" borderId="10" xfId="0" applyFont="1" applyBorder="1" applyAlignment="1">
      <alignment horizontal="center" vertical="center" wrapText="1"/>
    </xf>
    <xf numFmtId="43" fontId="3" fillId="0" borderId="11" xfId="1" applyFont="1" applyBorder="1" applyAlignment="1">
      <alignment wrapText="1"/>
    </xf>
    <xf numFmtId="14" fontId="3" fillId="0" borderId="4" xfId="0" applyNumberFormat="1" applyFont="1" applyBorder="1" applyAlignment="1">
      <alignment horizontal="left" vertical="center"/>
    </xf>
    <xf numFmtId="14" fontId="3" fillId="0" borderId="6" xfId="0" applyNumberFormat="1" applyFont="1" applyBorder="1" applyAlignment="1">
      <alignment horizontal="left" vertical="center"/>
    </xf>
    <xf numFmtId="0" fontId="8" fillId="0" borderId="7" xfId="0" applyFont="1" applyBorder="1" applyAlignment="1">
      <alignment horizontal="center" wrapText="1"/>
    </xf>
    <xf numFmtId="43" fontId="4" fillId="0" borderId="13" xfId="1" applyFont="1" applyBorder="1" applyAlignment="1">
      <alignment wrapText="1"/>
    </xf>
    <xf numFmtId="0" fontId="4" fillId="0" borderId="2" xfId="0" applyFont="1" applyBorder="1" applyAlignment="1">
      <alignment horizontal="center" vertical="center" wrapText="1"/>
    </xf>
    <xf numFmtId="14" fontId="14" fillId="0" borderId="4" xfId="0" applyNumberFormat="1" applyFont="1" applyBorder="1" applyAlignment="1">
      <alignment horizontal="left"/>
    </xf>
    <xf numFmtId="43" fontId="3" fillId="0" borderId="7" xfId="1" applyFont="1" applyBorder="1" applyAlignment="1"/>
    <xf numFmtId="43" fontId="4" fillId="0" borderId="13" xfId="3" applyNumberFormat="1" applyFont="1" applyBorder="1" applyAlignment="1"/>
    <xf numFmtId="14" fontId="4" fillId="0" borderId="4" xfId="0" applyNumberFormat="1" applyFont="1" applyBorder="1" applyAlignment="1">
      <alignment horizontal="center" vertical="center"/>
    </xf>
    <xf numFmtId="43" fontId="4" fillId="0" borderId="13" xfId="0" applyNumberFormat="1" applyFont="1" applyBorder="1" applyAlignment="1">
      <alignment wrapText="1"/>
    </xf>
    <xf numFmtId="43" fontId="3" fillId="0" borderId="5" xfId="1" applyFont="1" applyBorder="1"/>
    <xf numFmtId="43" fontId="3" fillId="0" borderId="13" xfId="0" applyNumberFormat="1" applyFont="1" applyBorder="1"/>
    <xf numFmtId="43" fontId="4" fillId="0" borderId="5" xfId="1" applyFont="1" applyBorder="1"/>
    <xf numFmtId="43" fontId="4" fillId="0" borderId="13" xfId="0" applyNumberFormat="1" applyFont="1" applyBorder="1"/>
    <xf numFmtId="43" fontId="3" fillId="2" borderId="2" xfId="1" applyFont="1" applyFill="1" applyBorder="1" applyAlignment="1">
      <alignment horizontal="right"/>
    </xf>
    <xf numFmtId="43" fontId="3" fillId="2" borderId="2" xfId="1" applyFont="1" applyFill="1" applyBorder="1" applyAlignment="1">
      <alignment horizontal="right" wrapText="1"/>
    </xf>
    <xf numFmtId="43" fontId="4" fillId="2" borderId="5" xfId="1" applyFont="1" applyFill="1" applyBorder="1" applyAlignment="1">
      <alignment wrapText="1"/>
    </xf>
    <xf numFmtId="43" fontId="3" fillId="2" borderId="5" xfId="1" applyFont="1" applyFill="1" applyBorder="1" applyAlignment="1">
      <alignment wrapText="1"/>
    </xf>
    <xf numFmtId="43" fontId="4" fillId="2" borderId="13" xfId="1" applyFont="1" applyFill="1" applyBorder="1" applyAlignment="1">
      <alignment wrapText="1"/>
    </xf>
    <xf numFmtId="0" fontId="3" fillId="0" borderId="2" xfId="0" applyFont="1" applyBorder="1" applyAlignment="1">
      <alignment horizontal="center" vertical="top" wrapText="1"/>
    </xf>
    <xf numFmtId="14" fontId="2" fillId="0" borderId="6" xfId="0" applyNumberFormat="1" applyFont="1" applyBorder="1" applyAlignment="1">
      <alignment horizontal="left"/>
    </xf>
    <xf numFmtId="43" fontId="4" fillId="0" borderId="13" xfId="1" applyFont="1" applyBorder="1" applyAlignment="1">
      <alignment horizontal="right" wrapText="1"/>
    </xf>
    <xf numFmtId="43" fontId="3" fillId="0" borderId="2" xfId="1" applyFont="1" applyBorder="1" applyAlignment="1">
      <alignment horizontal="left" vertical="center" wrapText="1"/>
    </xf>
    <xf numFmtId="43" fontId="10" fillId="0" borderId="13" xfId="0" applyNumberFormat="1" applyFont="1" applyBorder="1" applyAlignment="1">
      <alignment wrapText="1"/>
    </xf>
    <xf numFmtId="0" fontId="3" fillId="0" borderId="0" xfId="0" applyFont="1" applyAlignment="1">
      <alignment horizontal="center"/>
    </xf>
    <xf numFmtId="43" fontId="3" fillId="0" borderId="3" xfId="1" applyFont="1" applyBorder="1" applyAlignment="1">
      <alignment horizontal="center"/>
    </xf>
    <xf numFmtId="0" fontId="4" fillId="0" borderId="0" xfId="0" applyFont="1" applyAlignment="1">
      <alignment horizontal="center" wrapText="1"/>
    </xf>
    <xf numFmtId="43" fontId="4" fillId="0" borderId="0" xfId="1" applyFont="1" applyAlignment="1">
      <alignment horizontal="center"/>
    </xf>
    <xf numFmtId="43" fontId="3" fillId="0" borderId="0" xfId="1" applyFont="1" applyAlignment="1">
      <alignment horizontal="center"/>
    </xf>
    <xf numFmtId="0" fontId="5" fillId="0" borderId="0" xfId="0" applyFont="1" applyAlignment="1">
      <alignment horizontal="center"/>
    </xf>
    <xf numFmtId="0" fontId="3" fillId="0" borderId="12" xfId="0" applyFont="1" applyBorder="1" applyAlignment="1">
      <alignment horizontal="center"/>
    </xf>
    <xf numFmtId="0" fontId="3" fillId="0" borderId="0" xfId="0" applyFont="1" applyAlignment="1">
      <alignment horizontal="center" wrapText="1"/>
    </xf>
    <xf numFmtId="0" fontId="3" fillId="0" borderId="3" xfId="0" applyFont="1" applyBorder="1" applyAlignment="1">
      <alignment horizontal="center" wrapText="1"/>
    </xf>
    <xf numFmtId="0" fontId="4" fillId="0" borderId="0" xfId="0" applyFont="1" applyAlignment="1">
      <alignment horizontal="center"/>
    </xf>
    <xf numFmtId="43" fontId="10" fillId="0" borderId="0" xfId="1" applyFont="1" applyAlignment="1">
      <alignment horizontal="center" vertical="center"/>
    </xf>
    <xf numFmtId="43" fontId="3" fillId="0" borderId="0" xfId="1" applyFont="1" applyBorder="1" applyAlignment="1">
      <alignment horizontal="center"/>
    </xf>
    <xf numFmtId="43" fontId="4" fillId="0" borderId="0" xfId="1" applyFont="1" applyAlignment="1">
      <alignment horizontal="center" wrapText="1"/>
    </xf>
    <xf numFmtId="43" fontId="3" fillId="0" borderId="8" xfId="1" applyFont="1" applyBorder="1" applyAlignment="1">
      <alignment horizontal="center"/>
    </xf>
    <xf numFmtId="0" fontId="5" fillId="0" borderId="1" xfId="0" applyFont="1" applyBorder="1" applyAlignment="1">
      <alignment horizontal="center"/>
    </xf>
    <xf numFmtId="0" fontId="3" fillId="0" borderId="0" xfId="0" applyFont="1"/>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43" fontId="4" fillId="3" borderId="15" xfId="1" applyFont="1" applyFill="1" applyBorder="1" applyAlignment="1">
      <alignment horizontal="center" vertical="center"/>
    </xf>
    <xf numFmtId="43" fontId="4" fillId="3" borderId="15" xfId="1" applyFont="1" applyFill="1" applyBorder="1" applyAlignment="1">
      <alignment horizontal="right" vertical="center" wrapText="1"/>
    </xf>
    <xf numFmtId="43" fontId="4" fillId="3" borderId="16" xfId="1" applyFont="1" applyFill="1" applyBorder="1" applyAlignment="1">
      <alignment horizontal="center" vertical="center" wrapText="1"/>
    </xf>
  </cellXfs>
  <cellStyles count="4">
    <cellStyle name="Millares" xfId="1" builtinId="3"/>
    <cellStyle name="Millares 177" xfId="3" xr:uid="{08EF8533-6251-4EDF-8DC7-3B6F84C00633}"/>
    <cellStyle name="Normal" xfId="0" builtinId="0"/>
    <cellStyle name="Normal 2 7" xfId="2" xr:uid="{5B52E978-1938-43CD-A4B6-6CE8314CBF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541020</xdr:colOff>
      <xdr:row>0</xdr:row>
      <xdr:rowOff>121920</xdr:rowOff>
    </xdr:from>
    <xdr:to>
      <xdr:col>4</xdr:col>
      <xdr:colOff>190500</xdr:colOff>
      <xdr:row>7</xdr:row>
      <xdr:rowOff>116205</xdr:rowOff>
    </xdr:to>
    <xdr:pic>
      <xdr:nvPicPr>
        <xdr:cNvPr id="2" name="Picture 1">
          <a:extLst>
            <a:ext uri="{FF2B5EF4-FFF2-40B4-BE49-F238E27FC236}">
              <a16:creationId xmlns:a16="http://schemas.microsoft.com/office/drawing/2014/main" id="{4E38EF45-F9F9-47D9-B079-29C18CF0DA5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41295" y="121920"/>
          <a:ext cx="3583305" cy="1156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580390</xdr:colOff>
      <xdr:row>43</xdr:row>
      <xdr:rowOff>59690</xdr:rowOff>
    </xdr:from>
    <xdr:ext cx="3383280" cy="1706880"/>
    <xdr:pic>
      <xdr:nvPicPr>
        <xdr:cNvPr id="3" name="Picture 1">
          <a:extLst>
            <a:ext uri="{FF2B5EF4-FFF2-40B4-BE49-F238E27FC236}">
              <a16:creationId xmlns:a16="http://schemas.microsoft.com/office/drawing/2014/main" id="{B2F1A8D6-2964-4CA1-BC9F-2B56C4011BA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47290" y="12223115"/>
          <a:ext cx="3383280" cy="170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505460</xdr:colOff>
      <xdr:row>176</xdr:row>
      <xdr:rowOff>183515</xdr:rowOff>
    </xdr:from>
    <xdr:ext cx="3810000" cy="1821180"/>
    <xdr:pic>
      <xdr:nvPicPr>
        <xdr:cNvPr id="4" name="Picture 1">
          <a:extLst>
            <a:ext uri="{FF2B5EF4-FFF2-40B4-BE49-F238E27FC236}">
              <a16:creationId xmlns:a16="http://schemas.microsoft.com/office/drawing/2014/main" id="{17E9C9F9-5CCF-447B-B4A9-4A27E2EA37F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05735" y="4406519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509905</xdr:colOff>
      <xdr:row>223</xdr:row>
      <xdr:rowOff>166370</xdr:rowOff>
    </xdr:from>
    <xdr:ext cx="3810000" cy="1821180"/>
    <xdr:pic>
      <xdr:nvPicPr>
        <xdr:cNvPr id="5" name="Picture 1">
          <a:extLst>
            <a:ext uri="{FF2B5EF4-FFF2-40B4-BE49-F238E27FC236}">
              <a16:creationId xmlns:a16="http://schemas.microsoft.com/office/drawing/2014/main" id="{A599605D-852F-477C-9B09-BCACED5FA3B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76805" y="72737345"/>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428625</xdr:colOff>
      <xdr:row>270</xdr:row>
      <xdr:rowOff>0</xdr:rowOff>
    </xdr:from>
    <xdr:ext cx="3810000" cy="1821180"/>
    <xdr:pic>
      <xdr:nvPicPr>
        <xdr:cNvPr id="6" name="Picture 1">
          <a:extLst>
            <a:ext uri="{FF2B5EF4-FFF2-40B4-BE49-F238E27FC236}">
              <a16:creationId xmlns:a16="http://schemas.microsoft.com/office/drawing/2014/main" id="{21CD5B1D-3295-4093-B4CC-070149012B4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295525" y="84416265"/>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385445</xdr:colOff>
      <xdr:row>336</xdr:row>
      <xdr:rowOff>19050</xdr:rowOff>
    </xdr:from>
    <xdr:ext cx="3810000" cy="1821180"/>
    <xdr:pic>
      <xdr:nvPicPr>
        <xdr:cNvPr id="7" name="Picture 1">
          <a:extLst>
            <a:ext uri="{FF2B5EF4-FFF2-40B4-BE49-F238E27FC236}">
              <a16:creationId xmlns:a16="http://schemas.microsoft.com/office/drawing/2014/main" id="{720557B5-1124-49D4-A401-D10EC60933B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252345" y="96745425"/>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400685</xdr:colOff>
      <xdr:row>415</xdr:row>
      <xdr:rowOff>57150</xdr:rowOff>
    </xdr:from>
    <xdr:ext cx="3810000" cy="1821180"/>
    <xdr:pic>
      <xdr:nvPicPr>
        <xdr:cNvPr id="8" name="Picture 1">
          <a:extLst>
            <a:ext uri="{FF2B5EF4-FFF2-40B4-BE49-F238E27FC236}">
              <a16:creationId xmlns:a16="http://schemas.microsoft.com/office/drawing/2014/main" id="{754EB4BE-D8B0-4CA0-8982-00BB0806DAF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267585" y="108708825"/>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453390</xdr:colOff>
      <xdr:row>488</xdr:row>
      <xdr:rowOff>285750</xdr:rowOff>
    </xdr:from>
    <xdr:ext cx="3810000" cy="1821180"/>
    <xdr:pic>
      <xdr:nvPicPr>
        <xdr:cNvPr id="9" name="Picture 1">
          <a:extLst>
            <a:ext uri="{FF2B5EF4-FFF2-40B4-BE49-F238E27FC236}">
              <a16:creationId xmlns:a16="http://schemas.microsoft.com/office/drawing/2014/main" id="{A09D5703-AACF-4CE8-BA2B-4C5E8D627E8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53665" y="97183575"/>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464820</xdr:colOff>
      <xdr:row>552</xdr:row>
      <xdr:rowOff>83820</xdr:rowOff>
    </xdr:from>
    <xdr:ext cx="3810000" cy="1645920"/>
    <xdr:pic>
      <xdr:nvPicPr>
        <xdr:cNvPr id="10" name="Picture 1">
          <a:extLst>
            <a:ext uri="{FF2B5EF4-FFF2-40B4-BE49-F238E27FC236}">
              <a16:creationId xmlns:a16="http://schemas.microsoft.com/office/drawing/2014/main" id="{C631EACB-5351-4113-A01D-D3E11372F5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65095" y="109583220"/>
          <a:ext cx="381000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367665</xdr:colOff>
      <xdr:row>704</xdr:row>
      <xdr:rowOff>112395</xdr:rowOff>
    </xdr:from>
    <xdr:ext cx="3810000" cy="1821180"/>
    <xdr:pic>
      <xdr:nvPicPr>
        <xdr:cNvPr id="11" name="Picture 1">
          <a:extLst>
            <a:ext uri="{FF2B5EF4-FFF2-40B4-BE49-F238E27FC236}">
              <a16:creationId xmlns:a16="http://schemas.microsoft.com/office/drawing/2014/main" id="{8A38BB11-DAD0-45FD-AC30-F9D88EC2A3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234565" y="19330797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83E6E-CF7D-4E37-9ED8-2EC0780650B0}">
  <dimension ref="A1:F930"/>
  <sheetViews>
    <sheetView tabSelected="1" zoomScaleNormal="100" workbookViewId="0">
      <selection activeCell="A720" sqref="A720:F720"/>
    </sheetView>
  </sheetViews>
  <sheetFormatPr baseColWidth="10" defaultColWidth="11.625" defaultRowHeight="12.75" x14ac:dyDescent="0.25"/>
  <cols>
    <col min="1" max="1" width="12.25" style="2" customWidth="1"/>
    <col min="2" max="2" width="14" style="2" customWidth="1"/>
    <col min="3" max="3" width="43.625" style="11" customWidth="1"/>
    <col min="4" max="4" width="16.125" style="12" customWidth="1"/>
    <col min="5" max="5" width="14.25" style="13" customWidth="1"/>
    <col min="6" max="6" width="21.875" style="14" customWidth="1"/>
    <col min="7" max="16384" width="11.625" style="1"/>
  </cols>
  <sheetData>
    <row r="1" spans="1:6" x14ac:dyDescent="0.25">
      <c r="A1" s="123"/>
      <c r="B1" s="123"/>
      <c r="C1" s="123"/>
      <c r="D1" s="123"/>
      <c r="E1" s="123"/>
      <c r="F1" s="123"/>
    </row>
    <row r="2" spans="1:6" x14ac:dyDescent="0.25">
      <c r="A2" s="123"/>
      <c r="B2" s="123"/>
      <c r="C2" s="123"/>
      <c r="D2" s="123"/>
      <c r="E2" s="123"/>
      <c r="F2" s="123"/>
    </row>
    <row r="3" spans="1:6" x14ac:dyDescent="0.25">
      <c r="A3" s="123"/>
      <c r="B3" s="123"/>
      <c r="C3" s="123"/>
      <c r="D3" s="123"/>
      <c r="E3" s="123"/>
      <c r="F3" s="123"/>
    </row>
    <row r="4" spans="1:6" x14ac:dyDescent="0.25">
      <c r="A4" s="123"/>
      <c r="B4" s="123"/>
      <c r="C4" s="123"/>
      <c r="D4" s="123"/>
      <c r="E4" s="123"/>
      <c r="F4" s="123"/>
    </row>
    <row r="5" spans="1:6" x14ac:dyDescent="0.25">
      <c r="A5" s="123"/>
      <c r="B5" s="123"/>
      <c r="C5" s="123"/>
      <c r="D5" s="123"/>
      <c r="E5" s="123"/>
      <c r="F5" s="123"/>
    </row>
    <row r="6" spans="1:6" x14ac:dyDescent="0.25">
      <c r="A6" s="123"/>
      <c r="B6" s="123"/>
      <c r="C6" s="123"/>
      <c r="D6" s="123"/>
      <c r="E6" s="123"/>
      <c r="F6" s="123"/>
    </row>
    <row r="7" spans="1:6" x14ac:dyDescent="0.25">
      <c r="A7" s="138"/>
      <c r="B7" s="138"/>
      <c r="C7" s="138"/>
      <c r="D7" s="138"/>
      <c r="E7" s="138"/>
      <c r="F7" s="138"/>
    </row>
    <row r="8" spans="1:6" ht="18" customHeight="1" x14ac:dyDescent="0.25">
      <c r="A8" s="125" t="s">
        <v>0</v>
      </c>
      <c r="B8" s="125"/>
      <c r="C8" s="125"/>
      <c r="D8" s="125"/>
      <c r="E8" s="125"/>
      <c r="F8" s="125"/>
    </row>
    <row r="9" spans="1:6" ht="9.75" customHeight="1" x14ac:dyDescent="0.25">
      <c r="A9" s="128" t="s">
        <v>1</v>
      </c>
      <c r="B9" s="128"/>
      <c r="C9" s="128"/>
      <c r="D9" s="128"/>
      <c r="E9" s="128"/>
      <c r="F9" s="128"/>
    </row>
    <row r="10" spans="1:6" ht="12" customHeight="1" x14ac:dyDescent="0.25">
      <c r="A10" s="128" t="s">
        <v>2</v>
      </c>
      <c r="B10" s="128"/>
      <c r="C10" s="128"/>
      <c r="D10" s="128"/>
      <c r="E10" s="128"/>
      <c r="F10" s="128"/>
    </row>
    <row r="11" spans="1:6" ht="12" customHeight="1" x14ac:dyDescent="0.25">
      <c r="A11" s="128" t="s">
        <v>3</v>
      </c>
      <c r="B11" s="128"/>
      <c r="C11" s="128"/>
      <c r="D11" s="128"/>
      <c r="E11" s="128"/>
      <c r="F11" s="128"/>
    </row>
    <row r="12" spans="1:6" ht="15" customHeight="1" thickBot="1" x14ac:dyDescent="0.3">
      <c r="A12" s="137" t="s">
        <v>4</v>
      </c>
      <c r="B12" s="137"/>
      <c r="C12" s="137"/>
      <c r="D12" s="137"/>
      <c r="E12" s="137"/>
      <c r="F12" s="137"/>
    </row>
    <row r="13" spans="1:6" ht="30" customHeight="1" thickBot="1" x14ac:dyDescent="0.3">
      <c r="A13" s="139" t="s">
        <v>5</v>
      </c>
      <c r="B13" s="140" t="s">
        <v>6</v>
      </c>
      <c r="C13" s="140" t="s">
        <v>7</v>
      </c>
      <c r="D13" s="141" t="s">
        <v>8</v>
      </c>
      <c r="E13" s="142" t="s">
        <v>9</v>
      </c>
      <c r="F13" s="143" t="s">
        <v>10</v>
      </c>
    </row>
    <row r="14" spans="1:6" ht="28.9" customHeight="1" x14ac:dyDescent="0.25">
      <c r="A14" s="96">
        <v>44865</v>
      </c>
      <c r="B14" s="39"/>
      <c r="C14" s="97" t="s">
        <v>11</v>
      </c>
      <c r="D14" s="40"/>
      <c r="E14" s="41"/>
      <c r="F14" s="98">
        <v>16484057.66</v>
      </c>
    </row>
    <row r="15" spans="1:6" ht="28.9" customHeight="1" x14ac:dyDescent="0.25">
      <c r="A15" s="71">
        <v>44572</v>
      </c>
      <c r="B15" s="3"/>
      <c r="C15" s="95" t="s">
        <v>242</v>
      </c>
      <c r="D15" s="5"/>
      <c r="E15" s="6">
        <v>111956.42</v>
      </c>
      <c r="F15" s="44">
        <f>F14+E15</f>
        <v>16596014.08</v>
      </c>
    </row>
    <row r="16" spans="1:6" ht="28.9" customHeight="1" x14ac:dyDescent="0.25">
      <c r="A16" s="71">
        <v>44631</v>
      </c>
      <c r="B16" s="3"/>
      <c r="C16" s="95" t="s">
        <v>242</v>
      </c>
      <c r="D16" s="5"/>
      <c r="E16" s="6">
        <v>309954.69</v>
      </c>
      <c r="F16" s="44">
        <f t="shared" ref="F16:F31" si="0">F15+E16</f>
        <v>16905968.77</v>
      </c>
    </row>
    <row r="17" spans="1:6" ht="28.9" customHeight="1" x14ac:dyDescent="0.25">
      <c r="A17" s="71">
        <v>44662</v>
      </c>
      <c r="B17" s="3"/>
      <c r="C17" s="95" t="s">
        <v>242</v>
      </c>
      <c r="D17" s="5"/>
      <c r="E17" s="6">
        <v>21415.27</v>
      </c>
      <c r="F17" s="44">
        <f t="shared" si="0"/>
        <v>16927384.039999999</v>
      </c>
    </row>
    <row r="18" spans="1:6" ht="28.9" customHeight="1" x14ac:dyDescent="0.25">
      <c r="A18" s="71">
        <v>44753</v>
      </c>
      <c r="B18" s="3"/>
      <c r="C18" s="95" t="s">
        <v>243</v>
      </c>
      <c r="D18" s="5"/>
      <c r="E18" s="6">
        <v>38883.300000000003</v>
      </c>
      <c r="F18" s="44">
        <f t="shared" si="0"/>
        <v>16966267.34</v>
      </c>
    </row>
    <row r="19" spans="1:6" ht="28.9" customHeight="1" x14ac:dyDescent="0.25">
      <c r="A19" s="71">
        <v>44784</v>
      </c>
      <c r="B19" s="3"/>
      <c r="C19" s="95" t="s">
        <v>12</v>
      </c>
      <c r="D19" s="5"/>
      <c r="E19" s="6">
        <v>32885.47</v>
      </c>
      <c r="F19" s="44">
        <f t="shared" si="0"/>
        <v>16999152.809999999</v>
      </c>
    </row>
    <row r="20" spans="1:6" ht="28.9" customHeight="1" x14ac:dyDescent="0.25">
      <c r="A20" s="71">
        <v>44845</v>
      </c>
      <c r="B20" s="3"/>
      <c r="C20" s="95" t="s">
        <v>13</v>
      </c>
      <c r="D20" s="5"/>
      <c r="E20" s="6">
        <v>96330</v>
      </c>
      <c r="F20" s="44">
        <f t="shared" si="0"/>
        <v>17095482.809999999</v>
      </c>
    </row>
    <row r="21" spans="1:6" ht="28.9" customHeight="1" x14ac:dyDescent="0.25">
      <c r="A21" s="71">
        <v>44845</v>
      </c>
      <c r="B21" s="3"/>
      <c r="C21" s="95" t="s">
        <v>14</v>
      </c>
      <c r="D21" s="5"/>
      <c r="E21" s="6">
        <v>136843</v>
      </c>
      <c r="F21" s="44">
        <f t="shared" si="0"/>
        <v>17232325.809999999</v>
      </c>
    </row>
    <row r="22" spans="1:6" ht="28.9" customHeight="1" x14ac:dyDescent="0.25">
      <c r="A22" s="71" t="s">
        <v>15</v>
      </c>
      <c r="B22" s="3"/>
      <c r="C22" s="95" t="s">
        <v>16</v>
      </c>
      <c r="D22" s="5"/>
      <c r="E22" s="6">
        <v>47673.14</v>
      </c>
      <c r="F22" s="44">
        <f t="shared" si="0"/>
        <v>17279998.949999999</v>
      </c>
    </row>
    <row r="23" spans="1:6" ht="28.9" customHeight="1" x14ac:dyDescent="0.25">
      <c r="A23" s="71" t="s">
        <v>15</v>
      </c>
      <c r="B23" s="3"/>
      <c r="C23" s="95" t="s">
        <v>243</v>
      </c>
      <c r="D23" s="5"/>
      <c r="E23" s="6">
        <v>30460</v>
      </c>
      <c r="F23" s="44">
        <f t="shared" si="0"/>
        <v>17310458.949999999</v>
      </c>
    </row>
    <row r="24" spans="1:6" ht="28.9" customHeight="1" x14ac:dyDescent="0.25">
      <c r="A24" s="71" t="s">
        <v>17</v>
      </c>
      <c r="B24" s="3"/>
      <c r="C24" s="95" t="s">
        <v>242</v>
      </c>
      <c r="D24" s="5"/>
      <c r="E24" s="6">
        <v>103234.5</v>
      </c>
      <c r="F24" s="44">
        <f t="shared" si="0"/>
        <v>17413693.449999999</v>
      </c>
    </row>
    <row r="25" spans="1:6" ht="28.9" customHeight="1" x14ac:dyDescent="0.25">
      <c r="A25" s="71" t="s">
        <v>18</v>
      </c>
      <c r="B25" s="8"/>
      <c r="C25" s="95" t="s">
        <v>243</v>
      </c>
      <c r="D25" s="9"/>
      <c r="E25" s="10">
        <v>12354.07</v>
      </c>
      <c r="F25" s="44">
        <f t="shared" si="0"/>
        <v>17426047.52</v>
      </c>
    </row>
    <row r="26" spans="1:6" ht="28.9" customHeight="1" x14ac:dyDescent="0.25">
      <c r="A26" s="71" t="s">
        <v>19</v>
      </c>
      <c r="B26" s="3"/>
      <c r="C26" s="95" t="s">
        <v>20</v>
      </c>
      <c r="D26" s="9"/>
      <c r="E26" s="10">
        <v>105400</v>
      </c>
      <c r="F26" s="44">
        <f t="shared" si="0"/>
        <v>17531447.52</v>
      </c>
    </row>
    <row r="27" spans="1:6" ht="28.9" customHeight="1" x14ac:dyDescent="0.25">
      <c r="A27" s="71" t="s">
        <v>19</v>
      </c>
      <c r="B27" s="8"/>
      <c r="C27" s="95" t="s">
        <v>21</v>
      </c>
      <c r="D27" s="9"/>
      <c r="E27" s="10">
        <v>5615</v>
      </c>
      <c r="F27" s="44">
        <f t="shared" si="0"/>
        <v>17537062.52</v>
      </c>
    </row>
    <row r="28" spans="1:6" ht="28.9" customHeight="1" x14ac:dyDescent="0.25">
      <c r="A28" s="71" t="s">
        <v>22</v>
      </c>
      <c r="B28" s="8"/>
      <c r="C28" s="95" t="s">
        <v>243</v>
      </c>
      <c r="D28" s="9"/>
      <c r="E28" s="10">
        <v>48243.61</v>
      </c>
      <c r="F28" s="44">
        <f t="shared" si="0"/>
        <v>17585306.129999999</v>
      </c>
    </row>
    <row r="29" spans="1:6" ht="28.9" customHeight="1" x14ac:dyDescent="0.25">
      <c r="A29" s="71" t="s">
        <v>22</v>
      </c>
      <c r="B29" s="8"/>
      <c r="C29" s="95" t="s">
        <v>243</v>
      </c>
      <c r="D29" s="9"/>
      <c r="E29" s="10">
        <v>95.32</v>
      </c>
      <c r="F29" s="44">
        <f t="shared" si="0"/>
        <v>17585401.449999999</v>
      </c>
    </row>
    <row r="30" spans="1:6" ht="28.9" customHeight="1" x14ac:dyDescent="0.25">
      <c r="A30" s="71" t="s">
        <v>22</v>
      </c>
      <c r="B30" s="8"/>
      <c r="C30" s="95" t="s">
        <v>243</v>
      </c>
      <c r="D30" s="9"/>
      <c r="E30" s="10">
        <v>16900</v>
      </c>
      <c r="F30" s="44">
        <f t="shared" si="0"/>
        <v>17602301.449999999</v>
      </c>
    </row>
    <row r="31" spans="1:6" ht="28.9" customHeight="1" x14ac:dyDescent="0.25">
      <c r="A31" s="99" t="s">
        <v>23</v>
      </c>
      <c r="B31" s="8"/>
      <c r="C31" s="95" t="s">
        <v>242</v>
      </c>
      <c r="D31" s="9"/>
      <c r="E31" s="10">
        <v>350178.47000000009</v>
      </c>
      <c r="F31" s="44">
        <f t="shared" si="0"/>
        <v>17952479.919999998</v>
      </c>
    </row>
    <row r="32" spans="1:6" ht="28.9" customHeight="1" x14ac:dyDescent="0.25">
      <c r="A32" s="99" t="s">
        <v>23</v>
      </c>
      <c r="B32" s="8"/>
      <c r="C32" s="95" t="s">
        <v>24</v>
      </c>
      <c r="D32" s="9">
        <v>60.2</v>
      </c>
      <c r="E32" s="10"/>
      <c r="F32" s="44">
        <f>F31-D32</f>
        <v>17952419.719999999</v>
      </c>
    </row>
    <row r="33" spans="1:6" ht="28.9" customHeight="1" x14ac:dyDescent="0.25">
      <c r="A33" s="99">
        <v>44895</v>
      </c>
      <c r="B33" s="84"/>
      <c r="C33" s="95" t="s">
        <v>25</v>
      </c>
      <c r="D33" s="6">
        <v>175</v>
      </c>
      <c r="E33" s="9"/>
      <c r="F33" s="44">
        <f t="shared" ref="F33" si="1">F32-D33</f>
        <v>17952244.719999999</v>
      </c>
    </row>
    <row r="34" spans="1:6" ht="28.9" customHeight="1" thickBot="1" x14ac:dyDescent="0.3">
      <c r="A34" s="100"/>
      <c r="B34" s="46"/>
      <c r="C34" s="101" t="s">
        <v>26</v>
      </c>
      <c r="D34" s="28"/>
      <c r="E34" s="48"/>
      <c r="F34" s="102">
        <f>F33-D34</f>
        <v>17952244.719999999</v>
      </c>
    </row>
    <row r="35" spans="1:6" ht="28.9" customHeight="1" x14ac:dyDescent="0.25"/>
    <row r="36" spans="1:6" ht="28.9" customHeight="1" x14ac:dyDescent="0.25">
      <c r="A36" s="131" t="s">
        <v>27</v>
      </c>
      <c r="B36" s="131"/>
      <c r="C36" s="17"/>
      <c r="D36" s="18"/>
      <c r="E36" s="124" t="s">
        <v>28</v>
      </c>
      <c r="F36" s="124"/>
    </row>
    <row r="37" spans="1:6" ht="18" customHeight="1" x14ac:dyDescent="0.25">
      <c r="A37" s="125" t="s">
        <v>244</v>
      </c>
      <c r="B37" s="125"/>
      <c r="E37" s="135" t="s">
        <v>30</v>
      </c>
      <c r="F37" s="135"/>
    </row>
    <row r="38" spans="1:6" ht="18" customHeight="1" x14ac:dyDescent="0.25">
      <c r="A38" s="130" t="s">
        <v>29</v>
      </c>
      <c r="B38" s="130"/>
      <c r="E38" s="127" t="s">
        <v>31</v>
      </c>
      <c r="F38" s="127"/>
    </row>
    <row r="39" spans="1:6" ht="28.9" customHeight="1" x14ac:dyDescent="0.25">
      <c r="C39" s="13"/>
      <c r="D39" s="14"/>
      <c r="E39" s="19"/>
      <c r="F39" s="19"/>
    </row>
    <row r="40" spans="1:6" ht="12.75" customHeight="1" x14ac:dyDescent="0.25">
      <c r="C40" s="124" t="s">
        <v>28</v>
      </c>
      <c r="D40" s="124"/>
      <c r="E40" s="19"/>
      <c r="F40" s="19"/>
    </row>
    <row r="41" spans="1:6" ht="19.899999999999999" customHeight="1" x14ac:dyDescent="0.25">
      <c r="C41" s="126" t="s">
        <v>245</v>
      </c>
      <c r="D41" s="126"/>
      <c r="E41" s="19"/>
      <c r="F41" s="19"/>
    </row>
    <row r="42" spans="1:6" ht="19.899999999999999" customHeight="1" x14ac:dyDescent="0.25">
      <c r="C42" s="127" t="s">
        <v>246</v>
      </c>
      <c r="D42" s="127"/>
      <c r="E42" s="19"/>
      <c r="F42" s="19"/>
    </row>
    <row r="43" spans="1:6" ht="19.899999999999999" customHeight="1" x14ac:dyDescent="0.25">
      <c r="C43" s="19"/>
      <c r="D43" s="19"/>
      <c r="E43" s="19"/>
      <c r="F43" s="19"/>
    </row>
    <row r="44" spans="1:6" ht="19.899999999999999" customHeight="1" x14ac:dyDescent="0.25">
      <c r="E44" s="19"/>
      <c r="F44" s="19"/>
    </row>
    <row r="45" spans="1:6" ht="9" customHeight="1" x14ac:dyDescent="0.25">
      <c r="E45" s="19"/>
      <c r="F45" s="19"/>
    </row>
    <row r="46" spans="1:6" ht="14.25" customHeight="1" x14ac:dyDescent="0.25">
      <c r="E46" s="19"/>
      <c r="F46" s="19"/>
    </row>
    <row r="47" spans="1:6" ht="9" customHeight="1" x14ac:dyDescent="0.25">
      <c r="E47" s="19"/>
      <c r="F47" s="19"/>
    </row>
    <row r="48" spans="1:6" ht="9" customHeight="1" x14ac:dyDescent="0.25">
      <c r="E48" s="19"/>
      <c r="F48" s="19"/>
    </row>
    <row r="49" spans="1:6" ht="9" customHeight="1" x14ac:dyDescent="0.25">
      <c r="E49" s="19"/>
      <c r="F49" s="19"/>
    </row>
    <row r="50" spans="1:6" ht="9" customHeight="1" x14ac:dyDescent="0.25"/>
    <row r="52" spans="1:6" x14ac:dyDescent="0.25">
      <c r="A52" s="123"/>
      <c r="B52" s="123"/>
      <c r="C52" s="123"/>
      <c r="D52" s="123"/>
      <c r="E52" s="123"/>
      <c r="F52" s="123"/>
    </row>
    <row r="53" spans="1:6" x14ac:dyDescent="0.25">
      <c r="A53" s="123"/>
      <c r="B53" s="123"/>
      <c r="C53" s="123"/>
      <c r="D53" s="123"/>
      <c r="E53" s="123"/>
      <c r="F53" s="123"/>
    </row>
    <row r="54" spans="1:6" x14ac:dyDescent="0.25">
      <c r="A54" s="123"/>
      <c r="B54" s="123"/>
      <c r="C54" s="123"/>
      <c r="D54" s="123"/>
      <c r="E54" s="123"/>
      <c r="F54" s="123"/>
    </row>
    <row r="55" spans="1:6" x14ac:dyDescent="0.25">
      <c r="A55" s="123"/>
      <c r="B55" s="123"/>
      <c r="C55" s="123"/>
      <c r="D55" s="123"/>
      <c r="E55" s="123"/>
      <c r="F55" s="123"/>
    </row>
    <row r="56" spans="1:6" ht="12.75" customHeight="1" x14ac:dyDescent="0.25">
      <c r="A56" s="125" t="s">
        <v>0</v>
      </c>
      <c r="B56" s="125"/>
      <c r="C56" s="125"/>
      <c r="D56" s="125"/>
      <c r="E56" s="125"/>
      <c r="F56" s="125"/>
    </row>
    <row r="57" spans="1:6" x14ac:dyDescent="0.25">
      <c r="A57" s="128" t="s">
        <v>32</v>
      </c>
      <c r="B57" s="128"/>
      <c r="C57" s="128"/>
      <c r="D57" s="128"/>
      <c r="E57" s="128"/>
      <c r="F57" s="128"/>
    </row>
    <row r="58" spans="1:6" x14ac:dyDescent="0.25">
      <c r="A58" s="128" t="s">
        <v>33</v>
      </c>
      <c r="B58" s="128"/>
      <c r="C58" s="128"/>
      <c r="D58" s="128"/>
      <c r="E58" s="128"/>
      <c r="F58" s="128"/>
    </row>
    <row r="59" spans="1:6" x14ac:dyDescent="0.25">
      <c r="A59" s="128" t="s">
        <v>3</v>
      </c>
      <c r="B59" s="128"/>
      <c r="C59" s="128"/>
      <c r="D59" s="128"/>
      <c r="E59" s="128"/>
      <c r="F59" s="128"/>
    </row>
    <row r="60" spans="1:6" ht="13.5" thickBot="1" x14ac:dyDescent="0.3">
      <c r="A60" s="128" t="s">
        <v>4</v>
      </c>
      <c r="B60" s="128"/>
      <c r="C60" s="128"/>
      <c r="D60" s="128"/>
      <c r="E60" s="128"/>
      <c r="F60" s="128"/>
    </row>
    <row r="61" spans="1:6" ht="30.75" customHeight="1" thickBot="1" x14ac:dyDescent="0.3">
      <c r="A61" s="139" t="s">
        <v>5</v>
      </c>
      <c r="B61" s="140" t="s">
        <v>6</v>
      </c>
      <c r="C61" s="140" t="s">
        <v>7</v>
      </c>
      <c r="D61" s="141" t="s">
        <v>8</v>
      </c>
      <c r="E61" s="142" t="s">
        <v>9</v>
      </c>
      <c r="F61" s="143" t="s">
        <v>10</v>
      </c>
    </row>
    <row r="62" spans="1:6" ht="30" customHeight="1" x14ac:dyDescent="0.25">
      <c r="A62" s="99">
        <v>44865</v>
      </c>
      <c r="B62" s="3"/>
      <c r="C62" s="77" t="s">
        <v>11</v>
      </c>
      <c r="D62" s="6"/>
      <c r="E62" s="7"/>
      <c r="F62" s="93">
        <v>-953723.68000000017</v>
      </c>
    </row>
    <row r="63" spans="1:6" ht="24.95" customHeight="1" x14ac:dyDescent="0.25">
      <c r="A63" s="71">
        <v>44890</v>
      </c>
      <c r="B63" s="25"/>
      <c r="C63" s="86" t="s">
        <v>243</v>
      </c>
      <c r="D63" s="87"/>
      <c r="E63" s="89">
        <v>13847322.210000001</v>
      </c>
      <c r="F63" s="88">
        <f>F62+E63</f>
        <v>12893598.530000001</v>
      </c>
    </row>
    <row r="64" spans="1:6" ht="24.95" customHeight="1" x14ac:dyDescent="0.25">
      <c r="A64" s="71">
        <v>44866</v>
      </c>
      <c r="B64" s="25"/>
      <c r="C64" s="86" t="s">
        <v>243</v>
      </c>
      <c r="D64" s="87"/>
      <c r="E64" s="89">
        <v>15050</v>
      </c>
      <c r="F64" s="88">
        <f t="shared" ref="F64:F79" si="2">F63+E64</f>
        <v>12908648.530000001</v>
      </c>
    </row>
    <row r="65" spans="1:6" ht="24.95" customHeight="1" x14ac:dyDescent="0.25">
      <c r="A65" s="71">
        <v>44866</v>
      </c>
      <c r="B65" s="25"/>
      <c r="C65" s="86" t="s">
        <v>243</v>
      </c>
      <c r="D65" s="87"/>
      <c r="E65" s="89">
        <v>2200</v>
      </c>
      <c r="F65" s="88">
        <f t="shared" si="2"/>
        <v>12910848.530000001</v>
      </c>
    </row>
    <row r="66" spans="1:6" ht="24.95" customHeight="1" x14ac:dyDescent="0.25">
      <c r="A66" s="71">
        <v>44867</v>
      </c>
      <c r="B66" s="25"/>
      <c r="C66" s="86" t="s">
        <v>243</v>
      </c>
      <c r="D66" s="87"/>
      <c r="E66" s="89">
        <v>20383.060000000001</v>
      </c>
      <c r="F66" s="88">
        <f t="shared" si="2"/>
        <v>12931231.590000002</v>
      </c>
    </row>
    <row r="67" spans="1:6" ht="24.95" customHeight="1" x14ac:dyDescent="0.25">
      <c r="A67" s="71">
        <v>44867</v>
      </c>
      <c r="B67" s="25"/>
      <c r="C67" s="86" t="s">
        <v>243</v>
      </c>
      <c r="D67" s="87"/>
      <c r="E67" s="89">
        <v>5100</v>
      </c>
      <c r="F67" s="88">
        <f t="shared" si="2"/>
        <v>12936331.590000002</v>
      </c>
    </row>
    <row r="68" spans="1:6" ht="24.95" customHeight="1" x14ac:dyDescent="0.25">
      <c r="A68" s="71">
        <v>44867</v>
      </c>
      <c r="B68" s="25"/>
      <c r="C68" s="86" t="s">
        <v>243</v>
      </c>
      <c r="D68" s="87"/>
      <c r="E68" s="89">
        <v>5100</v>
      </c>
      <c r="F68" s="88">
        <f t="shared" si="2"/>
        <v>12941431.590000002</v>
      </c>
    </row>
    <row r="69" spans="1:6" ht="24.95" customHeight="1" x14ac:dyDescent="0.25">
      <c r="A69" s="71">
        <v>44868</v>
      </c>
      <c r="B69" s="25"/>
      <c r="C69" s="86" t="s">
        <v>243</v>
      </c>
      <c r="D69" s="87"/>
      <c r="E69" s="89">
        <v>900</v>
      </c>
      <c r="F69" s="88">
        <f t="shared" si="2"/>
        <v>12942331.590000002</v>
      </c>
    </row>
    <row r="70" spans="1:6" ht="24.95" customHeight="1" x14ac:dyDescent="0.25">
      <c r="A70" s="71">
        <v>44868</v>
      </c>
      <c r="B70" s="25"/>
      <c r="C70" s="86" t="s">
        <v>243</v>
      </c>
      <c r="D70" s="87"/>
      <c r="E70" s="89">
        <v>900</v>
      </c>
      <c r="F70" s="88">
        <f t="shared" si="2"/>
        <v>12943231.590000002</v>
      </c>
    </row>
    <row r="71" spans="1:6" ht="24.95" customHeight="1" x14ac:dyDescent="0.25">
      <c r="A71" s="71">
        <v>44868</v>
      </c>
      <c r="B71" s="25"/>
      <c r="C71" s="86" t="s">
        <v>243</v>
      </c>
      <c r="D71" s="87"/>
      <c r="E71" s="89">
        <v>200</v>
      </c>
      <c r="F71" s="88">
        <f t="shared" si="2"/>
        <v>12943431.590000002</v>
      </c>
    </row>
    <row r="72" spans="1:6" ht="24.95" customHeight="1" x14ac:dyDescent="0.25">
      <c r="A72" s="71">
        <v>44873</v>
      </c>
      <c r="B72" s="25"/>
      <c r="C72" s="86" t="s">
        <v>243</v>
      </c>
      <c r="D72" s="87"/>
      <c r="E72" s="89">
        <v>900</v>
      </c>
      <c r="F72" s="88">
        <f t="shared" si="2"/>
        <v>12944331.590000002</v>
      </c>
    </row>
    <row r="73" spans="1:6" ht="24.95" customHeight="1" x14ac:dyDescent="0.25">
      <c r="A73" s="71">
        <v>44875</v>
      </c>
      <c r="B73" s="25"/>
      <c r="C73" s="86" t="s">
        <v>242</v>
      </c>
      <c r="D73" s="87"/>
      <c r="E73" s="89">
        <v>13650</v>
      </c>
      <c r="F73" s="88">
        <f t="shared" si="2"/>
        <v>12957981.590000002</v>
      </c>
    </row>
    <row r="74" spans="1:6" ht="24.95" customHeight="1" x14ac:dyDescent="0.25">
      <c r="A74" s="71">
        <v>44880</v>
      </c>
      <c r="B74" s="25"/>
      <c r="C74" s="86" t="s">
        <v>247</v>
      </c>
      <c r="D74" s="87"/>
      <c r="E74" s="89">
        <v>1100</v>
      </c>
      <c r="F74" s="88">
        <f t="shared" si="2"/>
        <v>12959081.590000002</v>
      </c>
    </row>
    <row r="75" spans="1:6" ht="24.95" customHeight="1" x14ac:dyDescent="0.25">
      <c r="A75" s="71">
        <v>44881</v>
      </c>
      <c r="B75" s="25"/>
      <c r="C75" s="86" t="s">
        <v>243</v>
      </c>
      <c r="D75" s="87"/>
      <c r="E75" s="89">
        <v>35211.620000000003</v>
      </c>
      <c r="F75" s="88">
        <f t="shared" si="2"/>
        <v>12994293.210000001</v>
      </c>
    </row>
    <row r="76" spans="1:6" ht="24.95" customHeight="1" x14ac:dyDescent="0.25">
      <c r="A76" s="71">
        <v>44881</v>
      </c>
      <c r="B76" s="25"/>
      <c r="C76" s="86" t="s">
        <v>243</v>
      </c>
      <c r="D76" s="87"/>
      <c r="E76" s="89">
        <v>6000</v>
      </c>
      <c r="F76" s="88">
        <f t="shared" si="2"/>
        <v>13000293.210000001</v>
      </c>
    </row>
    <row r="77" spans="1:6" ht="24.95" customHeight="1" x14ac:dyDescent="0.25">
      <c r="A77" s="71">
        <v>44886</v>
      </c>
      <c r="B77" s="25"/>
      <c r="C77" s="86" t="s">
        <v>34</v>
      </c>
      <c r="D77" s="87"/>
      <c r="E77" s="89">
        <v>6673.22</v>
      </c>
      <c r="F77" s="88">
        <f t="shared" si="2"/>
        <v>13006966.430000002</v>
      </c>
    </row>
    <row r="78" spans="1:6" ht="24.95" customHeight="1" x14ac:dyDescent="0.25">
      <c r="A78" s="71">
        <v>44893</v>
      </c>
      <c r="B78" s="25"/>
      <c r="C78" s="86" t="s">
        <v>35</v>
      </c>
      <c r="D78" s="87"/>
      <c r="E78" s="89">
        <v>572.1</v>
      </c>
      <c r="F78" s="88">
        <f t="shared" si="2"/>
        <v>13007538.530000001</v>
      </c>
    </row>
    <row r="79" spans="1:6" ht="24.95" customHeight="1" x14ac:dyDescent="0.25">
      <c r="A79" s="71">
        <v>44876</v>
      </c>
      <c r="B79" s="25"/>
      <c r="C79" s="86" t="s">
        <v>37</v>
      </c>
      <c r="D79" s="87"/>
      <c r="E79" s="89">
        <v>100</v>
      </c>
      <c r="F79" s="88">
        <f t="shared" si="2"/>
        <v>13007638.530000001</v>
      </c>
    </row>
    <row r="80" spans="1:6" ht="24.95" customHeight="1" x14ac:dyDescent="0.25">
      <c r="A80" s="71">
        <v>44866</v>
      </c>
      <c r="B80" s="90" t="s">
        <v>36</v>
      </c>
      <c r="C80" s="86" t="s">
        <v>248</v>
      </c>
      <c r="D80" s="91">
        <v>4988</v>
      </c>
      <c r="E80" s="89"/>
      <c r="F80" s="88">
        <f>F79-D80</f>
        <v>13002650.530000001</v>
      </c>
    </row>
    <row r="81" spans="1:6" ht="24.95" customHeight="1" x14ac:dyDescent="0.25">
      <c r="A81" s="71">
        <v>44866</v>
      </c>
      <c r="B81" s="90" t="s">
        <v>38</v>
      </c>
      <c r="C81" s="86" t="s">
        <v>40</v>
      </c>
      <c r="D81" s="91">
        <v>4030</v>
      </c>
      <c r="E81" s="89"/>
      <c r="F81" s="88">
        <f t="shared" ref="F81:F144" si="3">F80-D81</f>
        <v>12998620.530000001</v>
      </c>
    </row>
    <row r="82" spans="1:6" ht="24.95" customHeight="1" x14ac:dyDescent="0.25">
      <c r="A82" s="71">
        <v>44866</v>
      </c>
      <c r="B82" s="90" t="s">
        <v>39</v>
      </c>
      <c r="C82" s="86" t="s">
        <v>42</v>
      </c>
      <c r="D82" s="91">
        <v>6600</v>
      </c>
      <c r="E82" s="89"/>
      <c r="F82" s="88">
        <f t="shared" si="3"/>
        <v>12992020.530000001</v>
      </c>
    </row>
    <row r="83" spans="1:6" ht="24.95" customHeight="1" x14ac:dyDescent="0.25">
      <c r="A83" s="71">
        <v>44866</v>
      </c>
      <c r="B83" s="90" t="s">
        <v>41</v>
      </c>
      <c r="C83" s="86" t="s">
        <v>44</v>
      </c>
      <c r="D83" s="91">
        <v>3650</v>
      </c>
      <c r="E83" s="89"/>
      <c r="F83" s="88">
        <f t="shared" si="3"/>
        <v>12988370.530000001</v>
      </c>
    </row>
    <row r="84" spans="1:6" ht="24.95" customHeight="1" x14ac:dyDescent="0.25">
      <c r="A84" s="71">
        <v>44866</v>
      </c>
      <c r="B84" s="90" t="s">
        <v>43</v>
      </c>
      <c r="C84" s="86" t="s">
        <v>46</v>
      </c>
      <c r="D84" s="91">
        <v>6495</v>
      </c>
      <c r="E84" s="89"/>
      <c r="F84" s="88">
        <f t="shared" si="3"/>
        <v>12981875.530000001</v>
      </c>
    </row>
    <row r="85" spans="1:6" ht="24.95" customHeight="1" x14ac:dyDescent="0.25">
      <c r="A85" s="71">
        <v>44868</v>
      </c>
      <c r="B85" s="90" t="s">
        <v>45</v>
      </c>
      <c r="C85" s="86" t="s">
        <v>48</v>
      </c>
      <c r="D85" s="91">
        <v>91680</v>
      </c>
      <c r="E85" s="89"/>
      <c r="F85" s="88">
        <f t="shared" si="3"/>
        <v>12890195.530000001</v>
      </c>
    </row>
    <row r="86" spans="1:6" ht="24.95" customHeight="1" x14ac:dyDescent="0.25">
      <c r="A86" s="71">
        <v>44868</v>
      </c>
      <c r="B86" s="90" t="s">
        <v>47</v>
      </c>
      <c r="C86" s="86" t="s">
        <v>50</v>
      </c>
      <c r="D86" s="91">
        <v>16500</v>
      </c>
      <c r="E86" s="89"/>
      <c r="F86" s="88">
        <f t="shared" si="3"/>
        <v>12873695.530000001</v>
      </c>
    </row>
    <row r="87" spans="1:6" ht="24.95" customHeight="1" x14ac:dyDescent="0.25">
      <c r="A87" s="71">
        <v>44868</v>
      </c>
      <c r="B87" s="90" t="s">
        <v>49</v>
      </c>
      <c r="C87" s="86" t="s">
        <v>52</v>
      </c>
      <c r="D87" s="91">
        <v>63462.5</v>
      </c>
      <c r="E87" s="89"/>
      <c r="F87" s="88">
        <f t="shared" si="3"/>
        <v>12810233.030000001</v>
      </c>
    </row>
    <row r="88" spans="1:6" ht="24.95" customHeight="1" x14ac:dyDescent="0.25">
      <c r="A88" s="71">
        <v>44868</v>
      </c>
      <c r="B88" s="90" t="s">
        <v>51</v>
      </c>
      <c r="C88" s="86" t="s">
        <v>54</v>
      </c>
      <c r="D88" s="91">
        <v>63225</v>
      </c>
      <c r="E88" s="89"/>
      <c r="F88" s="88">
        <f t="shared" si="3"/>
        <v>12747008.030000001</v>
      </c>
    </row>
    <row r="89" spans="1:6" ht="24.95" customHeight="1" x14ac:dyDescent="0.25">
      <c r="A89" s="71">
        <v>44868</v>
      </c>
      <c r="B89" s="90" t="s">
        <v>53</v>
      </c>
      <c r="C89" s="86" t="s">
        <v>56</v>
      </c>
      <c r="D89" s="91">
        <v>160037.5</v>
      </c>
      <c r="E89" s="89"/>
      <c r="F89" s="88">
        <f t="shared" si="3"/>
        <v>12586970.530000001</v>
      </c>
    </row>
    <row r="90" spans="1:6" ht="24.95" customHeight="1" x14ac:dyDescent="0.25">
      <c r="A90" s="71">
        <v>44876</v>
      </c>
      <c r="B90" s="90" t="s">
        <v>55</v>
      </c>
      <c r="C90" s="86" t="s">
        <v>58</v>
      </c>
      <c r="D90" s="91">
        <v>1700</v>
      </c>
      <c r="E90" s="89"/>
      <c r="F90" s="88">
        <f t="shared" si="3"/>
        <v>12585270.530000001</v>
      </c>
    </row>
    <row r="91" spans="1:6" ht="24.95" customHeight="1" x14ac:dyDescent="0.25">
      <c r="A91" s="71">
        <v>44876</v>
      </c>
      <c r="B91" s="90" t="s">
        <v>57</v>
      </c>
      <c r="C91" s="86" t="s">
        <v>60</v>
      </c>
      <c r="D91" s="91">
        <v>2570</v>
      </c>
      <c r="E91" s="89"/>
      <c r="F91" s="88">
        <f t="shared" si="3"/>
        <v>12582700.530000001</v>
      </c>
    </row>
    <row r="92" spans="1:6" ht="24.95" customHeight="1" x14ac:dyDescent="0.25">
      <c r="A92" s="71">
        <v>44876</v>
      </c>
      <c r="B92" s="90" t="s">
        <v>59</v>
      </c>
      <c r="C92" s="86" t="s">
        <v>62</v>
      </c>
      <c r="D92" s="91">
        <v>4950</v>
      </c>
      <c r="E92" s="89"/>
      <c r="F92" s="88">
        <f t="shared" si="3"/>
        <v>12577750.530000001</v>
      </c>
    </row>
    <row r="93" spans="1:6" ht="24.95" customHeight="1" x14ac:dyDescent="0.25">
      <c r="A93" s="71">
        <v>44876</v>
      </c>
      <c r="B93" s="90" t="s">
        <v>61</v>
      </c>
      <c r="C93" s="86" t="s">
        <v>64</v>
      </c>
      <c r="D93" s="91">
        <v>6600</v>
      </c>
      <c r="E93" s="89"/>
      <c r="F93" s="88">
        <f t="shared" si="3"/>
        <v>12571150.530000001</v>
      </c>
    </row>
    <row r="94" spans="1:6" ht="24.95" customHeight="1" x14ac:dyDescent="0.25">
      <c r="A94" s="71">
        <v>44876</v>
      </c>
      <c r="B94" s="90" t="s">
        <v>63</v>
      </c>
      <c r="C94" s="86" t="s">
        <v>66</v>
      </c>
      <c r="D94" s="91">
        <v>5650</v>
      </c>
      <c r="E94" s="89"/>
      <c r="F94" s="88">
        <f t="shared" si="3"/>
        <v>12565500.530000001</v>
      </c>
    </row>
    <row r="95" spans="1:6" ht="24.95" customHeight="1" x14ac:dyDescent="0.25">
      <c r="A95" s="71">
        <v>44883</v>
      </c>
      <c r="B95" s="90" t="s">
        <v>65</v>
      </c>
      <c r="C95" s="86" t="s">
        <v>68</v>
      </c>
      <c r="D95" s="91">
        <v>3607</v>
      </c>
      <c r="E95" s="89"/>
      <c r="F95" s="88">
        <f t="shared" si="3"/>
        <v>12561893.530000001</v>
      </c>
    </row>
    <row r="96" spans="1:6" ht="24.95" customHeight="1" x14ac:dyDescent="0.25">
      <c r="A96" s="71">
        <v>44887</v>
      </c>
      <c r="B96" s="90" t="s">
        <v>67</v>
      </c>
      <c r="C96" s="86" t="s">
        <v>70</v>
      </c>
      <c r="D96" s="91">
        <v>8560.91</v>
      </c>
      <c r="E96" s="89"/>
      <c r="F96" s="88">
        <f t="shared" si="3"/>
        <v>12553332.620000001</v>
      </c>
    </row>
    <row r="97" spans="1:6" ht="24.95" customHeight="1" x14ac:dyDescent="0.25">
      <c r="A97" s="71">
        <v>44887</v>
      </c>
      <c r="B97" s="90" t="s">
        <v>69</v>
      </c>
      <c r="C97" s="86" t="s">
        <v>72</v>
      </c>
      <c r="D97" s="91">
        <v>3650</v>
      </c>
      <c r="E97" s="89"/>
      <c r="F97" s="88">
        <f t="shared" si="3"/>
        <v>12549682.620000001</v>
      </c>
    </row>
    <row r="98" spans="1:6" ht="24.95" customHeight="1" x14ac:dyDescent="0.25">
      <c r="A98" s="71">
        <v>44887</v>
      </c>
      <c r="B98" s="90" t="s">
        <v>71</v>
      </c>
      <c r="C98" s="86" t="s">
        <v>74</v>
      </c>
      <c r="D98" s="91">
        <v>11700</v>
      </c>
      <c r="E98" s="89"/>
      <c r="F98" s="88">
        <f t="shared" si="3"/>
        <v>12537982.620000001</v>
      </c>
    </row>
    <row r="99" spans="1:6" ht="24.95" customHeight="1" x14ac:dyDescent="0.25">
      <c r="A99" s="71">
        <v>44887</v>
      </c>
      <c r="B99" s="90" t="s">
        <v>73</v>
      </c>
      <c r="C99" s="86" t="s">
        <v>76</v>
      </c>
      <c r="D99" s="91">
        <v>16910</v>
      </c>
      <c r="E99" s="89"/>
      <c r="F99" s="88">
        <f t="shared" si="3"/>
        <v>12521072.620000001</v>
      </c>
    </row>
    <row r="100" spans="1:6" ht="24.95" customHeight="1" x14ac:dyDescent="0.25">
      <c r="A100" s="71">
        <v>44887</v>
      </c>
      <c r="B100" s="90" t="s">
        <v>75</v>
      </c>
      <c r="C100" s="86" t="s">
        <v>78</v>
      </c>
      <c r="D100" s="91">
        <v>20500</v>
      </c>
      <c r="E100" s="89"/>
      <c r="F100" s="88">
        <f t="shared" si="3"/>
        <v>12500572.620000001</v>
      </c>
    </row>
    <row r="101" spans="1:6" ht="24.95" customHeight="1" x14ac:dyDescent="0.25">
      <c r="A101" s="71">
        <v>44887</v>
      </c>
      <c r="B101" s="90" t="s">
        <v>77</v>
      </c>
      <c r="C101" s="86" t="s">
        <v>80</v>
      </c>
      <c r="D101" s="91">
        <v>30600</v>
      </c>
      <c r="E101" s="89"/>
      <c r="F101" s="88">
        <f t="shared" si="3"/>
        <v>12469972.620000001</v>
      </c>
    </row>
    <row r="102" spans="1:6" ht="24.95" customHeight="1" x14ac:dyDescent="0.25">
      <c r="A102" s="71">
        <v>44890</v>
      </c>
      <c r="B102" s="90" t="s">
        <v>79</v>
      </c>
      <c r="C102" s="86" t="s">
        <v>82</v>
      </c>
      <c r="D102" s="91">
        <v>975488.29</v>
      </c>
      <c r="E102" s="89"/>
      <c r="F102" s="88">
        <f t="shared" si="3"/>
        <v>11494484.330000002</v>
      </c>
    </row>
    <row r="103" spans="1:6" ht="24.95" customHeight="1" x14ac:dyDescent="0.25">
      <c r="A103" s="71">
        <v>44890</v>
      </c>
      <c r="B103" s="90" t="s">
        <v>81</v>
      </c>
      <c r="C103" s="86" t="s">
        <v>249</v>
      </c>
      <c r="D103" s="91">
        <v>86000</v>
      </c>
      <c r="E103" s="89"/>
      <c r="F103" s="88">
        <f t="shared" si="3"/>
        <v>11408484.330000002</v>
      </c>
    </row>
    <row r="104" spans="1:6" ht="24.95" customHeight="1" x14ac:dyDescent="0.25">
      <c r="A104" s="71">
        <v>44890</v>
      </c>
      <c r="B104" s="90" t="s">
        <v>83</v>
      </c>
      <c r="C104" s="86" t="s">
        <v>85</v>
      </c>
      <c r="D104" s="91">
        <v>1137485</v>
      </c>
      <c r="E104" s="89"/>
      <c r="F104" s="88">
        <f t="shared" si="3"/>
        <v>10270999.330000002</v>
      </c>
    </row>
    <row r="105" spans="1:6" ht="24.95" customHeight="1" x14ac:dyDescent="0.25">
      <c r="A105" s="71">
        <v>44890</v>
      </c>
      <c r="B105" s="90" t="s">
        <v>84</v>
      </c>
      <c r="C105" s="86" t="s">
        <v>87</v>
      </c>
      <c r="D105" s="91">
        <v>1626920</v>
      </c>
      <c r="E105" s="89"/>
      <c r="F105" s="88">
        <f t="shared" si="3"/>
        <v>8644079.3300000019</v>
      </c>
    </row>
    <row r="106" spans="1:6" ht="24.95" customHeight="1" x14ac:dyDescent="0.25">
      <c r="A106" s="71">
        <v>44890</v>
      </c>
      <c r="B106" s="90" t="s">
        <v>86</v>
      </c>
      <c r="C106" s="86" t="s">
        <v>89</v>
      </c>
      <c r="D106" s="91">
        <v>85300</v>
      </c>
      <c r="E106" s="89"/>
      <c r="F106" s="88">
        <f t="shared" si="3"/>
        <v>8558779.3300000019</v>
      </c>
    </row>
    <row r="107" spans="1:6" ht="24.95" customHeight="1" x14ac:dyDescent="0.25">
      <c r="A107" s="71">
        <v>44890</v>
      </c>
      <c r="B107" s="90" t="s">
        <v>88</v>
      </c>
      <c r="C107" s="86" t="s">
        <v>91</v>
      </c>
      <c r="D107" s="92">
        <v>297440</v>
      </c>
      <c r="E107" s="89"/>
      <c r="F107" s="88">
        <f t="shared" si="3"/>
        <v>8261339.3300000019</v>
      </c>
    </row>
    <row r="108" spans="1:6" ht="24.95" customHeight="1" x14ac:dyDescent="0.25">
      <c r="A108" s="71">
        <v>44890</v>
      </c>
      <c r="B108" s="90" t="s">
        <v>90</v>
      </c>
      <c r="C108" s="86" t="s">
        <v>93</v>
      </c>
      <c r="D108" s="92">
        <v>1300</v>
      </c>
      <c r="E108" s="89"/>
      <c r="F108" s="88">
        <f t="shared" si="3"/>
        <v>8260039.3300000019</v>
      </c>
    </row>
    <row r="109" spans="1:6" ht="24.95" customHeight="1" x14ac:dyDescent="0.25">
      <c r="A109" s="71">
        <v>44890</v>
      </c>
      <c r="B109" s="90" t="s">
        <v>92</v>
      </c>
      <c r="C109" s="86" t="s">
        <v>95</v>
      </c>
      <c r="D109" s="92">
        <v>72748</v>
      </c>
      <c r="E109" s="89"/>
      <c r="F109" s="88">
        <f t="shared" si="3"/>
        <v>8187291.3300000019</v>
      </c>
    </row>
    <row r="110" spans="1:6" ht="24.95" customHeight="1" x14ac:dyDescent="0.25">
      <c r="A110" s="71">
        <v>44890</v>
      </c>
      <c r="B110" s="90" t="s">
        <v>94</v>
      </c>
      <c r="C110" s="86" t="s">
        <v>97</v>
      </c>
      <c r="D110" s="92">
        <v>109390</v>
      </c>
      <c r="E110" s="89"/>
      <c r="F110" s="88">
        <f t="shared" si="3"/>
        <v>8077901.3300000019</v>
      </c>
    </row>
    <row r="111" spans="1:6" ht="24.95" customHeight="1" x14ac:dyDescent="0.25">
      <c r="A111" s="71">
        <v>44890</v>
      </c>
      <c r="B111" s="90" t="s">
        <v>96</v>
      </c>
      <c r="C111" s="86" t="s">
        <v>99</v>
      </c>
      <c r="D111" s="92">
        <v>367630</v>
      </c>
      <c r="E111" s="89"/>
      <c r="F111" s="88">
        <f t="shared" si="3"/>
        <v>7710271.3300000019</v>
      </c>
    </row>
    <row r="112" spans="1:6" ht="24.95" customHeight="1" x14ac:dyDescent="0.25">
      <c r="A112" s="71">
        <v>44890</v>
      </c>
      <c r="B112" s="90" t="s">
        <v>98</v>
      </c>
      <c r="C112" s="86" t="s">
        <v>101</v>
      </c>
      <c r="D112" s="92">
        <v>2640</v>
      </c>
      <c r="E112" s="89"/>
      <c r="F112" s="88">
        <f t="shared" si="3"/>
        <v>7707631.3300000019</v>
      </c>
    </row>
    <row r="113" spans="1:6" ht="24.95" customHeight="1" x14ac:dyDescent="0.25">
      <c r="A113" s="71">
        <v>44890</v>
      </c>
      <c r="B113" s="90" t="s">
        <v>100</v>
      </c>
      <c r="C113" s="86" t="s">
        <v>103</v>
      </c>
      <c r="D113" s="92">
        <v>104200</v>
      </c>
      <c r="E113" s="89"/>
      <c r="F113" s="88">
        <f t="shared" si="3"/>
        <v>7603431.3300000019</v>
      </c>
    </row>
    <row r="114" spans="1:6" ht="24.95" customHeight="1" x14ac:dyDescent="0.25">
      <c r="A114" s="71">
        <v>44890</v>
      </c>
      <c r="B114" s="90" t="s">
        <v>102</v>
      </c>
      <c r="C114" s="86" t="s">
        <v>105</v>
      </c>
      <c r="D114" s="92">
        <v>105200</v>
      </c>
      <c r="E114" s="89"/>
      <c r="F114" s="88">
        <f t="shared" si="3"/>
        <v>7498231.3300000019</v>
      </c>
    </row>
    <row r="115" spans="1:6" ht="24.95" customHeight="1" x14ac:dyDescent="0.25">
      <c r="A115" s="71">
        <v>44890</v>
      </c>
      <c r="B115" s="90" t="s">
        <v>104</v>
      </c>
      <c r="C115" s="86" t="s">
        <v>107</v>
      </c>
      <c r="D115" s="92">
        <v>15510</v>
      </c>
      <c r="E115" s="89"/>
      <c r="F115" s="88">
        <f t="shared" si="3"/>
        <v>7482721.3300000019</v>
      </c>
    </row>
    <row r="116" spans="1:6" ht="24.95" customHeight="1" x14ac:dyDescent="0.25">
      <c r="A116" s="71">
        <v>44890</v>
      </c>
      <c r="B116" s="90" t="s">
        <v>106</v>
      </c>
      <c r="C116" s="86" t="s">
        <v>109</v>
      </c>
      <c r="D116" s="92">
        <v>112635.34</v>
      </c>
      <c r="E116" s="89"/>
      <c r="F116" s="88">
        <f t="shared" si="3"/>
        <v>7370085.9900000021</v>
      </c>
    </row>
    <row r="117" spans="1:6" ht="24.95" customHeight="1" x14ac:dyDescent="0.25">
      <c r="A117" s="71">
        <v>44890</v>
      </c>
      <c r="B117" s="90" t="s">
        <v>108</v>
      </c>
      <c r="C117" s="86" t="s">
        <v>111</v>
      </c>
      <c r="D117" s="92">
        <v>47000</v>
      </c>
      <c r="E117" s="89"/>
      <c r="F117" s="88">
        <f t="shared" si="3"/>
        <v>7323085.9900000021</v>
      </c>
    </row>
    <row r="118" spans="1:6" ht="24.95" customHeight="1" x14ac:dyDescent="0.25">
      <c r="A118" s="71">
        <v>44890</v>
      </c>
      <c r="B118" s="90" t="s">
        <v>110</v>
      </c>
      <c r="C118" s="86" t="s">
        <v>113</v>
      </c>
      <c r="D118" s="92">
        <v>73391</v>
      </c>
      <c r="E118" s="89"/>
      <c r="F118" s="88">
        <f t="shared" si="3"/>
        <v>7249694.9900000021</v>
      </c>
    </row>
    <row r="119" spans="1:6" ht="24.95" customHeight="1" x14ac:dyDescent="0.25">
      <c r="A119" s="71">
        <v>44890</v>
      </c>
      <c r="B119" s="90" t="s">
        <v>112</v>
      </c>
      <c r="C119" s="86" t="s">
        <v>115</v>
      </c>
      <c r="D119" s="92">
        <v>409360</v>
      </c>
      <c r="E119" s="89"/>
      <c r="F119" s="88">
        <f t="shared" si="3"/>
        <v>6840334.9900000021</v>
      </c>
    </row>
    <row r="120" spans="1:6" ht="24.95" customHeight="1" x14ac:dyDescent="0.25">
      <c r="A120" s="71">
        <v>44890</v>
      </c>
      <c r="B120" s="90" t="s">
        <v>114</v>
      </c>
      <c r="C120" s="86" t="s">
        <v>117</v>
      </c>
      <c r="D120" s="92">
        <v>266140</v>
      </c>
      <c r="E120" s="89"/>
      <c r="F120" s="88">
        <f t="shared" si="3"/>
        <v>6574194.9900000021</v>
      </c>
    </row>
    <row r="121" spans="1:6" ht="24.95" customHeight="1" x14ac:dyDescent="0.25">
      <c r="A121" s="71">
        <v>44890</v>
      </c>
      <c r="B121" s="90" t="s">
        <v>116</v>
      </c>
      <c r="C121" s="86" t="s">
        <v>119</v>
      </c>
      <c r="D121" s="92">
        <v>19560</v>
      </c>
      <c r="E121" s="89"/>
      <c r="F121" s="88">
        <f t="shared" si="3"/>
        <v>6554634.9900000021</v>
      </c>
    </row>
    <row r="122" spans="1:6" ht="24.95" customHeight="1" x14ac:dyDescent="0.25">
      <c r="A122" s="71">
        <v>44890</v>
      </c>
      <c r="B122" s="90" t="s">
        <v>118</v>
      </c>
      <c r="C122" s="86" t="s">
        <v>121</v>
      </c>
      <c r="D122" s="92">
        <v>83327.490000000005</v>
      </c>
      <c r="E122" s="89"/>
      <c r="F122" s="88">
        <f t="shared" si="3"/>
        <v>6471307.5000000019</v>
      </c>
    </row>
    <row r="123" spans="1:6" ht="24.95" customHeight="1" x14ac:dyDescent="0.25">
      <c r="A123" s="71">
        <v>44890</v>
      </c>
      <c r="B123" s="90" t="s">
        <v>120</v>
      </c>
      <c r="C123" s="86" t="s">
        <v>123</v>
      </c>
      <c r="D123" s="92">
        <v>162966</v>
      </c>
      <c r="E123" s="89"/>
      <c r="F123" s="88">
        <f t="shared" si="3"/>
        <v>6308341.5000000019</v>
      </c>
    </row>
    <row r="124" spans="1:6" ht="24.95" customHeight="1" x14ac:dyDescent="0.25">
      <c r="A124" s="71">
        <v>44890</v>
      </c>
      <c r="B124" s="90" t="s">
        <v>122</v>
      </c>
      <c r="C124" s="86" t="s">
        <v>125</v>
      </c>
      <c r="D124" s="92">
        <v>24400</v>
      </c>
      <c r="E124" s="89"/>
      <c r="F124" s="88">
        <f t="shared" si="3"/>
        <v>6283941.5000000019</v>
      </c>
    </row>
    <row r="125" spans="1:6" ht="24.95" customHeight="1" x14ac:dyDescent="0.25">
      <c r="A125" s="71">
        <v>44890</v>
      </c>
      <c r="B125" s="90" t="s">
        <v>124</v>
      </c>
      <c r="C125" s="86" t="s">
        <v>127</v>
      </c>
      <c r="D125" s="92">
        <v>2464000</v>
      </c>
      <c r="E125" s="89"/>
      <c r="F125" s="88">
        <f t="shared" si="3"/>
        <v>3819941.5000000019</v>
      </c>
    </row>
    <row r="126" spans="1:6" ht="30" customHeight="1" x14ac:dyDescent="0.25">
      <c r="A126" s="71">
        <v>44890</v>
      </c>
      <c r="B126" s="90" t="s">
        <v>126</v>
      </c>
      <c r="C126" s="86" t="s">
        <v>128</v>
      </c>
      <c r="D126" s="92">
        <v>15000</v>
      </c>
      <c r="E126" s="89"/>
      <c r="F126" s="88">
        <f t="shared" si="3"/>
        <v>3804941.5000000019</v>
      </c>
    </row>
    <row r="127" spans="1:6" ht="30" customHeight="1" x14ac:dyDescent="0.25">
      <c r="A127" s="71">
        <v>44866</v>
      </c>
      <c r="B127" s="90">
        <v>3567</v>
      </c>
      <c r="C127" s="86" t="s">
        <v>129</v>
      </c>
      <c r="D127" s="92">
        <v>3270.37</v>
      </c>
      <c r="E127" s="89"/>
      <c r="F127" s="88">
        <f t="shared" si="3"/>
        <v>3801671.1300000018</v>
      </c>
    </row>
    <row r="128" spans="1:6" ht="30" customHeight="1" x14ac:dyDescent="0.25">
      <c r="A128" s="71">
        <v>44866</v>
      </c>
      <c r="B128" s="90">
        <v>3568</v>
      </c>
      <c r="C128" s="86" t="s">
        <v>130</v>
      </c>
      <c r="D128" s="92">
        <v>6181.71</v>
      </c>
      <c r="E128" s="89"/>
      <c r="F128" s="88">
        <f t="shared" si="3"/>
        <v>3795489.4200000018</v>
      </c>
    </row>
    <row r="129" spans="1:6" ht="30" customHeight="1" x14ac:dyDescent="0.25">
      <c r="A129" s="71">
        <v>44866</v>
      </c>
      <c r="B129" s="90">
        <v>3569</v>
      </c>
      <c r="C129" s="86" t="s">
        <v>131</v>
      </c>
      <c r="D129" s="92">
        <v>120372.5</v>
      </c>
      <c r="E129" s="89"/>
      <c r="F129" s="88">
        <f t="shared" si="3"/>
        <v>3675116.9200000018</v>
      </c>
    </row>
    <row r="130" spans="1:6" ht="30" customHeight="1" x14ac:dyDescent="0.25">
      <c r="A130" s="71">
        <v>44866</v>
      </c>
      <c r="B130" s="90">
        <v>3570</v>
      </c>
      <c r="C130" s="86" t="s">
        <v>132</v>
      </c>
      <c r="D130" s="92">
        <v>30772.76</v>
      </c>
      <c r="E130" s="89"/>
      <c r="F130" s="88">
        <f t="shared" si="3"/>
        <v>3644344.160000002</v>
      </c>
    </row>
    <row r="131" spans="1:6" ht="30" customHeight="1" x14ac:dyDescent="0.25">
      <c r="A131" s="71">
        <v>44868</v>
      </c>
      <c r="B131" s="90">
        <v>3571</v>
      </c>
      <c r="C131" s="86" t="s">
        <v>133</v>
      </c>
      <c r="D131" s="92">
        <v>15000</v>
      </c>
      <c r="E131" s="89"/>
      <c r="F131" s="88">
        <f t="shared" si="3"/>
        <v>3629344.160000002</v>
      </c>
    </row>
    <row r="132" spans="1:6" ht="30" customHeight="1" x14ac:dyDescent="0.25">
      <c r="A132" s="71">
        <v>44868</v>
      </c>
      <c r="B132" s="90">
        <v>3572</v>
      </c>
      <c r="C132" s="86" t="s">
        <v>134</v>
      </c>
      <c r="D132" s="92">
        <v>18000</v>
      </c>
      <c r="E132" s="89"/>
      <c r="F132" s="88">
        <f t="shared" si="3"/>
        <v>3611344.160000002</v>
      </c>
    </row>
    <row r="133" spans="1:6" ht="30" customHeight="1" x14ac:dyDescent="0.25">
      <c r="A133" s="104">
        <v>44868</v>
      </c>
      <c r="B133" s="90">
        <v>3573</v>
      </c>
      <c r="C133" s="86" t="s">
        <v>135</v>
      </c>
      <c r="D133" s="92">
        <v>37193.699999999997</v>
      </c>
      <c r="E133" s="89"/>
      <c r="F133" s="88">
        <f t="shared" si="3"/>
        <v>3574150.4600000018</v>
      </c>
    </row>
    <row r="134" spans="1:6" ht="30" customHeight="1" x14ac:dyDescent="0.25">
      <c r="A134" s="71">
        <v>44869</v>
      </c>
      <c r="B134" s="90">
        <v>3574</v>
      </c>
      <c r="C134" s="86" t="s">
        <v>136</v>
      </c>
      <c r="D134" s="92">
        <v>99975.98</v>
      </c>
      <c r="E134" s="89"/>
      <c r="F134" s="88">
        <f t="shared" si="3"/>
        <v>3474174.4800000018</v>
      </c>
    </row>
    <row r="135" spans="1:6" ht="30" customHeight="1" x14ac:dyDescent="0.25">
      <c r="A135" s="71">
        <v>44874</v>
      </c>
      <c r="B135" s="90">
        <v>3575</v>
      </c>
      <c r="C135" s="86" t="s">
        <v>137</v>
      </c>
      <c r="D135" s="92">
        <v>32814.269999999997</v>
      </c>
      <c r="E135" s="89"/>
      <c r="F135" s="88">
        <f t="shared" si="3"/>
        <v>3441360.2100000018</v>
      </c>
    </row>
    <row r="136" spans="1:6" ht="30" customHeight="1" x14ac:dyDescent="0.25">
      <c r="A136" s="71">
        <v>44874</v>
      </c>
      <c r="B136" s="90">
        <v>3576</v>
      </c>
      <c r="C136" s="86" t="s">
        <v>138</v>
      </c>
      <c r="D136" s="92">
        <v>15495.8</v>
      </c>
      <c r="E136" s="89"/>
      <c r="F136" s="88">
        <f t="shared" si="3"/>
        <v>3425864.410000002</v>
      </c>
    </row>
    <row r="137" spans="1:6" ht="30" customHeight="1" x14ac:dyDescent="0.25">
      <c r="A137" s="71">
        <v>44875</v>
      </c>
      <c r="B137" s="90">
        <v>3577</v>
      </c>
      <c r="C137" s="86" t="s">
        <v>139</v>
      </c>
      <c r="D137" s="92">
        <v>121344</v>
      </c>
      <c r="E137" s="89"/>
      <c r="F137" s="88">
        <f t="shared" si="3"/>
        <v>3304520.410000002</v>
      </c>
    </row>
    <row r="138" spans="1:6" ht="30" customHeight="1" x14ac:dyDescent="0.25">
      <c r="A138" s="71">
        <v>44876</v>
      </c>
      <c r="B138" s="90">
        <v>3578</v>
      </c>
      <c r="C138" s="86" t="s">
        <v>132</v>
      </c>
      <c r="D138" s="92">
        <v>15365.41</v>
      </c>
      <c r="E138" s="89"/>
      <c r="F138" s="88">
        <f t="shared" si="3"/>
        <v>3289155.0000000019</v>
      </c>
    </row>
    <row r="139" spans="1:6" ht="30" customHeight="1" x14ac:dyDescent="0.25">
      <c r="A139" s="71">
        <v>44879</v>
      </c>
      <c r="B139" s="90">
        <v>3579</v>
      </c>
      <c r="C139" s="86" t="s">
        <v>140</v>
      </c>
      <c r="D139" s="92">
        <v>12119.43</v>
      </c>
      <c r="E139" s="89"/>
      <c r="F139" s="88">
        <f t="shared" si="3"/>
        <v>3277035.5700000017</v>
      </c>
    </row>
    <row r="140" spans="1:6" ht="30" customHeight="1" x14ac:dyDescent="0.25">
      <c r="A140" s="71">
        <v>44886</v>
      </c>
      <c r="B140" s="90">
        <v>3580</v>
      </c>
      <c r="C140" s="86" t="s">
        <v>141</v>
      </c>
      <c r="D140" s="92">
        <v>18976.55</v>
      </c>
      <c r="E140" s="89"/>
      <c r="F140" s="88">
        <f t="shared" si="3"/>
        <v>3258059.0200000019</v>
      </c>
    </row>
    <row r="141" spans="1:6" ht="30" customHeight="1" x14ac:dyDescent="0.25">
      <c r="A141" s="71">
        <v>44887</v>
      </c>
      <c r="B141" s="90">
        <v>3581</v>
      </c>
      <c r="C141" s="86" t="s">
        <v>142</v>
      </c>
      <c r="D141" s="92">
        <v>17238.93</v>
      </c>
      <c r="E141" s="89"/>
      <c r="F141" s="88">
        <f t="shared" si="3"/>
        <v>3240820.0900000017</v>
      </c>
    </row>
    <row r="142" spans="1:6" ht="30" customHeight="1" x14ac:dyDescent="0.25">
      <c r="A142" s="71">
        <v>44887</v>
      </c>
      <c r="B142" s="90">
        <v>3582</v>
      </c>
      <c r="C142" s="86" t="s">
        <v>143</v>
      </c>
      <c r="D142" s="92">
        <v>32378.400000000001</v>
      </c>
      <c r="E142" s="89"/>
      <c r="F142" s="88">
        <f t="shared" si="3"/>
        <v>3208441.6900000018</v>
      </c>
    </row>
    <row r="143" spans="1:6" ht="30" customHeight="1" x14ac:dyDescent="0.25">
      <c r="A143" s="71">
        <v>44893</v>
      </c>
      <c r="B143" s="90">
        <v>3583</v>
      </c>
      <c r="C143" s="86" t="s">
        <v>144</v>
      </c>
      <c r="D143" s="92">
        <v>8020.86</v>
      </c>
      <c r="E143" s="89"/>
      <c r="F143" s="88">
        <f t="shared" si="3"/>
        <v>3200420.8300000019</v>
      </c>
    </row>
    <row r="144" spans="1:6" ht="30" customHeight="1" x14ac:dyDescent="0.25">
      <c r="A144" s="71">
        <v>44893</v>
      </c>
      <c r="B144" s="90">
        <v>3584</v>
      </c>
      <c r="C144" s="86" t="s">
        <v>145</v>
      </c>
      <c r="D144" s="92">
        <v>204685</v>
      </c>
      <c r="E144" s="89"/>
      <c r="F144" s="88">
        <f t="shared" si="3"/>
        <v>2995735.8300000019</v>
      </c>
    </row>
    <row r="145" spans="1:6" ht="30" customHeight="1" x14ac:dyDescent="0.25">
      <c r="A145" s="71">
        <v>44893</v>
      </c>
      <c r="B145" s="90">
        <v>3585</v>
      </c>
      <c r="C145" s="86" t="s">
        <v>25</v>
      </c>
      <c r="D145" s="92">
        <v>13546.93</v>
      </c>
      <c r="E145" s="89"/>
      <c r="F145" s="88">
        <f t="shared" ref="F145:F148" si="4">F144-D145</f>
        <v>2982188.9000000018</v>
      </c>
    </row>
    <row r="146" spans="1:6" ht="30" customHeight="1" x14ac:dyDescent="0.25">
      <c r="A146" s="71">
        <v>44895</v>
      </c>
      <c r="B146" s="25"/>
      <c r="C146" s="86" t="s">
        <v>146</v>
      </c>
      <c r="D146" s="92">
        <v>175</v>
      </c>
      <c r="E146" s="89"/>
      <c r="F146" s="88">
        <f t="shared" si="4"/>
        <v>2982013.9000000018</v>
      </c>
    </row>
    <row r="147" spans="1:6" ht="30" customHeight="1" x14ac:dyDescent="0.25">
      <c r="A147" s="71">
        <v>44895</v>
      </c>
      <c r="B147" s="25"/>
      <c r="C147" s="86" t="s">
        <v>146</v>
      </c>
      <c r="D147" s="92">
        <v>20223.989999999998</v>
      </c>
      <c r="E147" s="89"/>
      <c r="F147" s="88">
        <f t="shared" si="4"/>
        <v>2961789.9100000015</v>
      </c>
    </row>
    <row r="148" spans="1:6" ht="19.899999999999999" customHeight="1" thickBot="1" x14ac:dyDescent="0.3">
      <c r="A148" s="26"/>
      <c r="B148" s="27"/>
      <c r="C148" s="56" t="s">
        <v>26</v>
      </c>
      <c r="D148" s="28"/>
      <c r="E148" s="105"/>
      <c r="F148" s="106">
        <f t="shared" si="4"/>
        <v>2961789.9100000015</v>
      </c>
    </row>
    <row r="149" spans="1:6" ht="24" customHeight="1" x14ac:dyDescent="0.25">
      <c r="A149" s="22"/>
      <c r="B149" s="33"/>
      <c r="C149" s="29"/>
      <c r="D149" s="30"/>
      <c r="E149" s="31"/>
      <c r="F149" s="32"/>
    </row>
    <row r="150" spans="1:6" ht="19.899999999999999" customHeight="1" x14ac:dyDescent="0.25">
      <c r="A150" s="22"/>
      <c r="B150" s="33"/>
      <c r="C150" s="29"/>
      <c r="D150" s="30"/>
      <c r="E150" s="31"/>
      <c r="F150" s="32"/>
    </row>
    <row r="151" spans="1:6" ht="19.899999999999999" customHeight="1" x14ac:dyDescent="0.25">
      <c r="A151" s="22"/>
      <c r="B151" s="33"/>
      <c r="C151" s="29"/>
      <c r="D151" s="30"/>
      <c r="E151" s="31"/>
      <c r="F151" s="32"/>
    </row>
    <row r="152" spans="1:6" ht="19.899999999999999" customHeight="1" x14ac:dyDescent="0.25">
      <c r="A152" s="22"/>
      <c r="B152" s="33"/>
      <c r="E152" s="19"/>
      <c r="F152" s="19"/>
    </row>
    <row r="153" spans="1:6" ht="19.899999999999999" customHeight="1" x14ac:dyDescent="0.25">
      <c r="A153" s="22"/>
      <c r="B153" s="33"/>
      <c r="E153" s="19"/>
      <c r="F153" s="19"/>
    </row>
    <row r="154" spans="1:6" ht="19.899999999999999" customHeight="1" thickBot="1" x14ac:dyDescent="0.3">
      <c r="E154" s="15"/>
      <c r="F154" s="16"/>
    </row>
    <row r="155" spans="1:6" ht="19.899999999999999" customHeight="1" x14ac:dyDescent="0.25">
      <c r="A155" s="131" t="s">
        <v>27</v>
      </c>
      <c r="B155" s="131"/>
      <c r="E155" s="136" t="s">
        <v>28</v>
      </c>
      <c r="F155" s="136"/>
    </row>
    <row r="156" spans="1:6" ht="19.899999999999999" customHeight="1" x14ac:dyDescent="0.25">
      <c r="A156" s="125" t="s">
        <v>244</v>
      </c>
      <c r="B156" s="125"/>
      <c r="C156" s="34"/>
      <c r="D156" s="35"/>
      <c r="E156" s="126" t="s">
        <v>147</v>
      </c>
      <c r="F156" s="126"/>
    </row>
    <row r="157" spans="1:6" ht="19.5" customHeight="1" x14ac:dyDescent="0.25">
      <c r="A157" s="130" t="s">
        <v>29</v>
      </c>
      <c r="B157" s="130"/>
      <c r="E157" s="127" t="s">
        <v>31</v>
      </c>
      <c r="F157" s="127"/>
    </row>
    <row r="158" spans="1:6" ht="17.25" customHeight="1" x14ac:dyDescent="0.25">
      <c r="A158" s="123"/>
      <c r="B158" s="123"/>
      <c r="C158" s="13"/>
      <c r="D158" s="14"/>
      <c r="E158" s="1"/>
      <c r="F158" s="1"/>
    </row>
    <row r="159" spans="1:6" ht="18" customHeight="1" x14ac:dyDescent="0.25">
      <c r="A159" s="22"/>
      <c r="B159" s="33"/>
      <c r="C159" s="124" t="s">
        <v>28</v>
      </c>
      <c r="D159" s="124"/>
      <c r="E159" s="19"/>
      <c r="F159" s="19"/>
    </row>
    <row r="160" spans="1:6" ht="19.5" customHeight="1" x14ac:dyDescent="0.25">
      <c r="A160" s="22"/>
      <c r="B160" s="33"/>
      <c r="C160" s="126" t="s">
        <v>245</v>
      </c>
      <c r="D160" s="126"/>
      <c r="E160" s="19"/>
      <c r="F160" s="19"/>
    </row>
    <row r="161" spans="1:6" ht="19.899999999999999" customHeight="1" x14ac:dyDescent="0.25">
      <c r="A161" s="22"/>
      <c r="B161" s="33"/>
      <c r="C161" s="127" t="s">
        <v>246</v>
      </c>
      <c r="D161" s="127"/>
      <c r="E161" s="19"/>
      <c r="F161" s="19"/>
    </row>
    <row r="162" spans="1:6" ht="15.75" customHeight="1" x14ac:dyDescent="0.25">
      <c r="C162" s="38"/>
      <c r="D162" s="19"/>
    </row>
    <row r="163" spans="1:6" ht="15.75" customHeight="1" x14ac:dyDescent="0.25">
      <c r="C163" s="38"/>
      <c r="D163" s="19"/>
    </row>
    <row r="164" spans="1:6" ht="15.75" customHeight="1" x14ac:dyDescent="0.25">
      <c r="C164" s="38"/>
      <c r="D164" s="19"/>
    </row>
    <row r="165" spans="1:6" ht="15.75" customHeight="1" x14ac:dyDescent="0.25">
      <c r="C165" s="38"/>
      <c r="D165" s="19"/>
    </row>
    <row r="166" spans="1:6" ht="15.75" customHeight="1" x14ac:dyDescent="0.25">
      <c r="C166" s="38"/>
      <c r="D166" s="19"/>
    </row>
    <row r="167" spans="1:6" ht="15.75" customHeight="1" x14ac:dyDescent="0.25">
      <c r="C167" s="38"/>
      <c r="D167" s="19"/>
    </row>
    <row r="168" spans="1:6" ht="15.75" customHeight="1" x14ac:dyDescent="0.25">
      <c r="C168" s="38"/>
      <c r="D168" s="19"/>
    </row>
    <row r="169" spans="1:6" ht="15.75" customHeight="1" x14ac:dyDescent="0.25">
      <c r="C169" s="38"/>
      <c r="D169" s="19"/>
    </row>
    <row r="170" spans="1:6" ht="15.75" customHeight="1" x14ac:dyDescent="0.25">
      <c r="C170" s="38"/>
      <c r="D170" s="19"/>
    </row>
    <row r="171" spans="1:6" ht="15.75" customHeight="1" x14ac:dyDescent="0.25">
      <c r="C171" s="38"/>
      <c r="D171" s="19"/>
    </row>
    <row r="172" spans="1:6" ht="15.75" customHeight="1" x14ac:dyDescent="0.25">
      <c r="C172" s="38"/>
      <c r="D172" s="19"/>
    </row>
    <row r="173" spans="1:6" ht="15.75" customHeight="1" x14ac:dyDescent="0.25">
      <c r="C173" s="38"/>
      <c r="D173" s="19"/>
    </row>
    <row r="174" spans="1:6" ht="15.75" customHeight="1" x14ac:dyDescent="0.25">
      <c r="C174" s="38"/>
      <c r="D174" s="19"/>
    </row>
    <row r="175" spans="1:6" ht="14.25" customHeight="1" x14ac:dyDescent="0.25">
      <c r="C175" s="38"/>
      <c r="D175" s="19"/>
    </row>
    <row r="176" spans="1:6" ht="17.25" customHeight="1" x14ac:dyDescent="0.25">
      <c r="C176" s="38"/>
      <c r="D176" s="19"/>
    </row>
    <row r="177" spans="1:6" ht="15" customHeight="1" x14ac:dyDescent="0.25"/>
    <row r="178" spans="1:6" ht="18" customHeight="1" x14ac:dyDescent="0.25"/>
    <row r="179" spans="1:6" ht="19.899999999999999" customHeight="1" x14ac:dyDescent="0.25">
      <c r="A179" s="123"/>
      <c r="B179" s="123"/>
      <c r="C179" s="123"/>
      <c r="D179" s="123"/>
      <c r="E179" s="123"/>
      <c r="F179" s="123"/>
    </row>
    <row r="180" spans="1:6" ht="19.899999999999999" customHeight="1" x14ac:dyDescent="0.25">
      <c r="A180" s="123"/>
      <c r="B180" s="123"/>
      <c r="C180" s="123"/>
      <c r="D180" s="123"/>
      <c r="E180" s="123"/>
      <c r="F180" s="123"/>
    </row>
    <row r="181" spans="1:6" ht="19.899999999999999" customHeight="1" x14ac:dyDescent="0.25">
      <c r="A181" s="123"/>
      <c r="B181" s="123"/>
      <c r="C181" s="123"/>
      <c r="D181" s="123"/>
      <c r="E181" s="123"/>
      <c r="F181" s="123"/>
    </row>
    <row r="182" spans="1:6" ht="19.899999999999999" customHeight="1" x14ac:dyDescent="0.25">
      <c r="A182" s="123"/>
      <c r="B182" s="123"/>
      <c r="C182" s="123"/>
      <c r="D182" s="123"/>
      <c r="E182" s="123"/>
      <c r="F182" s="123"/>
    </row>
    <row r="183" spans="1:6" ht="19.899999999999999" customHeight="1" x14ac:dyDescent="0.25">
      <c r="A183" s="123"/>
      <c r="B183" s="123"/>
      <c r="C183" s="123"/>
      <c r="D183" s="123"/>
      <c r="E183" s="123"/>
      <c r="F183" s="123"/>
    </row>
    <row r="184" spans="1:6" ht="19.899999999999999" customHeight="1" x14ac:dyDescent="0.25">
      <c r="A184" s="123"/>
      <c r="B184" s="123"/>
      <c r="C184" s="123"/>
      <c r="D184" s="123"/>
      <c r="E184" s="123"/>
      <c r="F184" s="123"/>
    </row>
    <row r="185" spans="1:6" ht="19.899999999999999" customHeight="1" x14ac:dyDescent="0.25">
      <c r="A185" s="125" t="s">
        <v>148</v>
      </c>
      <c r="B185" s="125"/>
      <c r="C185" s="125"/>
      <c r="D185" s="125"/>
      <c r="E185" s="125"/>
      <c r="F185" s="125"/>
    </row>
    <row r="186" spans="1:6" ht="19.899999999999999" customHeight="1" x14ac:dyDescent="0.25">
      <c r="A186" s="128" t="s">
        <v>32</v>
      </c>
      <c r="B186" s="128"/>
      <c r="C186" s="128"/>
      <c r="D186" s="128"/>
      <c r="E186" s="128"/>
      <c r="F186" s="128"/>
    </row>
    <row r="187" spans="1:6" ht="19.899999999999999" customHeight="1" x14ac:dyDescent="0.25">
      <c r="A187" s="128" t="s">
        <v>149</v>
      </c>
      <c r="B187" s="128"/>
      <c r="C187" s="128"/>
      <c r="D187" s="128"/>
      <c r="E187" s="128"/>
      <c r="F187" s="128"/>
    </row>
    <row r="188" spans="1:6" ht="19.899999999999999" customHeight="1" x14ac:dyDescent="0.25">
      <c r="A188" s="128" t="s">
        <v>150</v>
      </c>
      <c r="B188" s="128"/>
      <c r="C188" s="128"/>
      <c r="D188" s="128"/>
      <c r="E188" s="128"/>
      <c r="F188" s="128"/>
    </row>
    <row r="189" spans="1:6" ht="19.899999999999999" customHeight="1" thickBot="1" x14ac:dyDescent="0.3">
      <c r="A189" s="128" t="s">
        <v>4</v>
      </c>
      <c r="B189" s="128"/>
      <c r="C189" s="128"/>
      <c r="D189" s="128"/>
      <c r="E189" s="128"/>
      <c r="F189" s="128"/>
    </row>
    <row r="190" spans="1:6" ht="19.899999999999999" customHeight="1" thickBot="1" x14ac:dyDescent="0.3">
      <c r="A190" s="139" t="s">
        <v>5</v>
      </c>
      <c r="B190" s="140" t="s">
        <v>6</v>
      </c>
      <c r="C190" s="140" t="s">
        <v>7</v>
      </c>
      <c r="D190" s="141" t="s">
        <v>8</v>
      </c>
      <c r="E190" s="142" t="s">
        <v>9</v>
      </c>
      <c r="F190" s="143" t="s">
        <v>10</v>
      </c>
    </row>
    <row r="191" spans="1:6" ht="19.899999999999999" customHeight="1" x14ac:dyDescent="0.25">
      <c r="A191" s="107">
        <v>44865</v>
      </c>
      <c r="B191" s="3"/>
      <c r="C191" s="103" t="s">
        <v>151</v>
      </c>
      <c r="D191" s="6"/>
      <c r="E191" s="9"/>
      <c r="F191" s="93">
        <v>807291.29</v>
      </c>
    </row>
    <row r="192" spans="1:6" ht="19.899999999999999" customHeight="1" x14ac:dyDescent="0.25">
      <c r="A192" s="42">
        <v>44895</v>
      </c>
      <c r="B192" s="3"/>
      <c r="C192" s="43" t="s">
        <v>25</v>
      </c>
      <c r="D192" s="6">
        <v>175</v>
      </c>
      <c r="E192" s="9"/>
      <c r="F192" s="44">
        <f>F191-D192</f>
        <v>807116.29</v>
      </c>
    </row>
    <row r="193" spans="1:6" ht="19.899999999999999" customHeight="1" thickBot="1" x14ac:dyDescent="0.3">
      <c r="A193" s="45"/>
      <c r="B193" s="46"/>
      <c r="C193" s="47" t="s">
        <v>26</v>
      </c>
      <c r="D193" s="28"/>
      <c r="E193" s="48"/>
      <c r="F193" s="102">
        <f>+F192</f>
        <v>807116.29</v>
      </c>
    </row>
    <row r="194" spans="1:6" ht="19.899999999999999" customHeight="1" x14ac:dyDescent="0.25">
      <c r="A194" s="49"/>
      <c r="C194" s="50"/>
      <c r="D194" s="30"/>
      <c r="E194" s="51"/>
      <c r="F194" s="52"/>
    </row>
    <row r="195" spans="1:6" ht="19.899999999999999" customHeight="1" x14ac:dyDescent="0.25">
      <c r="A195" s="49"/>
      <c r="C195" s="50"/>
      <c r="D195" s="30"/>
      <c r="E195" s="51"/>
      <c r="F195" s="52"/>
    </row>
    <row r="196" spans="1:6" ht="19.899999999999999" customHeight="1" x14ac:dyDescent="0.25">
      <c r="A196" s="49"/>
      <c r="C196" s="50"/>
      <c r="D196" s="30"/>
      <c r="E196" s="51"/>
      <c r="F196" s="52"/>
    </row>
    <row r="197" spans="1:6" ht="19.899999999999999" customHeight="1" x14ac:dyDescent="0.25">
      <c r="A197" s="49"/>
      <c r="C197" s="50"/>
      <c r="D197" s="30"/>
      <c r="E197" s="51"/>
      <c r="F197" s="52"/>
    </row>
    <row r="198" spans="1:6" ht="19.899999999999999" customHeight="1" x14ac:dyDescent="0.25">
      <c r="A198" s="49"/>
      <c r="C198" s="50"/>
      <c r="D198" s="30"/>
      <c r="E198" s="51"/>
      <c r="F198" s="52"/>
    </row>
    <row r="199" spans="1:6" ht="19.899999999999999" customHeight="1" x14ac:dyDescent="0.25">
      <c r="A199" s="49"/>
      <c r="C199" s="50"/>
      <c r="D199" s="30"/>
      <c r="E199" s="51"/>
      <c r="F199" s="52"/>
    </row>
    <row r="200" spans="1:6" ht="19.899999999999999" customHeight="1" x14ac:dyDescent="0.25">
      <c r="E200" s="81"/>
      <c r="F200" s="82"/>
    </row>
    <row r="201" spans="1:6" ht="19.899999999999999" customHeight="1" x14ac:dyDescent="0.25">
      <c r="A201" s="131" t="s">
        <v>27</v>
      </c>
      <c r="B201" s="131"/>
      <c r="E201" s="134" t="s">
        <v>28</v>
      </c>
      <c r="F201" s="134"/>
    </row>
    <row r="202" spans="1:6" ht="19.899999999999999" customHeight="1" x14ac:dyDescent="0.25">
      <c r="A202" s="125" t="s">
        <v>244</v>
      </c>
      <c r="B202" s="125"/>
      <c r="C202" s="34"/>
      <c r="D202" s="35"/>
      <c r="E202" s="126" t="s">
        <v>30</v>
      </c>
      <c r="F202" s="126"/>
    </row>
    <row r="203" spans="1:6" ht="19.899999999999999" customHeight="1" x14ac:dyDescent="0.25">
      <c r="A203" s="130" t="s">
        <v>29</v>
      </c>
      <c r="B203" s="130"/>
      <c r="E203" s="127" t="s">
        <v>31</v>
      </c>
      <c r="F203" s="127"/>
    </row>
    <row r="204" spans="1:6" ht="19.899999999999999" customHeight="1" x14ac:dyDescent="0.25">
      <c r="A204" s="123"/>
      <c r="B204" s="123"/>
      <c r="E204" s="127"/>
      <c r="F204" s="127"/>
    </row>
    <row r="205" spans="1:6" ht="19.899999999999999" customHeight="1" x14ac:dyDescent="0.25">
      <c r="A205" s="33"/>
      <c r="B205" s="33"/>
      <c r="C205" s="13"/>
      <c r="D205" s="14"/>
      <c r="E205" s="19"/>
      <c r="F205" s="19"/>
    </row>
    <row r="206" spans="1:6" ht="19.899999999999999" customHeight="1" x14ac:dyDescent="0.25">
      <c r="A206" s="33"/>
      <c r="B206" s="33"/>
      <c r="C206" s="124" t="s">
        <v>28</v>
      </c>
      <c r="D206" s="124"/>
      <c r="E206" s="19"/>
      <c r="F206" s="19"/>
    </row>
    <row r="207" spans="1:6" ht="19.899999999999999" customHeight="1" x14ac:dyDescent="0.25">
      <c r="A207" s="33"/>
      <c r="B207" s="33"/>
      <c r="C207" s="126" t="s">
        <v>245</v>
      </c>
      <c r="D207" s="126"/>
      <c r="E207" s="19"/>
      <c r="F207" s="19"/>
    </row>
    <row r="208" spans="1:6" ht="19.899999999999999" customHeight="1" x14ac:dyDescent="0.25">
      <c r="A208" s="33"/>
      <c r="B208" s="33"/>
      <c r="C208" s="127" t="s">
        <v>246</v>
      </c>
      <c r="D208" s="127"/>
      <c r="E208" s="19"/>
      <c r="F208" s="19"/>
    </row>
    <row r="209" spans="1:6" ht="19.899999999999999" customHeight="1" x14ac:dyDescent="0.25">
      <c r="A209" s="33"/>
      <c r="B209" s="33"/>
      <c r="C209" s="135"/>
      <c r="D209" s="135"/>
      <c r="E209" s="19"/>
      <c r="F209" s="19"/>
    </row>
    <row r="210" spans="1:6" ht="19.899999999999999" customHeight="1" x14ac:dyDescent="0.25">
      <c r="A210" s="33"/>
      <c r="B210" s="33"/>
      <c r="C210" s="24"/>
      <c r="D210" s="24"/>
      <c r="E210" s="19"/>
      <c r="F210" s="19"/>
    </row>
    <row r="211" spans="1:6" ht="19.899999999999999" customHeight="1" x14ac:dyDescent="0.25">
      <c r="A211" s="33"/>
      <c r="B211" s="33"/>
      <c r="C211" s="24"/>
      <c r="D211" s="24"/>
      <c r="E211" s="19"/>
      <c r="F211" s="19"/>
    </row>
    <row r="212" spans="1:6" ht="19.899999999999999" customHeight="1" x14ac:dyDescent="0.25">
      <c r="A212" s="33"/>
      <c r="B212" s="33"/>
      <c r="C212" s="24"/>
      <c r="D212" s="24"/>
      <c r="E212" s="19"/>
      <c r="F212" s="19"/>
    </row>
    <row r="213" spans="1:6" ht="19.899999999999999" customHeight="1" x14ac:dyDescent="0.25">
      <c r="A213" s="33"/>
      <c r="B213" s="33"/>
      <c r="C213" s="24"/>
      <c r="D213" s="24"/>
      <c r="E213" s="19"/>
      <c r="F213" s="19"/>
    </row>
    <row r="214" spans="1:6" ht="19.899999999999999" customHeight="1" x14ac:dyDescent="0.25">
      <c r="A214" s="33"/>
      <c r="B214" s="33"/>
      <c r="C214" s="24"/>
      <c r="D214" s="24"/>
      <c r="E214" s="19"/>
      <c r="F214" s="19"/>
    </row>
    <row r="215" spans="1:6" ht="19.899999999999999" customHeight="1" x14ac:dyDescent="0.25">
      <c r="A215" s="33"/>
      <c r="B215" s="33"/>
      <c r="C215" s="24"/>
      <c r="D215" s="24"/>
      <c r="E215" s="19"/>
      <c r="F215" s="19"/>
    </row>
    <row r="216" spans="1:6" ht="19.899999999999999" customHeight="1" x14ac:dyDescent="0.25">
      <c r="A216" s="33"/>
      <c r="B216" s="33"/>
      <c r="C216" s="24"/>
      <c r="D216" s="24"/>
      <c r="E216" s="19"/>
      <c r="F216" s="19"/>
    </row>
    <row r="217" spans="1:6" ht="19.899999999999999" customHeight="1" x14ac:dyDescent="0.25">
      <c r="A217" s="33"/>
      <c r="B217" s="33"/>
      <c r="C217" s="24"/>
      <c r="D217" s="24"/>
      <c r="E217" s="19"/>
      <c r="F217" s="19"/>
    </row>
    <row r="218" spans="1:6" ht="19.899999999999999" customHeight="1" x14ac:dyDescent="0.25">
      <c r="A218" s="33"/>
      <c r="B218" s="33"/>
      <c r="C218" s="24"/>
      <c r="D218" s="24"/>
      <c r="E218" s="19"/>
      <c r="F218" s="19"/>
    </row>
    <row r="219" spans="1:6" ht="19.899999999999999" customHeight="1" x14ac:dyDescent="0.25">
      <c r="A219" s="33"/>
      <c r="B219" s="33"/>
      <c r="C219" s="24"/>
      <c r="D219" s="24"/>
      <c r="E219" s="19"/>
      <c r="F219" s="19"/>
    </row>
    <row r="220" spans="1:6" ht="19.899999999999999" customHeight="1" x14ac:dyDescent="0.25">
      <c r="A220" s="33"/>
      <c r="B220" s="33"/>
      <c r="C220" s="24"/>
      <c r="D220" s="24"/>
      <c r="E220" s="19"/>
      <c r="F220" s="19"/>
    </row>
    <row r="221" spans="1:6" ht="19.899999999999999" customHeight="1" x14ac:dyDescent="0.25">
      <c r="A221" s="33"/>
      <c r="B221" s="33"/>
      <c r="C221" s="24"/>
      <c r="D221" s="24"/>
      <c r="E221" s="19"/>
      <c r="F221" s="19"/>
    </row>
    <row r="222" spans="1:6" ht="19.899999999999999" customHeight="1" x14ac:dyDescent="0.25">
      <c r="C222" s="127"/>
      <c r="D222" s="127"/>
      <c r="E222" s="12"/>
      <c r="F222" s="19"/>
    </row>
    <row r="223" spans="1:6" ht="19.899999999999999" customHeight="1" x14ac:dyDescent="0.25">
      <c r="E223" s="12"/>
      <c r="F223" s="19"/>
    </row>
    <row r="224" spans="1:6" ht="19.899999999999999" customHeight="1" x14ac:dyDescent="0.25"/>
    <row r="225" spans="1:6" ht="19.899999999999999" customHeight="1" x14ac:dyDescent="0.25"/>
    <row r="226" spans="1:6" ht="19.899999999999999" customHeight="1" x14ac:dyDescent="0.25"/>
    <row r="227" spans="1:6" ht="19.899999999999999" customHeight="1" x14ac:dyDescent="0.25"/>
    <row r="228" spans="1:6" ht="19.899999999999999" customHeight="1" x14ac:dyDescent="0.25">
      <c r="F228" s="53"/>
    </row>
    <row r="229" spans="1:6" ht="19.899999999999999" customHeight="1" x14ac:dyDescent="0.25">
      <c r="A229" s="123"/>
      <c r="B229" s="123"/>
      <c r="C229" s="123"/>
      <c r="D229" s="123"/>
      <c r="E229" s="123"/>
      <c r="F229" s="123"/>
    </row>
    <row r="230" spans="1:6" ht="19.899999999999999" customHeight="1" x14ac:dyDescent="0.25">
      <c r="A230" s="123"/>
      <c r="B230" s="123"/>
      <c r="C230" s="123"/>
      <c r="D230" s="123"/>
      <c r="E230" s="123"/>
      <c r="F230" s="123"/>
    </row>
    <row r="231" spans="1:6" ht="19.899999999999999" customHeight="1" x14ac:dyDescent="0.25">
      <c r="A231" s="123"/>
      <c r="B231" s="123"/>
      <c r="C231" s="123"/>
      <c r="D231" s="123"/>
      <c r="E231" s="123"/>
      <c r="F231" s="123"/>
    </row>
    <row r="232" spans="1:6" ht="19.899999999999999" customHeight="1" x14ac:dyDescent="0.25">
      <c r="A232" s="125" t="s">
        <v>0</v>
      </c>
      <c r="B232" s="125"/>
      <c r="C232" s="125"/>
      <c r="D232" s="125"/>
      <c r="E232" s="125"/>
      <c r="F232" s="125"/>
    </row>
    <row r="233" spans="1:6" ht="19.899999999999999" customHeight="1" x14ac:dyDescent="0.25">
      <c r="A233" s="128" t="s">
        <v>32</v>
      </c>
      <c r="B233" s="128"/>
      <c r="C233" s="128"/>
      <c r="D233" s="128"/>
      <c r="E233" s="128"/>
      <c r="F233" s="128"/>
    </row>
    <row r="234" spans="1:6" ht="19.899999999999999" customHeight="1" x14ac:dyDescent="0.25">
      <c r="A234" s="128" t="s">
        <v>152</v>
      </c>
      <c r="B234" s="128"/>
      <c r="C234" s="128"/>
      <c r="D234" s="128"/>
      <c r="E234" s="128"/>
      <c r="F234" s="128"/>
    </row>
    <row r="235" spans="1:6" ht="19.899999999999999" customHeight="1" x14ac:dyDescent="0.25">
      <c r="A235" s="128" t="s">
        <v>150</v>
      </c>
      <c r="B235" s="128"/>
      <c r="C235" s="128"/>
      <c r="D235" s="128"/>
      <c r="E235" s="128"/>
      <c r="F235" s="128"/>
    </row>
    <row r="236" spans="1:6" ht="19.899999999999999" customHeight="1" thickBot="1" x14ac:dyDescent="0.3">
      <c r="A236" s="128" t="s">
        <v>4</v>
      </c>
      <c r="B236" s="128"/>
      <c r="C236" s="128"/>
      <c r="D236" s="128"/>
      <c r="E236" s="128"/>
      <c r="F236" s="128"/>
    </row>
    <row r="237" spans="1:6" ht="37.5" customHeight="1" thickBot="1" x14ac:dyDescent="0.3">
      <c r="A237" s="139" t="s">
        <v>5</v>
      </c>
      <c r="B237" s="140" t="s">
        <v>6</v>
      </c>
      <c r="C237" s="140" t="s">
        <v>7</v>
      </c>
      <c r="D237" s="141" t="s">
        <v>8</v>
      </c>
      <c r="E237" s="142" t="s">
        <v>9</v>
      </c>
      <c r="F237" s="143" t="s">
        <v>10</v>
      </c>
    </row>
    <row r="238" spans="1:6" ht="19.899999999999999" customHeight="1" x14ac:dyDescent="0.25">
      <c r="A238" s="107">
        <v>44895</v>
      </c>
      <c r="B238" s="3"/>
      <c r="C238" s="77" t="s">
        <v>151</v>
      </c>
      <c r="D238" s="6"/>
      <c r="E238" s="9"/>
      <c r="F238" s="93">
        <v>7467.26</v>
      </c>
    </row>
    <row r="239" spans="1:6" ht="19.899999999999999" customHeight="1" x14ac:dyDescent="0.25">
      <c r="A239" s="54"/>
      <c r="B239" s="3"/>
      <c r="C239" s="43"/>
      <c r="D239" s="6">
        <v>0</v>
      </c>
      <c r="E239" s="9">
        <v>0</v>
      </c>
      <c r="F239" s="55">
        <f>F238-D239</f>
        <v>7467.26</v>
      </c>
    </row>
    <row r="240" spans="1:6" ht="19.899999999999999" customHeight="1" thickBot="1" x14ac:dyDescent="0.3">
      <c r="A240" s="45"/>
      <c r="B240" s="46"/>
      <c r="C240" s="56" t="s">
        <v>26</v>
      </c>
      <c r="D240" s="28"/>
      <c r="E240" s="48"/>
      <c r="F240" s="108">
        <f>F239</f>
        <v>7467.26</v>
      </c>
    </row>
    <row r="241" spans="1:6" ht="19.899999999999999" customHeight="1" x14ac:dyDescent="0.25">
      <c r="A241" s="49"/>
      <c r="C241" s="57"/>
      <c r="D241" s="30"/>
      <c r="E241" s="51"/>
      <c r="F241" s="58"/>
    </row>
    <row r="242" spans="1:6" ht="19.899999999999999" customHeight="1" x14ac:dyDescent="0.25">
      <c r="A242" s="49"/>
      <c r="C242" s="57"/>
      <c r="D242" s="30"/>
      <c r="E242" s="51"/>
      <c r="F242" s="58"/>
    </row>
    <row r="243" spans="1:6" ht="19.899999999999999" customHeight="1" x14ac:dyDescent="0.25">
      <c r="A243" s="49"/>
      <c r="C243" s="57"/>
      <c r="D243" s="30"/>
      <c r="E243" s="51"/>
      <c r="F243" s="58"/>
    </row>
    <row r="244" spans="1:6" ht="19.899999999999999" customHeight="1" x14ac:dyDescent="0.25">
      <c r="D244" s="81"/>
      <c r="E244" s="94"/>
    </row>
    <row r="245" spans="1:6" ht="19.899999999999999" customHeight="1" x14ac:dyDescent="0.25">
      <c r="A245" s="131" t="s">
        <v>27</v>
      </c>
      <c r="B245" s="131"/>
      <c r="C245" s="34"/>
      <c r="D245" s="134" t="s">
        <v>28</v>
      </c>
      <c r="E245" s="134"/>
    </row>
    <row r="246" spans="1:6" ht="19.899999999999999" customHeight="1" x14ac:dyDescent="0.25">
      <c r="A246" s="125" t="s">
        <v>244</v>
      </c>
      <c r="B246" s="125"/>
      <c r="D246" s="126" t="s">
        <v>30</v>
      </c>
      <c r="E246" s="126"/>
      <c r="F246" s="1"/>
    </row>
    <row r="247" spans="1:6" ht="19.899999999999999" customHeight="1" x14ac:dyDescent="0.25">
      <c r="A247" s="130" t="s">
        <v>29</v>
      </c>
      <c r="B247" s="130"/>
      <c r="D247" s="127" t="s">
        <v>31</v>
      </c>
      <c r="E247" s="127"/>
      <c r="F247" s="19"/>
    </row>
    <row r="248" spans="1:6" ht="19.899999999999999" customHeight="1" x14ac:dyDescent="0.25">
      <c r="A248" s="33"/>
      <c r="B248" s="33"/>
      <c r="E248" s="19"/>
      <c r="F248" s="19"/>
    </row>
    <row r="249" spans="1:6" ht="19.899999999999999" customHeight="1" x14ac:dyDescent="0.25">
      <c r="A249" s="33"/>
      <c r="B249" s="33"/>
      <c r="C249" s="13"/>
      <c r="D249" s="14"/>
      <c r="E249" s="19"/>
      <c r="F249" s="19"/>
    </row>
    <row r="250" spans="1:6" ht="23.25" customHeight="1" x14ac:dyDescent="0.25">
      <c r="A250" s="33"/>
      <c r="B250" s="33"/>
      <c r="C250" s="124" t="s">
        <v>28</v>
      </c>
      <c r="D250" s="124"/>
      <c r="E250" s="19"/>
      <c r="F250" s="19"/>
    </row>
    <row r="251" spans="1:6" ht="19.899999999999999" customHeight="1" x14ac:dyDescent="0.25">
      <c r="A251" s="33"/>
      <c r="B251" s="33"/>
      <c r="C251" s="126" t="s">
        <v>245</v>
      </c>
      <c r="D251" s="126"/>
      <c r="E251" s="19"/>
      <c r="F251" s="19"/>
    </row>
    <row r="252" spans="1:6" ht="24" customHeight="1" x14ac:dyDescent="0.25">
      <c r="A252" s="33"/>
      <c r="B252" s="33"/>
      <c r="C252" s="127" t="s">
        <v>246</v>
      </c>
      <c r="D252" s="127"/>
      <c r="E252" s="19"/>
      <c r="F252" s="19"/>
    </row>
    <row r="253" spans="1:6" ht="19.899999999999999" customHeight="1" x14ac:dyDescent="0.25">
      <c r="A253" s="33"/>
      <c r="B253" s="33"/>
      <c r="E253" s="19"/>
      <c r="F253" s="19"/>
    </row>
    <row r="254" spans="1:6" ht="19.899999999999999" customHeight="1" x14ac:dyDescent="0.25">
      <c r="A254" s="33"/>
      <c r="B254" s="33"/>
      <c r="E254" s="19"/>
      <c r="F254" s="19"/>
    </row>
    <row r="255" spans="1:6" ht="19.899999999999999" customHeight="1" x14ac:dyDescent="0.25">
      <c r="A255" s="33"/>
      <c r="B255" s="33"/>
      <c r="E255" s="19"/>
      <c r="F255" s="19"/>
    </row>
    <row r="256" spans="1:6" ht="19.899999999999999" customHeight="1" x14ac:dyDescent="0.25">
      <c r="A256" s="33"/>
      <c r="B256" s="33"/>
      <c r="E256" s="19"/>
      <c r="F256" s="19"/>
    </row>
    <row r="257" spans="1:6" ht="19.899999999999999" customHeight="1" x14ac:dyDescent="0.25">
      <c r="A257" s="33"/>
      <c r="B257" s="33"/>
      <c r="E257" s="19"/>
      <c r="F257" s="19"/>
    </row>
    <row r="258" spans="1:6" ht="19.899999999999999" customHeight="1" x14ac:dyDescent="0.25">
      <c r="A258" s="33"/>
      <c r="B258" s="33"/>
      <c r="E258" s="19"/>
      <c r="F258" s="19"/>
    </row>
    <row r="259" spans="1:6" ht="19.899999999999999" customHeight="1" x14ac:dyDescent="0.25">
      <c r="A259" s="33"/>
      <c r="B259" s="33"/>
      <c r="E259" s="19"/>
      <c r="F259" s="19"/>
    </row>
    <row r="260" spans="1:6" ht="19.899999999999999" customHeight="1" x14ac:dyDescent="0.25">
      <c r="A260" s="33"/>
      <c r="B260" s="33"/>
      <c r="E260" s="19"/>
      <c r="F260" s="19"/>
    </row>
    <row r="261" spans="1:6" ht="19.899999999999999" customHeight="1" x14ac:dyDescent="0.25">
      <c r="A261" s="33"/>
      <c r="B261" s="33"/>
      <c r="E261" s="19"/>
      <c r="F261" s="19"/>
    </row>
    <row r="262" spans="1:6" ht="30" customHeight="1" x14ac:dyDescent="0.25">
      <c r="C262" s="38"/>
      <c r="D262" s="19"/>
    </row>
    <row r="263" spans="1:6" ht="19.899999999999999" customHeight="1" x14ac:dyDescent="0.25">
      <c r="C263" s="38"/>
      <c r="D263" s="19"/>
    </row>
    <row r="264" spans="1:6" ht="19.899999999999999" customHeight="1" x14ac:dyDescent="0.25">
      <c r="C264" s="38"/>
      <c r="D264" s="19"/>
    </row>
    <row r="265" spans="1:6" ht="19.899999999999999" customHeight="1" x14ac:dyDescent="0.25">
      <c r="C265" s="38"/>
      <c r="D265" s="19"/>
    </row>
    <row r="266" spans="1:6" ht="19.899999999999999" customHeight="1" x14ac:dyDescent="0.25">
      <c r="C266" s="38"/>
      <c r="D266" s="19"/>
    </row>
    <row r="267" spans="1:6" ht="19.899999999999999" customHeight="1" x14ac:dyDescent="0.25">
      <c r="C267" s="38"/>
      <c r="D267" s="19"/>
    </row>
    <row r="268" spans="1:6" ht="19.899999999999999" customHeight="1" x14ac:dyDescent="0.25">
      <c r="C268" s="38"/>
      <c r="D268" s="19"/>
    </row>
    <row r="269" spans="1:6" ht="19.899999999999999" customHeight="1" x14ac:dyDescent="0.25">
      <c r="C269" s="38"/>
      <c r="D269" s="19"/>
    </row>
    <row r="270" spans="1:6" ht="19.899999999999999" customHeight="1" x14ac:dyDescent="0.25"/>
    <row r="271" spans="1:6" ht="19.899999999999999" customHeight="1" x14ac:dyDescent="0.25"/>
    <row r="272" spans="1:6" ht="9" customHeight="1" x14ac:dyDescent="0.25"/>
    <row r="273" spans="1:6" ht="9" customHeight="1" x14ac:dyDescent="0.25"/>
    <row r="274" spans="1:6" ht="9" customHeight="1" x14ac:dyDescent="0.25">
      <c r="F274" s="33"/>
    </row>
    <row r="275" spans="1:6" ht="19.899999999999999" customHeight="1" x14ac:dyDescent="0.25">
      <c r="C275" s="62"/>
      <c r="E275" s="12"/>
      <c r="F275" s="33"/>
    </row>
    <row r="276" spans="1:6" ht="19.899999999999999" customHeight="1" x14ac:dyDescent="0.25">
      <c r="C276" s="62"/>
      <c r="E276" s="12"/>
      <c r="F276" s="33"/>
    </row>
    <row r="277" spans="1:6" ht="19.899999999999999" customHeight="1" x14ac:dyDescent="0.25">
      <c r="C277" s="62"/>
      <c r="E277" s="12"/>
      <c r="F277" s="33"/>
    </row>
    <row r="278" spans="1:6" ht="19.899999999999999" customHeight="1" x14ac:dyDescent="0.25">
      <c r="C278" s="62"/>
      <c r="E278" s="12"/>
      <c r="F278" s="33"/>
    </row>
    <row r="279" spans="1:6" x14ac:dyDescent="0.25">
      <c r="C279" s="62"/>
      <c r="E279" s="12"/>
      <c r="F279" s="33"/>
    </row>
    <row r="280" spans="1:6" ht="17.25" customHeight="1" x14ac:dyDescent="0.25">
      <c r="A280" s="125" t="s">
        <v>148</v>
      </c>
      <c r="B280" s="125"/>
      <c r="C280" s="125"/>
      <c r="D280" s="125"/>
      <c r="E280" s="125"/>
      <c r="F280" s="125"/>
    </row>
    <row r="281" spans="1:6" ht="15" customHeight="1" x14ac:dyDescent="0.25">
      <c r="A281" s="128" t="s">
        <v>32</v>
      </c>
      <c r="B281" s="128"/>
      <c r="C281" s="128"/>
      <c r="D281" s="128"/>
      <c r="E281" s="128"/>
      <c r="F281" s="128"/>
    </row>
    <row r="282" spans="1:6" ht="15" customHeight="1" x14ac:dyDescent="0.25">
      <c r="A282" s="128" t="s">
        <v>153</v>
      </c>
      <c r="B282" s="128"/>
      <c r="C282" s="128"/>
      <c r="D282" s="128"/>
      <c r="E282" s="128"/>
      <c r="F282" s="128"/>
    </row>
    <row r="283" spans="1:6" ht="12" customHeight="1" x14ac:dyDescent="0.25">
      <c r="A283" s="128" t="s">
        <v>150</v>
      </c>
      <c r="B283" s="128"/>
      <c r="C283" s="128"/>
      <c r="D283" s="128"/>
      <c r="E283" s="128"/>
      <c r="F283" s="128"/>
    </row>
    <row r="284" spans="1:6" ht="12" customHeight="1" thickBot="1" x14ac:dyDescent="0.3">
      <c r="A284" s="128" t="s">
        <v>4</v>
      </c>
      <c r="B284" s="128"/>
      <c r="C284" s="128"/>
      <c r="D284" s="128"/>
      <c r="E284" s="128"/>
      <c r="F284" s="128"/>
    </row>
    <row r="285" spans="1:6" ht="30.75" customHeight="1" thickBot="1" x14ac:dyDescent="0.3">
      <c r="A285" s="139" t="s">
        <v>5</v>
      </c>
      <c r="B285" s="140" t="s">
        <v>6</v>
      </c>
      <c r="C285" s="140" t="s">
        <v>7</v>
      </c>
      <c r="D285" s="141" t="s">
        <v>8</v>
      </c>
      <c r="E285" s="142" t="s">
        <v>9</v>
      </c>
      <c r="F285" s="143" t="s">
        <v>10</v>
      </c>
    </row>
    <row r="286" spans="1:6" x14ac:dyDescent="0.25">
      <c r="A286" s="107">
        <v>44865</v>
      </c>
      <c r="B286" s="3"/>
      <c r="C286" s="103" t="s">
        <v>151</v>
      </c>
      <c r="D286" s="6"/>
      <c r="E286" s="9"/>
      <c r="F286" s="55">
        <v>294549.24</v>
      </c>
    </row>
    <row r="287" spans="1:6" x14ac:dyDescent="0.25">
      <c r="A287" s="54"/>
      <c r="B287" s="3"/>
      <c r="C287" s="63"/>
      <c r="D287" s="6">
        <v>0</v>
      </c>
      <c r="E287" s="9">
        <v>0</v>
      </c>
      <c r="F287" s="55">
        <f>F286</f>
        <v>294549.24</v>
      </c>
    </row>
    <row r="288" spans="1:6" ht="13.5" thickBot="1" x14ac:dyDescent="0.3">
      <c r="A288" s="45">
        <v>44895</v>
      </c>
      <c r="B288" s="46"/>
      <c r="C288" s="56" t="s">
        <v>26</v>
      </c>
      <c r="D288" s="28"/>
      <c r="E288" s="48"/>
      <c r="F288" s="108">
        <f>F287</f>
        <v>294549.24</v>
      </c>
    </row>
    <row r="289" spans="1:6" x14ac:dyDescent="0.25">
      <c r="A289" s="49"/>
      <c r="C289" s="57"/>
      <c r="D289" s="30"/>
      <c r="E289" s="51"/>
      <c r="F289" s="58"/>
    </row>
    <row r="290" spans="1:6" ht="24.6" customHeight="1" x14ac:dyDescent="0.25">
      <c r="A290" s="49"/>
      <c r="C290" s="57"/>
      <c r="D290" s="30"/>
      <c r="E290" s="51"/>
      <c r="F290" s="58"/>
    </row>
    <row r="291" spans="1:6" x14ac:dyDescent="0.25">
      <c r="A291" s="49"/>
      <c r="C291" s="57"/>
      <c r="D291" s="30"/>
      <c r="E291" s="51"/>
      <c r="F291" s="58"/>
    </row>
    <row r="292" spans="1:6" ht="25.9" customHeight="1" x14ac:dyDescent="0.25">
      <c r="A292" s="49"/>
      <c r="C292" s="57"/>
      <c r="D292" s="30"/>
      <c r="E292" s="51"/>
      <c r="F292" s="58"/>
    </row>
    <row r="293" spans="1:6" ht="9" customHeight="1" x14ac:dyDescent="0.25">
      <c r="A293" s="49"/>
      <c r="C293" s="59"/>
      <c r="D293" s="30"/>
      <c r="E293" s="51"/>
      <c r="F293" s="58"/>
    </row>
    <row r="294" spans="1:6" ht="9" customHeight="1" x14ac:dyDescent="0.25">
      <c r="A294" s="49"/>
      <c r="C294" s="59"/>
      <c r="D294" s="30"/>
      <c r="E294" s="51"/>
      <c r="F294" s="58"/>
    </row>
    <row r="295" spans="1:6" ht="9" customHeight="1" x14ac:dyDescent="0.25">
      <c r="A295" s="49"/>
      <c r="C295" s="59"/>
      <c r="D295" s="30"/>
      <c r="E295" s="51"/>
      <c r="F295" s="58"/>
    </row>
    <row r="296" spans="1:6" ht="9" customHeight="1" x14ac:dyDescent="0.25">
      <c r="A296" s="49"/>
      <c r="C296" s="59"/>
      <c r="D296" s="30"/>
      <c r="E296" s="51"/>
      <c r="F296" s="58"/>
    </row>
    <row r="297" spans="1:6" ht="9" customHeight="1" x14ac:dyDescent="0.25">
      <c r="C297" s="59"/>
      <c r="D297" s="36"/>
      <c r="E297" s="36"/>
      <c r="F297" s="36"/>
    </row>
    <row r="298" spans="1:6" ht="30" customHeight="1" x14ac:dyDescent="0.25">
      <c r="A298" s="131" t="s">
        <v>27</v>
      </c>
      <c r="B298" s="131"/>
      <c r="D298" s="124" t="s">
        <v>28</v>
      </c>
      <c r="E298" s="124"/>
      <c r="F298" s="124"/>
    </row>
    <row r="299" spans="1:6" ht="19.899999999999999" customHeight="1" x14ac:dyDescent="0.25">
      <c r="A299" s="125" t="s">
        <v>244</v>
      </c>
      <c r="B299" s="125"/>
      <c r="D299" s="133" t="s">
        <v>30</v>
      </c>
      <c r="E299" s="133"/>
      <c r="F299" s="133"/>
    </row>
    <row r="300" spans="1:6" ht="19.899999999999999" customHeight="1" x14ac:dyDescent="0.25">
      <c r="A300" s="130" t="s">
        <v>29</v>
      </c>
      <c r="B300" s="130"/>
      <c r="C300" s="34"/>
      <c r="D300" s="127" t="s">
        <v>31</v>
      </c>
      <c r="E300" s="127"/>
      <c r="F300" s="127"/>
    </row>
    <row r="301" spans="1:6" ht="19.899999999999999" customHeight="1" x14ac:dyDescent="0.25">
      <c r="A301" s="123"/>
      <c r="B301" s="123"/>
    </row>
    <row r="302" spans="1:6" ht="18.75" customHeight="1" x14ac:dyDescent="0.25">
      <c r="A302" s="33"/>
      <c r="B302" s="33"/>
      <c r="C302" s="13"/>
      <c r="D302" s="14"/>
    </row>
    <row r="303" spans="1:6" x14ac:dyDescent="0.25">
      <c r="C303" s="124" t="s">
        <v>28</v>
      </c>
      <c r="D303" s="124"/>
    </row>
    <row r="304" spans="1:6" x14ac:dyDescent="0.25">
      <c r="C304" s="126" t="s">
        <v>245</v>
      </c>
      <c r="D304" s="126"/>
    </row>
    <row r="305" spans="3:4" x14ac:dyDescent="0.25">
      <c r="C305" s="127" t="s">
        <v>246</v>
      </c>
      <c r="D305" s="127"/>
    </row>
    <row r="306" spans="3:4" x14ac:dyDescent="0.25">
      <c r="C306" s="19"/>
      <c r="D306" s="19"/>
    </row>
    <row r="307" spans="3:4" x14ac:dyDescent="0.25">
      <c r="C307" s="19"/>
      <c r="D307" s="19"/>
    </row>
    <row r="308" spans="3:4" x14ac:dyDescent="0.25">
      <c r="C308" s="19"/>
      <c r="D308" s="19"/>
    </row>
    <row r="309" spans="3:4" x14ac:dyDescent="0.25">
      <c r="C309" s="19"/>
      <c r="D309" s="19"/>
    </row>
    <row r="310" spans="3:4" x14ac:dyDescent="0.25">
      <c r="C310" s="19"/>
      <c r="D310" s="19"/>
    </row>
    <row r="311" spans="3:4" x14ac:dyDescent="0.25">
      <c r="C311" s="19"/>
      <c r="D311" s="19"/>
    </row>
    <row r="312" spans="3:4" x14ac:dyDescent="0.25">
      <c r="C312" s="19"/>
      <c r="D312" s="19"/>
    </row>
    <row r="313" spans="3:4" x14ac:dyDescent="0.25">
      <c r="C313" s="19"/>
      <c r="D313" s="19"/>
    </row>
    <row r="314" spans="3:4" x14ac:dyDescent="0.25">
      <c r="C314" s="19"/>
      <c r="D314" s="19"/>
    </row>
    <row r="315" spans="3:4" x14ac:dyDescent="0.25">
      <c r="C315" s="19"/>
      <c r="D315" s="19"/>
    </row>
    <row r="316" spans="3:4" x14ac:dyDescent="0.25">
      <c r="C316" s="19"/>
      <c r="D316" s="19"/>
    </row>
    <row r="317" spans="3:4" x14ac:dyDescent="0.25">
      <c r="C317" s="19"/>
      <c r="D317" s="19"/>
    </row>
    <row r="318" spans="3:4" x14ac:dyDescent="0.25">
      <c r="C318" s="19"/>
      <c r="D318" s="19"/>
    </row>
    <row r="319" spans="3:4" x14ac:dyDescent="0.25">
      <c r="C319" s="19"/>
      <c r="D319" s="19"/>
    </row>
    <row r="320" spans="3:4" x14ac:dyDescent="0.25">
      <c r="C320" s="19"/>
      <c r="D320" s="19"/>
    </row>
    <row r="321" spans="3:4" x14ac:dyDescent="0.25">
      <c r="C321" s="19"/>
      <c r="D321" s="19"/>
    </row>
    <row r="322" spans="3:4" x14ac:dyDescent="0.25">
      <c r="C322" s="19"/>
      <c r="D322" s="19"/>
    </row>
    <row r="323" spans="3:4" x14ac:dyDescent="0.25">
      <c r="C323" s="19"/>
      <c r="D323" s="19"/>
    </row>
    <row r="324" spans="3:4" x14ac:dyDescent="0.25">
      <c r="C324" s="19"/>
      <c r="D324" s="19"/>
    </row>
    <row r="325" spans="3:4" x14ac:dyDescent="0.25">
      <c r="C325" s="19"/>
      <c r="D325" s="19"/>
    </row>
    <row r="326" spans="3:4" x14ac:dyDescent="0.25">
      <c r="C326" s="19"/>
      <c r="D326" s="19"/>
    </row>
    <row r="327" spans="3:4" x14ac:dyDescent="0.25">
      <c r="C327" s="19"/>
      <c r="D327" s="19"/>
    </row>
    <row r="328" spans="3:4" x14ac:dyDescent="0.25">
      <c r="C328" s="19"/>
      <c r="D328" s="19"/>
    </row>
    <row r="329" spans="3:4" x14ac:dyDescent="0.25">
      <c r="C329" s="19"/>
      <c r="D329" s="19"/>
    </row>
    <row r="330" spans="3:4" x14ac:dyDescent="0.25">
      <c r="C330" s="19"/>
      <c r="D330" s="19"/>
    </row>
    <row r="331" spans="3:4" x14ac:dyDescent="0.25">
      <c r="C331" s="19"/>
      <c r="D331" s="19"/>
    </row>
    <row r="332" spans="3:4" x14ac:dyDescent="0.25">
      <c r="C332" s="19"/>
      <c r="D332" s="19"/>
    </row>
    <row r="333" spans="3:4" x14ac:dyDescent="0.25">
      <c r="C333" s="19"/>
      <c r="D333" s="19"/>
    </row>
    <row r="334" spans="3:4" x14ac:dyDescent="0.25">
      <c r="C334" s="19"/>
      <c r="D334" s="19"/>
    </row>
    <row r="335" spans="3:4" x14ac:dyDescent="0.25">
      <c r="C335" s="19"/>
      <c r="D335" s="19"/>
    </row>
    <row r="336" spans="3:4" x14ac:dyDescent="0.25">
      <c r="C336" s="19"/>
      <c r="D336" s="19"/>
    </row>
    <row r="337" spans="1:6" x14ac:dyDescent="0.25">
      <c r="F337" s="33"/>
    </row>
    <row r="338" spans="1:6" x14ac:dyDescent="0.25">
      <c r="C338" s="62"/>
      <c r="E338" s="12"/>
      <c r="F338" s="33"/>
    </row>
    <row r="339" spans="1:6" x14ac:dyDescent="0.25">
      <c r="C339" s="62"/>
      <c r="E339" s="12"/>
      <c r="F339" s="33"/>
    </row>
    <row r="340" spans="1:6" x14ac:dyDescent="0.25">
      <c r="C340" s="62"/>
      <c r="E340" s="12"/>
      <c r="F340" s="33"/>
    </row>
    <row r="341" spans="1:6" x14ac:dyDescent="0.25">
      <c r="C341" s="62"/>
      <c r="E341" s="12"/>
      <c r="F341" s="33"/>
    </row>
    <row r="342" spans="1:6" x14ac:dyDescent="0.25">
      <c r="C342" s="62"/>
      <c r="E342" s="12"/>
      <c r="F342" s="33"/>
    </row>
    <row r="343" spans="1:6" x14ac:dyDescent="0.25">
      <c r="C343" s="62"/>
      <c r="E343" s="12"/>
      <c r="F343" s="33"/>
    </row>
    <row r="344" spans="1:6" x14ac:dyDescent="0.25">
      <c r="C344" s="62"/>
      <c r="E344" s="12"/>
      <c r="F344" s="33"/>
    </row>
    <row r="345" spans="1:6" x14ac:dyDescent="0.25">
      <c r="C345" s="62"/>
      <c r="E345" s="12"/>
      <c r="F345" s="33"/>
    </row>
    <row r="346" spans="1:6" x14ac:dyDescent="0.25">
      <c r="C346" s="62"/>
      <c r="E346" s="12"/>
      <c r="F346" s="33"/>
    </row>
    <row r="347" spans="1:6" x14ac:dyDescent="0.25">
      <c r="C347" s="62"/>
      <c r="E347" s="12"/>
      <c r="F347" s="65"/>
    </row>
    <row r="348" spans="1:6" ht="12.75" customHeight="1" x14ac:dyDescent="0.25">
      <c r="A348" s="125" t="s">
        <v>0</v>
      </c>
      <c r="B348" s="125"/>
      <c r="C348" s="125"/>
      <c r="D348" s="125"/>
      <c r="E348" s="125"/>
      <c r="F348" s="125"/>
    </row>
    <row r="349" spans="1:6" x14ac:dyDescent="0.25">
      <c r="A349" s="128" t="s">
        <v>32</v>
      </c>
      <c r="B349" s="128"/>
      <c r="C349" s="128"/>
      <c r="D349" s="128"/>
      <c r="E349" s="128"/>
      <c r="F349" s="128"/>
    </row>
    <row r="350" spans="1:6" x14ac:dyDescent="0.25">
      <c r="A350" s="128" t="s">
        <v>154</v>
      </c>
      <c r="B350" s="128"/>
      <c r="C350" s="128"/>
      <c r="D350" s="128"/>
      <c r="E350" s="128"/>
      <c r="F350" s="128"/>
    </row>
    <row r="351" spans="1:6" x14ac:dyDescent="0.25">
      <c r="A351" s="128" t="s">
        <v>150</v>
      </c>
      <c r="B351" s="128"/>
      <c r="C351" s="128"/>
      <c r="D351" s="128"/>
      <c r="E351" s="128"/>
      <c r="F351" s="128"/>
    </row>
    <row r="352" spans="1:6" ht="13.5" thickBot="1" x14ac:dyDescent="0.3">
      <c r="A352" s="128" t="s">
        <v>4</v>
      </c>
      <c r="B352" s="128"/>
      <c r="C352" s="128"/>
      <c r="D352" s="128"/>
      <c r="E352" s="128"/>
      <c r="F352" s="128"/>
    </row>
    <row r="353" spans="1:6" ht="13.5" thickBot="1" x14ac:dyDescent="0.3">
      <c r="A353" s="139" t="s">
        <v>5</v>
      </c>
      <c r="B353" s="140" t="s">
        <v>6</v>
      </c>
      <c r="C353" s="140" t="s">
        <v>7</v>
      </c>
      <c r="D353" s="141" t="s">
        <v>8</v>
      </c>
      <c r="E353" s="142" t="s">
        <v>9</v>
      </c>
      <c r="F353" s="143" t="s">
        <v>10</v>
      </c>
    </row>
    <row r="354" spans="1:6" x14ac:dyDescent="0.25">
      <c r="A354" s="107">
        <v>44865</v>
      </c>
      <c r="B354" s="3"/>
      <c r="C354" s="103" t="s">
        <v>151</v>
      </c>
      <c r="D354" s="6"/>
      <c r="E354" s="9"/>
      <c r="F354" s="109">
        <v>0</v>
      </c>
    </row>
    <row r="355" spans="1:6" x14ac:dyDescent="0.25">
      <c r="A355" s="66"/>
      <c r="B355" s="3"/>
      <c r="C355" s="43"/>
      <c r="D355" s="6">
        <v>0</v>
      </c>
      <c r="E355" s="9">
        <v>0</v>
      </c>
      <c r="F355" s="67">
        <f>F354-D355</f>
        <v>0</v>
      </c>
    </row>
    <row r="356" spans="1:6" ht="13.5" thickBot="1" x14ac:dyDescent="0.3">
      <c r="A356" s="45">
        <v>44895</v>
      </c>
      <c r="B356" s="46"/>
      <c r="C356" s="68" t="s">
        <v>26</v>
      </c>
      <c r="D356" s="28"/>
      <c r="E356" s="48"/>
      <c r="F356" s="110">
        <f>F355</f>
        <v>0</v>
      </c>
    </row>
    <row r="357" spans="1:6" ht="12" customHeight="1" x14ac:dyDescent="0.25">
      <c r="A357" s="49"/>
      <c r="C357" s="57"/>
      <c r="D357" s="30"/>
      <c r="E357" s="51"/>
      <c r="F357" s="64"/>
    </row>
    <row r="358" spans="1:6" x14ac:dyDescent="0.25">
      <c r="A358" s="49"/>
      <c r="C358" s="57"/>
      <c r="D358" s="30"/>
      <c r="E358" s="51"/>
      <c r="F358" s="64"/>
    </row>
    <row r="359" spans="1:6" x14ac:dyDescent="0.25">
      <c r="A359" s="49"/>
      <c r="C359" s="57"/>
      <c r="D359" s="30"/>
      <c r="E359" s="51"/>
      <c r="F359" s="64"/>
    </row>
    <row r="360" spans="1:6" x14ac:dyDescent="0.25">
      <c r="A360" s="49"/>
      <c r="C360" s="57"/>
      <c r="D360" s="30"/>
      <c r="E360" s="51"/>
      <c r="F360" s="64"/>
    </row>
    <row r="361" spans="1:6" ht="9" customHeight="1" x14ac:dyDescent="0.25">
      <c r="A361" s="49"/>
      <c r="C361" s="57"/>
      <c r="D361" s="30"/>
      <c r="E361" s="51"/>
      <c r="F361" s="64"/>
    </row>
    <row r="362" spans="1:6" ht="9" customHeight="1" x14ac:dyDescent="0.25">
      <c r="A362" s="49"/>
      <c r="C362" s="57"/>
      <c r="D362" s="30"/>
      <c r="E362" s="51"/>
      <c r="F362" s="64"/>
    </row>
    <row r="363" spans="1:6" ht="9" customHeight="1" x14ac:dyDescent="0.25">
      <c r="A363" s="49"/>
      <c r="C363" s="57"/>
      <c r="D363" s="30"/>
      <c r="E363" s="51"/>
      <c r="F363" s="64"/>
    </row>
    <row r="364" spans="1:6" ht="9" customHeight="1" x14ac:dyDescent="0.25">
      <c r="C364" s="57"/>
      <c r="D364" s="30"/>
      <c r="E364" s="51"/>
      <c r="F364" s="53"/>
    </row>
    <row r="365" spans="1:6" ht="9" customHeight="1" x14ac:dyDescent="0.25">
      <c r="C365" s="57"/>
      <c r="D365" s="30"/>
      <c r="E365" s="51"/>
      <c r="F365" s="53"/>
    </row>
    <row r="366" spans="1:6" ht="30" customHeight="1" x14ac:dyDescent="0.25">
      <c r="C366" s="57"/>
      <c r="D366" s="30"/>
      <c r="E366" s="51"/>
      <c r="F366" s="4"/>
    </row>
    <row r="367" spans="1:6" ht="19.899999999999999" customHeight="1" x14ac:dyDescent="0.25">
      <c r="F367" s="4"/>
    </row>
    <row r="368" spans="1:6" ht="19.899999999999999" customHeight="1" x14ac:dyDescent="0.25"/>
    <row r="369" spans="1:6" ht="19.899999999999999" customHeight="1" x14ac:dyDescent="0.25">
      <c r="D369" s="36"/>
      <c r="E369" s="36"/>
      <c r="F369" s="36"/>
    </row>
    <row r="370" spans="1:6" x14ac:dyDescent="0.25">
      <c r="A370" s="131" t="s">
        <v>27</v>
      </c>
      <c r="B370" s="131"/>
      <c r="D370" s="124" t="s">
        <v>28</v>
      </c>
      <c r="E370" s="124"/>
      <c r="F370" s="124"/>
    </row>
    <row r="371" spans="1:6" x14ac:dyDescent="0.25">
      <c r="A371" s="125" t="s">
        <v>244</v>
      </c>
      <c r="B371" s="125"/>
      <c r="D371" s="126" t="s">
        <v>30</v>
      </c>
      <c r="E371" s="126"/>
      <c r="F371" s="126"/>
    </row>
    <row r="372" spans="1:6" x14ac:dyDescent="0.25">
      <c r="A372" s="130" t="s">
        <v>29</v>
      </c>
      <c r="B372" s="130"/>
      <c r="D372" s="127" t="s">
        <v>31</v>
      </c>
      <c r="E372" s="127"/>
      <c r="F372" s="127"/>
    </row>
    <row r="373" spans="1:6" x14ac:dyDescent="0.25">
      <c r="A373" s="33"/>
      <c r="B373" s="33"/>
      <c r="E373" s="19"/>
      <c r="F373" s="19"/>
    </row>
    <row r="374" spans="1:6" ht="12" customHeight="1" x14ac:dyDescent="0.25">
      <c r="A374" s="33"/>
      <c r="B374" s="33"/>
      <c r="E374" s="19"/>
      <c r="F374" s="19"/>
    </row>
    <row r="375" spans="1:6" ht="12" customHeight="1" x14ac:dyDescent="0.25">
      <c r="A375" s="33"/>
      <c r="B375" s="33"/>
      <c r="C375" s="13"/>
      <c r="D375" s="14"/>
      <c r="E375" s="19"/>
      <c r="F375" s="19"/>
    </row>
    <row r="376" spans="1:6" ht="12" customHeight="1" x14ac:dyDescent="0.25">
      <c r="C376" s="124" t="s">
        <v>28</v>
      </c>
      <c r="D376" s="124"/>
      <c r="E376" s="60"/>
    </row>
    <row r="377" spans="1:6" ht="12" customHeight="1" x14ac:dyDescent="0.25">
      <c r="C377" s="126" t="s">
        <v>245</v>
      </c>
      <c r="D377" s="126"/>
      <c r="E377" s="60"/>
    </row>
    <row r="378" spans="1:6" ht="12" customHeight="1" x14ac:dyDescent="0.25">
      <c r="C378" s="127" t="s">
        <v>246</v>
      </c>
      <c r="D378" s="127"/>
      <c r="E378" s="60"/>
    </row>
    <row r="379" spans="1:6" s="13" customFormat="1" ht="12" customHeight="1" x14ac:dyDescent="0.25">
      <c r="A379" s="2"/>
      <c r="B379" s="2"/>
      <c r="C379" s="38"/>
      <c r="D379" s="19"/>
      <c r="E379" s="60"/>
      <c r="F379" s="14"/>
    </row>
    <row r="380" spans="1:6" s="13" customFormat="1" ht="12" customHeight="1" x14ac:dyDescent="0.25">
      <c r="A380" s="2"/>
      <c r="B380" s="2"/>
      <c r="C380" s="38"/>
      <c r="D380" s="19"/>
      <c r="E380" s="60"/>
      <c r="F380" s="14"/>
    </row>
    <row r="381" spans="1:6" s="13" customFormat="1" ht="12" customHeight="1" x14ac:dyDescent="0.25">
      <c r="A381" s="2"/>
      <c r="B381" s="2"/>
      <c r="C381" s="38"/>
      <c r="D381" s="19"/>
      <c r="E381" s="60"/>
      <c r="F381" s="14"/>
    </row>
    <row r="382" spans="1:6" s="13" customFormat="1" ht="12" customHeight="1" x14ac:dyDescent="0.25">
      <c r="A382" s="2"/>
      <c r="B382" s="2"/>
      <c r="C382" s="38"/>
      <c r="D382" s="19"/>
      <c r="E382" s="60"/>
      <c r="F382" s="14"/>
    </row>
    <row r="383" spans="1:6" s="13" customFormat="1" ht="12" customHeight="1" x14ac:dyDescent="0.25">
      <c r="A383" s="2"/>
      <c r="B383" s="2"/>
      <c r="C383" s="38"/>
      <c r="D383" s="19"/>
      <c r="E383" s="60"/>
      <c r="F383" s="14"/>
    </row>
    <row r="384" spans="1:6" s="13" customFormat="1" ht="12" customHeight="1" x14ac:dyDescent="0.25">
      <c r="A384" s="2"/>
      <c r="B384" s="2"/>
      <c r="C384" s="38"/>
      <c r="D384" s="19"/>
      <c r="E384" s="60"/>
      <c r="F384" s="14"/>
    </row>
    <row r="385" spans="1:6" s="13" customFormat="1" ht="12" customHeight="1" x14ac:dyDescent="0.25">
      <c r="A385" s="2"/>
      <c r="B385" s="2"/>
      <c r="C385" s="38"/>
      <c r="D385" s="19"/>
      <c r="E385" s="60"/>
      <c r="F385" s="14"/>
    </row>
    <row r="386" spans="1:6" s="13" customFormat="1" ht="12" customHeight="1" x14ac:dyDescent="0.25">
      <c r="A386" s="2"/>
      <c r="B386" s="2"/>
      <c r="C386" s="38"/>
      <c r="D386" s="19"/>
      <c r="E386" s="60"/>
      <c r="F386" s="14"/>
    </row>
    <row r="387" spans="1:6" s="13" customFormat="1" ht="12" customHeight="1" x14ac:dyDescent="0.25">
      <c r="A387" s="2"/>
      <c r="B387" s="2"/>
      <c r="C387" s="38"/>
      <c r="D387" s="19"/>
      <c r="E387" s="60"/>
      <c r="F387" s="14"/>
    </row>
    <row r="388" spans="1:6" s="13" customFormat="1" ht="12" customHeight="1" x14ac:dyDescent="0.25">
      <c r="A388" s="2"/>
      <c r="B388" s="2"/>
      <c r="C388" s="38"/>
      <c r="D388" s="19"/>
      <c r="E388" s="60"/>
      <c r="F388" s="14"/>
    </row>
    <row r="389" spans="1:6" s="13" customFormat="1" ht="12" customHeight="1" x14ac:dyDescent="0.25">
      <c r="A389" s="2"/>
      <c r="B389" s="2"/>
      <c r="C389" s="38"/>
      <c r="D389" s="19"/>
      <c r="E389" s="60"/>
      <c r="F389" s="14"/>
    </row>
    <row r="390" spans="1:6" s="13" customFormat="1" ht="12" customHeight="1" x14ac:dyDescent="0.25">
      <c r="A390" s="2"/>
      <c r="B390" s="2"/>
      <c r="C390" s="38"/>
      <c r="D390" s="19"/>
      <c r="E390" s="60"/>
      <c r="F390" s="14"/>
    </row>
    <row r="391" spans="1:6" s="13" customFormat="1" ht="12" customHeight="1" x14ac:dyDescent="0.25">
      <c r="A391" s="2"/>
      <c r="B391" s="2"/>
      <c r="C391" s="38"/>
      <c r="D391" s="19"/>
      <c r="E391" s="60"/>
      <c r="F391" s="14"/>
    </row>
    <row r="392" spans="1:6" s="13" customFormat="1" ht="12" customHeight="1" x14ac:dyDescent="0.25">
      <c r="A392" s="2"/>
      <c r="B392" s="2"/>
      <c r="C392" s="38"/>
      <c r="D392" s="19"/>
      <c r="E392" s="60"/>
      <c r="F392" s="14"/>
    </row>
    <row r="393" spans="1:6" s="13" customFormat="1" ht="12" customHeight="1" x14ac:dyDescent="0.25">
      <c r="A393" s="2"/>
      <c r="B393" s="2"/>
      <c r="C393" s="38"/>
      <c r="D393" s="19"/>
      <c r="E393" s="60"/>
      <c r="F393" s="14"/>
    </row>
    <row r="394" spans="1:6" s="13" customFormat="1" ht="12" customHeight="1" x14ac:dyDescent="0.25">
      <c r="A394" s="2"/>
      <c r="B394" s="2"/>
      <c r="C394" s="38"/>
      <c r="D394" s="19"/>
      <c r="E394" s="60"/>
      <c r="F394" s="14"/>
    </row>
    <row r="395" spans="1:6" s="13" customFormat="1" ht="12" customHeight="1" x14ac:dyDescent="0.25">
      <c r="A395" s="2"/>
      <c r="B395" s="2"/>
      <c r="C395" s="38"/>
      <c r="D395" s="19"/>
      <c r="E395" s="60"/>
      <c r="F395" s="14"/>
    </row>
    <row r="396" spans="1:6" s="13" customFormat="1" ht="12" customHeight="1" x14ac:dyDescent="0.25">
      <c r="A396" s="2"/>
      <c r="B396" s="2"/>
      <c r="C396" s="38"/>
      <c r="D396" s="19"/>
      <c r="E396" s="60"/>
      <c r="F396" s="14"/>
    </row>
    <row r="397" spans="1:6" s="13" customFormat="1" ht="12" customHeight="1" x14ac:dyDescent="0.25">
      <c r="A397" s="2"/>
      <c r="B397" s="2"/>
      <c r="C397" s="38"/>
      <c r="D397" s="19"/>
      <c r="E397" s="60"/>
      <c r="F397" s="14"/>
    </row>
    <row r="398" spans="1:6" s="13" customFormat="1" ht="12" customHeight="1" x14ac:dyDescent="0.25">
      <c r="A398" s="2"/>
      <c r="B398" s="2"/>
      <c r="C398" s="38"/>
      <c r="D398" s="19"/>
      <c r="E398" s="60"/>
      <c r="F398" s="14"/>
    </row>
    <row r="399" spans="1:6" s="13" customFormat="1" ht="12" customHeight="1" x14ac:dyDescent="0.25">
      <c r="A399" s="2"/>
      <c r="B399" s="2"/>
      <c r="C399" s="38"/>
      <c r="D399" s="19"/>
      <c r="E399" s="60"/>
      <c r="F399" s="14"/>
    </row>
    <row r="400" spans="1:6" s="13" customFormat="1" ht="12" customHeight="1" x14ac:dyDescent="0.25">
      <c r="A400" s="2"/>
      <c r="B400" s="2"/>
      <c r="C400" s="38"/>
      <c r="D400" s="19"/>
      <c r="E400" s="60"/>
      <c r="F400" s="14"/>
    </row>
    <row r="401" spans="1:6" s="13" customFormat="1" ht="12" customHeight="1" x14ac:dyDescent="0.25">
      <c r="A401" s="2"/>
      <c r="B401" s="2"/>
      <c r="C401" s="38"/>
      <c r="D401" s="19"/>
      <c r="E401" s="60"/>
      <c r="F401" s="14"/>
    </row>
    <row r="402" spans="1:6" s="13" customFormat="1" ht="12" customHeight="1" x14ac:dyDescent="0.25">
      <c r="A402" s="2"/>
      <c r="B402" s="2"/>
      <c r="C402" s="38"/>
      <c r="D402" s="19"/>
      <c r="E402" s="60"/>
      <c r="F402" s="14"/>
    </row>
    <row r="403" spans="1:6" s="13" customFormat="1" ht="12" customHeight="1" x14ac:dyDescent="0.25">
      <c r="A403" s="2"/>
      <c r="B403" s="2"/>
      <c r="C403" s="38"/>
      <c r="D403" s="19"/>
      <c r="E403" s="60"/>
      <c r="F403" s="14"/>
    </row>
    <row r="404" spans="1:6" s="13" customFormat="1" ht="12" customHeight="1" x14ac:dyDescent="0.25">
      <c r="A404" s="2"/>
      <c r="B404" s="2"/>
      <c r="C404" s="38"/>
      <c r="D404" s="19"/>
      <c r="E404" s="60"/>
      <c r="F404" s="14"/>
    </row>
    <row r="405" spans="1:6" s="13" customFormat="1" ht="12" customHeight="1" x14ac:dyDescent="0.25">
      <c r="A405" s="2"/>
      <c r="B405" s="2"/>
      <c r="C405" s="38"/>
      <c r="D405" s="19"/>
      <c r="E405" s="60"/>
      <c r="F405" s="14"/>
    </row>
    <row r="406" spans="1:6" s="13" customFormat="1" ht="12" customHeight="1" x14ac:dyDescent="0.25">
      <c r="A406" s="2"/>
      <c r="B406" s="2"/>
      <c r="C406" s="38"/>
      <c r="D406" s="19"/>
      <c r="E406" s="60"/>
      <c r="F406" s="14"/>
    </row>
    <row r="407" spans="1:6" s="13" customFormat="1" ht="12" customHeight="1" x14ac:dyDescent="0.25">
      <c r="A407" s="2"/>
      <c r="B407" s="2"/>
      <c r="C407" s="38"/>
      <c r="D407" s="19"/>
      <c r="E407" s="60"/>
      <c r="F407" s="14"/>
    </row>
    <row r="408" spans="1:6" s="13" customFormat="1" ht="12" customHeight="1" x14ac:dyDescent="0.25">
      <c r="A408" s="2"/>
      <c r="B408" s="2"/>
      <c r="C408" s="38"/>
      <c r="D408" s="19"/>
      <c r="E408" s="60"/>
      <c r="F408" s="14"/>
    </row>
    <row r="409" spans="1:6" s="13" customFormat="1" ht="12" customHeight="1" x14ac:dyDescent="0.25">
      <c r="A409" s="2"/>
      <c r="B409" s="2"/>
      <c r="C409" s="38"/>
      <c r="D409" s="19"/>
      <c r="E409" s="60"/>
      <c r="F409" s="14"/>
    </row>
    <row r="410" spans="1:6" s="13" customFormat="1" ht="12" customHeight="1" x14ac:dyDescent="0.25">
      <c r="A410" s="2"/>
      <c r="B410" s="2"/>
      <c r="C410" s="38"/>
      <c r="D410" s="19"/>
      <c r="E410" s="60"/>
      <c r="F410" s="14"/>
    </row>
    <row r="411" spans="1:6" s="13" customFormat="1" ht="12" customHeight="1" x14ac:dyDescent="0.25">
      <c r="A411" s="2"/>
      <c r="B411" s="2"/>
      <c r="C411" s="38"/>
      <c r="D411" s="19"/>
      <c r="E411" s="60"/>
      <c r="F411" s="14"/>
    </row>
    <row r="412" spans="1:6" s="13" customFormat="1" ht="12" customHeight="1" x14ac:dyDescent="0.25">
      <c r="A412" s="2"/>
      <c r="B412" s="2"/>
      <c r="C412" s="38"/>
      <c r="D412" s="19"/>
      <c r="E412" s="60"/>
      <c r="F412" s="14"/>
    </row>
    <row r="413" spans="1:6" s="13" customFormat="1" ht="12" customHeight="1" x14ac:dyDescent="0.25">
      <c r="A413" s="2"/>
      <c r="B413" s="2"/>
      <c r="C413" s="38"/>
      <c r="D413" s="19"/>
      <c r="E413" s="60"/>
      <c r="F413" s="14"/>
    </row>
    <row r="414" spans="1:6" s="13" customFormat="1" ht="12" customHeight="1" x14ac:dyDescent="0.25">
      <c r="A414" s="2"/>
      <c r="B414" s="2"/>
      <c r="C414" s="38"/>
      <c r="D414" s="19"/>
      <c r="E414" s="60"/>
      <c r="F414" s="14"/>
    </row>
    <row r="415" spans="1:6" s="13" customFormat="1" ht="9" customHeight="1" x14ac:dyDescent="0.25">
      <c r="A415" s="2"/>
      <c r="B415" s="2"/>
      <c r="C415" s="38"/>
      <c r="D415" s="19"/>
      <c r="E415" s="60"/>
      <c r="F415" s="14"/>
    </row>
    <row r="416" spans="1:6" s="13" customFormat="1" ht="16.5" customHeight="1" x14ac:dyDescent="0.25">
      <c r="A416" s="2"/>
      <c r="B416" s="2"/>
      <c r="C416" s="38"/>
      <c r="D416" s="19"/>
      <c r="E416" s="60"/>
      <c r="F416" s="14"/>
    </row>
    <row r="417" spans="1:6" x14ac:dyDescent="0.25">
      <c r="C417" s="62"/>
      <c r="E417" s="12"/>
      <c r="F417" s="33"/>
    </row>
    <row r="418" spans="1:6" s="13" customFormat="1" ht="15" customHeight="1" x14ac:dyDescent="0.25">
      <c r="A418" s="2"/>
      <c r="B418" s="2"/>
      <c r="C418" s="62"/>
      <c r="D418" s="12"/>
      <c r="E418" s="12"/>
      <c r="F418" s="33"/>
    </row>
    <row r="419" spans="1:6" x14ac:dyDescent="0.25">
      <c r="C419" s="62"/>
      <c r="E419" s="12"/>
      <c r="F419" s="33"/>
    </row>
    <row r="420" spans="1:6" x14ac:dyDescent="0.25">
      <c r="C420" s="62"/>
      <c r="E420" s="12"/>
      <c r="F420" s="33"/>
    </row>
    <row r="421" spans="1:6" x14ac:dyDescent="0.25">
      <c r="C421" s="62"/>
      <c r="E421" s="12"/>
      <c r="F421" s="33"/>
    </row>
    <row r="422" spans="1:6" x14ac:dyDescent="0.25">
      <c r="C422" s="62"/>
      <c r="E422" s="12"/>
      <c r="F422" s="33"/>
    </row>
    <row r="423" spans="1:6" x14ac:dyDescent="0.25">
      <c r="C423" s="62"/>
      <c r="E423" s="12"/>
      <c r="F423" s="33"/>
    </row>
    <row r="424" spans="1:6" x14ac:dyDescent="0.25">
      <c r="C424" s="62"/>
      <c r="E424" s="12"/>
      <c r="F424" s="33"/>
    </row>
    <row r="425" spans="1:6" x14ac:dyDescent="0.25">
      <c r="C425" s="62"/>
      <c r="E425" s="12"/>
      <c r="F425" s="65"/>
    </row>
    <row r="426" spans="1:6" x14ac:dyDescent="0.25">
      <c r="C426" s="62"/>
      <c r="D426" s="65"/>
      <c r="E426" s="23"/>
      <c r="F426" s="65"/>
    </row>
    <row r="427" spans="1:6" ht="18" customHeight="1" x14ac:dyDescent="0.25">
      <c r="A427" s="125" t="s">
        <v>148</v>
      </c>
      <c r="B427" s="125"/>
      <c r="C427" s="125"/>
      <c r="D427" s="125"/>
      <c r="E427" s="125"/>
      <c r="F427" s="125"/>
    </row>
    <row r="428" spans="1:6" x14ac:dyDescent="0.25">
      <c r="A428" s="128" t="s">
        <v>32</v>
      </c>
      <c r="B428" s="128"/>
      <c r="C428" s="128"/>
      <c r="D428" s="128"/>
      <c r="E428" s="128"/>
      <c r="F428" s="128"/>
    </row>
    <row r="429" spans="1:6" ht="13.5" customHeight="1" x14ac:dyDescent="0.25">
      <c r="A429" s="128" t="s">
        <v>155</v>
      </c>
      <c r="B429" s="128"/>
      <c r="C429" s="128"/>
      <c r="D429" s="128"/>
      <c r="E429" s="128"/>
      <c r="F429" s="128"/>
    </row>
    <row r="430" spans="1:6" ht="16.5" customHeight="1" x14ac:dyDescent="0.25">
      <c r="A430" s="128" t="s">
        <v>150</v>
      </c>
      <c r="B430" s="128"/>
      <c r="C430" s="128"/>
      <c r="D430" s="128"/>
      <c r="E430" s="128"/>
      <c r="F430" s="128"/>
    </row>
    <row r="431" spans="1:6" ht="13.5" thickBot="1" x14ac:dyDescent="0.3">
      <c r="A431" s="128" t="s">
        <v>4</v>
      </c>
      <c r="B431" s="128"/>
      <c r="C431" s="128"/>
      <c r="D431" s="128"/>
      <c r="E431" s="128"/>
      <c r="F431" s="128"/>
    </row>
    <row r="432" spans="1:6" ht="32.25" customHeight="1" thickBot="1" x14ac:dyDescent="0.3">
      <c r="A432" s="139" t="s">
        <v>5</v>
      </c>
      <c r="B432" s="140" t="s">
        <v>6</v>
      </c>
      <c r="C432" s="140" t="s">
        <v>7</v>
      </c>
      <c r="D432" s="141" t="s">
        <v>8</v>
      </c>
      <c r="E432" s="142" t="s">
        <v>9</v>
      </c>
      <c r="F432" s="143" t="s">
        <v>10</v>
      </c>
    </row>
    <row r="433" spans="1:6" x14ac:dyDescent="0.25">
      <c r="A433" s="107">
        <v>44865</v>
      </c>
      <c r="B433" s="3"/>
      <c r="C433" s="103" t="s">
        <v>151</v>
      </c>
      <c r="D433" s="6"/>
      <c r="E433" s="9"/>
      <c r="F433" s="111">
        <v>120593.29</v>
      </c>
    </row>
    <row r="434" spans="1:6" x14ac:dyDescent="0.25">
      <c r="A434" s="54"/>
      <c r="B434" s="3"/>
      <c r="C434" s="43"/>
      <c r="D434" s="6">
        <v>0</v>
      </c>
      <c r="E434" s="9">
        <v>0</v>
      </c>
      <c r="F434" s="67">
        <f>F433-D434</f>
        <v>120593.29</v>
      </c>
    </row>
    <row r="435" spans="1:6" ht="13.5" thickBot="1" x14ac:dyDescent="0.3">
      <c r="A435" s="45">
        <v>44895</v>
      </c>
      <c r="B435" s="46"/>
      <c r="C435" s="68" t="s">
        <v>26</v>
      </c>
      <c r="D435" s="28"/>
      <c r="E435" s="48"/>
      <c r="F435" s="112">
        <f>F434</f>
        <v>120593.29</v>
      </c>
    </row>
    <row r="436" spans="1:6" x14ac:dyDescent="0.25">
      <c r="C436" s="57"/>
      <c r="D436" s="30"/>
      <c r="E436" s="51"/>
      <c r="F436" s="58"/>
    </row>
    <row r="437" spans="1:6" x14ac:dyDescent="0.25">
      <c r="C437" s="57"/>
      <c r="D437" s="30"/>
      <c r="E437" s="51"/>
      <c r="F437" s="58"/>
    </row>
    <row r="438" spans="1:6" ht="12.75" customHeight="1" x14ac:dyDescent="0.25">
      <c r="C438" s="57"/>
      <c r="D438" s="30"/>
      <c r="E438" s="51"/>
      <c r="F438" s="58"/>
    </row>
    <row r="439" spans="1:6" ht="14.25" customHeight="1" x14ac:dyDescent="0.25">
      <c r="C439" s="57"/>
      <c r="D439" s="30"/>
      <c r="E439" s="51"/>
      <c r="F439" s="58"/>
    </row>
    <row r="440" spans="1:6" ht="9" customHeight="1" x14ac:dyDescent="0.25">
      <c r="C440" s="57"/>
      <c r="D440" s="30"/>
      <c r="E440" s="51"/>
      <c r="F440" s="58"/>
    </row>
    <row r="441" spans="1:6" ht="9" customHeight="1" x14ac:dyDescent="0.25">
      <c r="C441" s="57"/>
      <c r="D441" s="30"/>
      <c r="E441" s="51"/>
      <c r="F441" s="4"/>
    </row>
    <row r="442" spans="1:6" ht="9" customHeight="1" x14ac:dyDescent="0.25">
      <c r="C442" s="57"/>
      <c r="F442" s="4"/>
    </row>
    <row r="443" spans="1:6" ht="30" customHeight="1" x14ac:dyDescent="0.25">
      <c r="F443" s="4"/>
    </row>
    <row r="444" spans="1:6" ht="19.899999999999999" customHeight="1" x14ac:dyDescent="0.25"/>
    <row r="445" spans="1:6" ht="19.899999999999999" customHeight="1" x14ac:dyDescent="0.25">
      <c r="A445" s="123"/>
      <c r="B445" s="123"/>
    </row>
    <row r="446" spans="1:6" ht="19.899999999999999" customHeight="1" x14ac:dyDescent="0.25">
      <c r="D446" s="36"/>
      <c r="E446" s="36"/>
      <c r="F446" s="36"/>
    </row>
    <row r="447" spans="1:6" ht="12" customHeight="1" x14ac:dyDescent="0.25">
      <c r="A447" s="131" t="s">
        <v>27</v>
      </c>
      <c r="B447" s="131"/>
      <c r="D447" s="124" t="s">
        <v>28</v>
      </c>
      <c r="E447" s="124"/>
      <c r="F447" s="124"/>
    </row>
    <row r="448" spans="1:6" ht="12" customHeight="1" x14ac:dyDescent="0.25">
      <c r="A448" s="125" t="s">
        <v>244</v>
      </c>
      <c r="B448" s="125"/>
      <c r="D448" s="126" t="s">
        <v>30</v>
      </c>
      <c r="E448" s="126"/>
      <c r="F448" s="126"/>
    </row>
    <row r="449" spans="1:6" ht="15" customHeight="1" x14ac:dyDescent="0.25">
      <c r="A449" s="130" t="s">
        <v>29</v>
      </c>
      <c r="B449" s="130"/>
      <c r="D449" s="127" t="s">
        <v>31</v>
      </c>
      <c r="E449" s="127"/>
      <c r="F449" s="127"/>
    </row>
    <row r="455" spans="1:6" x14ac:dyDescent="0.25">
      <c r="C455" s="62"/>
      <c r="D455" s="33"/>
      <c r="E455" s="19"/>
    </row>
    <row r="456" spans="1:6" x14ac:dyDescent="0.25">
      <c r="C456" s="37" t="s">
        <v>28</v>
      </c>
      <c r="D456" s="30"/>
      <c r="E456" s="61"/>
    </row>
    <row r="457" spans="1:6" x14ac:dyDescent="0.25">
      <c r="C457" s="24" t="s">
        <v>245</v>
      </c>
      <c r="D457" s="61"/>
      <c r="E457" s="61"/>
    </row>
    <row r="458" spans="1:6" x14ac:dyDescent="0.25">
      <c r="C458" s="38" t="s">
        <v>246</v>
      </c>
      <c r="D458" s="19"/>
      <c r="E458" s="19"/>
    </row>
    <row r="489" spans="1:6" x14ac:dyDescent="0.25">
      <c r="F489" s="33"/>
    </row>
    <row r="490" spans="1:6" x14ac:dyDescent="0.25">
      <c r="E490" s="12"/>
      <c r="F490" s="33"/>
    </row>
    <row r="491" spans="1:6" x14ac:dyDescent="0.25">
      <c r="C491" s="62"/>
      <c r="E491" s="12"/>
      <c r="F491" s="33"/>
    </row>
    <row r="492" spans="1:6" x14ac:dyDescent="0.25">
      <c r="C492" s="62"/>
      <c r="E492" s="12"/>
      <c r="F492" s="33"/>
    </row>
    <row r="493" spans="1:6" s="14" customFormat="1" x14ac:dyDescent="0.25">
      <c r="A493" s="2"/>
      <c r="B493" s="2"/>
      <c r="C493" s="62"/>
      <c r="D493" s="12"/>
      <c r="E493" s="12"/>
      <c r="F493" s="33"/>
    </row>
    <row r="494" spans="1:6" s="14" customFormat="1" x14ac:dyDescent="0.25">
      <c r="A494" s="2"/>
      <c r="B494" s="2"/>
      <c r="C494" s="62"/>
      <c r="D494" s="12"/>
      <c r="E494" s="12"/>
      <c r="F494" s="33"/>
    </row>
    <row r="495" spans="1:6" s="14" customFormat="1" x14ac:dyDescent="0.25">
      <c r="A495" s="2"/>
      <c r="B495" s="2"/>
      <c r="C495" s="62"/>
      <c r="D495" s="12"/>
      <c r="E495" s="12"/>
      <c r="F495" s="33"/>
    </row>
    <row r="496" spans="1:6" s="14" customFormat="1" x14ac:dyDescent="0.25">
      <c r="A496" s="2"/>
      <c r="B496" s="2"/>
      <c r="C496" s="62"/>
      <c r="D496" s="12"/>
      <c r="E496" s="12"/>
      <c r="F496" s="33"/>
    </row>
    <row r="497" spans="1:6" x14ac:dyDescent="0.25">
      <c r="C497" s="62"/>
      <c r="E497" s="12"/>
      <c r="F497" s="33"/>
    </row>
    <row r="498" spans="1:6" x14ac:dyDescent="0.25">
      <c r="C498" s="62"/>
      <c r="E498" s="12"/>
      <c r="F498" s="33"/>
    </row>
    <row r="499" spans="1:6" x14ac:dyDescent="0.25">
      <c r="C499" s="62"/>
      <c r="E499" s="12"/>
      <c r="F499" s="33"/>
    </row>
    <row r="500" spans="1:6" s="14" customFormat="1" x14ac:dyDescent="0.25">
      <c r="A500" s="2"/>
      <c r="B500" s="2"/>
      <c r="C500" s="62"/>
      <c r="D500" s="12"/>
      <c r="E500" s="12"/>
      <c r="F500" s="33"/>
    </row>
    <row r="501" spans="1:6" s="14" customFormat="1" x14ac:dyDescent="0.25">
      <c r="A501" s="2"/>
      <c r="B501" s="2"/>
      <c r="C501" s="62"/>
      <c r="D501" s="12"/>
      <c r="E501" s="12"/>
      <c r="F501" s="33"/>
    </row>
    <row r="502" spans="1:6" s="14" customFormat="1" ht="12.75" customHeight="1" x14ac:dyDescent="0.25">
      <c r="A502" s="125" t="s">
        <v>148</v>
      </c>
      <c r="B502" s="125"/>
      <c r="C502" s="125"/>
      <c r="D502" s="125"/>
      <c r="E502" s="125"/>
      <c r="F502" s="125"/>
    </row>
    <row r="503" spans="1:6" s="14" customFormat="1" x14ac:dyDescent="0.25">
      <c r="A503" s="128" t="s">
        <v>32</v>
      </c>
      <c r="B503" s="128"/>
      <c r="C503" s="128"/>
      <c r="D503" s="128"/>
      <c r="E503" s="128"/>
      <c r="F503" s="128"/>
    </row>
    <row r="504" spans="1:6" s="14" customFormat="1" ht="15" customHeight="1" x14ac:dyDescent="0.25">
      <c r="A504" s="132" t="s">
        <v>156</v>
      </c>
      <c r="B504" s="132"/>
      <c r="C504" s="132"/>
      <c r="D504" s="132"/>
      <c r="E504" s="132"/>
      <c r="F504" s="132"/>
    </row>
    <row r="505" spans="1:6" x14ac:dyDescent="0.25">
      <c r="A505" s="128" t="s">
        <v>150</v>
      </c>
      <c r="B505" s="128"/>
      <c r="C505" s="128"/>
      <c r="D505" s="128"/>
      <c r="E505" s="128"/>
      <c r="F505" s="128"/>
    </row>
    <row r="506" spans="1:6" ht="13.5" thickBot="1" x14ac:dyDescent="0.3">
      <c r="A506" s="128" t="s">
        <v>4</v>
      </c>
      <c r="B506" s="128"/>
      <c r="C506" s="128"/>
      <c r="D506" s="128"/>
      <c r="E506" s="128"/>
      <c r="F506" s="128"/>
    </row>
    <row r="507" spans="1:6" ht="24.75" customHeight="1" thickBot="1" x14ac:dyDescent="0.3">
      <c r="A507" s="139" t="s">
        <v>5</v>
      </c>
      <c r="B507" s="140" t="s">
        <v>6</v>
      </c>
      <c r="C507" s="140" t="s">
        <v>7</v>
      </c>
      <c r="D507" s="141" t="s">
        <v>8</v>
      </c>
      <c r="E507" s="142" t="s">
        <v>9</v>
      </c>
      <c r="F507" s="143" t="s">
        <v>10</v>
      </c>
    </row>
    <row r="508" spans="1:6" ht="29.25" customHeight="1" x14ac:dyDescent="0.25">
      <c r="A508" s="107">
        <v>44865</v>
      </c>
      <c r="B508" s="3"/>
      <c r="C508" s="77" t="s">
        <v>151</v>
      </c>
      <c r="D508" s="113"/>
      <c r="E508" s="114"/>
      <c r="F508" s="115">
        <v>49214.54</v>
      </c>
    </row>
    <row r="509" spans="1:6" x14ac:dyDescent="0.25">
      <c r="A509" s="42">
        <v>44881</v>
      </c>
      <c r="B509" s="3" t="s">
        <v>157</v>
      </c>
      <c r="C509" s="43" t="s">
        <v>158</v>
      </c>
      <c r="D509" s="6"/>
      <c r="E509" s="9">
        <v>1184866</v>
      </c>
      <c r="F509" s="116">
        <f>F508+E509</f>
        <v>1234080.54</v>
      </c>
    </row>
    <row r="510" spans="1:6" ht="51" x14ac:dyDescent="0.25">
      <c r="A510" s="42">
        <v>44887</v>
      </c>
      <c r="B510" s="3"/>
      <c r="C510" s="63" t="s">
        <v>159</v>
      </c>
      <c r="D510" s="6">
        <v>1184866</v>
      </c>
      <c r="E510" s="9"/>
      <c r="F510" s="116">
        <f>F509-D510</f>
        <v>49214.540000000037</v>
      </c>
    </row>
    <row r="511" spans="1:6" x14ac:dyDescent="0.25">
      <c r="A511" s="42">
        <v>44895</v>
      </c>
      <c r="B511" s="3"/>
      <c r="C511" s="43" t="s">
        <v>160</v>
      </c>
      <c r="D511" s="6">
        <v>175</v>
      </c>
      <c r="E511" s="9"/>
      <c r="F511" s="116">
        <f t="shared" ref="F511:F513" si="5">F510-D511</f>
        <v>49039.540000000037</v>
      </c>
    </row>
    <row r="512" spans="1:6" ht="25.5" x14ac:dyDescent="0.25">
      <c r="A512" s="42">
        <v>44895</v>
      </c>
      <c r="B512" s="3"/>
      <c r="C512" s="43" t="s">
        <v>146</v>
      </c>
      <c r="D512" s="6">
        <v>1777.3</v>
      </c>
      <c r="E512" s="9"/>
      <c r="F512" s="116">
        <f t="shared" si="5"/>
        <v>47262.240000000034</v>
      </c>
    </row>
    <row r="513" spans="1:6" ht="27.75" customHeight="1" thickBot="1" x14ac:dyDescent="0.3">
      <c r="A513" s="45">
        <v>44895</v>
      </c>
      <c r="B513" s="46"/>
      <c r="C513" s="56" t="s">
        <v>26</v>
      </c>
      <c r="D513" s="28"/>
      <c r="E513" s="48"/>
      <c r="F513" s="117">
        <f t="shared" si="5"/>
        <v>47262.240000000034</v>
      </c>
    </row>
    <row r="514" spans="1:6" x14ac:dyDescent="0.25">
      <c r="A514" s="1"/>
      <c r="B514" s="33"/>
      <c r="C514" s="4"/>
      <c r="D514" s="30"/>
      <c r="E514" s="51"/>
      <c r="F514" s="58"/>
    </row>
    <row r="515" spans="1:6" x14ac:dyDescent="0.25">
      <c r="A515" s="49"/>
      <c r="C515" s="57"/>
      <c r="D515" s="30"/>
      <c r="E515" s="51"/>
      <c r="F515" s="58"/>
    </row>
    <row r="516" spans="1:6" x14ac:dyDescent="0.25">
      <c r="A516" s="49"/>
      <c r="C516" s="57"/>
      <c r="D516" s="30"/>
      <c r="E516" s="51"/>
      <c r="F516" s="58"/>
    </row>
    <row r="517" spans="1:6" x14ac:dyDescent="0.25">
      <c r="A517" s="49"/>
      <c r="C517" s="57"/>
      <c r="F517" s="4"/>
    </row>
    <row r="518" spans="1:6" x14ac:dyDescent="0.25">
      <c r="F518" s="4"/>
    </row>
    <row r="519" spans="1:6" x14ac:dyDescent="0.25">
      <c r="F519" s="4"/>
    </row>
    <row r="520" spans="1:6" ht="12" customHeight="1" x14ac:dyDescent="0.25">
      <c r="F520" s="4"/>
    </row>
    <row r="521" spans="1:6" ht="9" customHeight="1" x14ac:dyDescent="0.25">
      <c r="F521" s="4"/>
    </row>
    <row r="522" spans="1:6" ht="9" customHeight="1" x14ac:dyDescent="0.25">
      <c r="D522" s="1"/>
      <c r="E522" s="60"/>
      <c r="F522" s="1"/>
    </row>
    <row r="523" spans="1:6" ht="9" customHeight="1" x14ac:dyDescent="0.25">
      <c r="A523" s="70"/>
      <c r="B523" s="70"/>
      <c r="D523" s="1"/>
      <c r="E523" s="60"/>
      <c r="F523" s="1"/>
    </row>
    <row r="524" spans="1:6" ht="9" customHeight="1" x14ac:dyDescent="0.25">
      <c r="D524" s="36"/>
      <c r="E524" s="36"/>
      <c r="F524" s="36"/>
    </row>
    <row r="525" spans="1:6" ht="9" customHeight="1" x14ac:dyDescent="0.25">
      <c r="A525" s="131" t="s">
        <v>27</v>
      </c>
      <c r="B525" s="131"/>
      <c r="D525" s="124" t="s">
        <v>28</v>
      </c>
      <c r="E525" s="124"/>
      <c r="F525" s="124"/>
    </row>
    <row r="526" spans="1:6" ht="30" customHeight="1" x14ac:dyDescent="0.25">
      <c r="A526" s="125" t="s">
        <v>244</v>
      </c>
      <c r="B526" s="125"/>
      <c r="D526" s="126" t="s">
        <v>30</v>
      </c>
      <c r="E526" s="126"/>
      <c r="F526" s="126"/>
    </row>
    <row r="527" spans="1:6" ht="19.899999999999999" customHeight="1" x14ac:dyDescent="0.25">
      <c r="A527" s="130" t="s">
        <v>29</v>
      </c>
      <c r="B527" s="130"/>
      <c r="D527" s="127" t="s">
        <v>31</v>
      </c>
      <c r="E527" s="127"/>
      <c r="F527" s="127"/>
    </row>
    <row r="528" spans="1:6" ht="19.899999999999999" customHeight="1" x14ac:dyDescent="0.25">
      <c r="A528" s="33"/>
      <c r="B528" s="33"/>
      <c r="E528" s="12"/>
      <c r="F528" s="19"/>
    </row>
    <row r="529" spans="1:6" ht="19.899999999999999" customHeight="1" x14ac:dyDescent="0.25">
      <c r="A529" s="33"/>
      <c r="B529" s="33"/>
      <c r="C529" s="62"/>
      <c r="E529" s="12"/>
      <c r="F529" s="19"/>
    </row>
    <row r="530" spans="1:6" ht="15" customHeight="1" x14ac:dyDescent="0.25">
      <c r="A530" s="33"/>
      <c r="B530" s="33"/>
      <c r="C530" s="37" t="s">
        <v>28</v>
      </c>
      <c r="E530" s="12"/>
      <c r="F530" s="19"/>
    </row>
    <row r="531" spans="1:6" ht="14.45" customHeight="1" x14ac:dyDescent="0.25">
      <c r="A531" s="33"/>
      <c r="B531" s="33"/>
      <c r="C531" s="24" t="s">
        <v>245</v>
      </c>
      <c r="E531" s="12"/>
      <c r="F531" s="19"/>
    </row>
    <row r="532" spans="1:6" ht="10.5" customHeight="1" x14ac:dyDescent="0.25">
      <c r="A532" s="33"/>
      <c r="B532" s="33"/>
      <c r="C532" s="38" t="s">
        <v>246</v>
      </c>
      <c r="E532" s="12"/>
      <c r="F532" s="19"/>
    </row>
    <row r="533" spans="1:6" ht="9" customHeight="1" x14ac:dyDescent="0.25">
      <c r="A533" s="33"/>
      <c r="B533" s="33"/>
      <c r="E533" s="12"/>
      <c r="F533" s="19"/>
    </row>
    <row r="534" spans="1:6" ht="9" customHeight="1" x14ac:dyDescent="0.25">
      <c r="A534" s="33"/>
      <c r="B534" s="33"/>
      <c r="E534" s="12"/>
      <c r="F534" s="19"/>
    </row>
    <row r="535" spans="1:6" ht="9" customHeight="1" x14ac:dyDescent="0.25">
      <c r="A535" s="33"/>
      <c r="B535" s="33"/>
      <c r="E535" s="12"/>
      <c r="F535" s="19"/>
    </row>
    <row r="536" spans="1:6" x14ac:dyDescent="0.25">
      <c r="A536" s="33"/>
      <c r="B536" s="33"/>
      <c r="E536" s="12"/>
      <c r="F536" s="19"/>
    </row>
    <row r="537" spans="1:6" ht="12.6" customHeight="1" x14ac:dyDescent="0.25">
      <c r="A537" s="33"/>
      <c r="B537" s="33"/>
      <c r="E537" s="12"/>
      <c r="F537" s="19"/>
    </row>
    <row r="538" spans="1:6" ht="12.6" customHeight="1" x14ac:dyDescent="0.25">
      <c r="A538" s="33"/>
      <c r="B538" s="33"/>
      <c r="E538" s="12"/>
      <c r="F538" s="19"/>
    </row>
    <row r="539" spans="1:6" ht="12.6" customHeight="1" x14ac:dyDescent="0.25">
      <c r="A539" s="33"/>
      <c r="B539" s="33"/>
      <c r="E539" s="12"/>
      <c r="F539" s="19"/>
    </row>
    <row r="540" spans="1:6" x14ac:dyDescent="0.25">
      <c r="A540" s="33"/>
      <c r="B540" s="33"/>
      <c r="E540" s="12"/>
      <c r="F540" s="19"/>
    </row>
    <row r="541" spans="1:6" x14ac:dyDescent="0.25">
      <c r="A541" s="33"/>
      <c r="B541" s="33"/>
      <c r="E541" s="12"/>
      <c r="F541" s="19"/>
    </row>
    <row r="542" spans="1:6" x14ac:dyDescent="0.25">
      <c r="A542" s="33"/>
      <c r="B542" s="33"/>
      <c r="E542" s="12"/>
      <c r="F542" s="19"/>
    </row>
    <row r="543" spans="1:6" x14ac:dyDescent="0.25">
      <c r="A543" s="33"/>
      <c r="B543" s="33"/>
      <c r="E543" s="12"/>
      <c r="F543" s="19"/>
    </row>
    <row r="544" spans="1:6" x14ac:dyDescent="0.25">
      <c r="A544" s="33"/>
      <c r="B544" s="33"/>
      <c r="E544" s="12"/>
      <c r="F544" s="19"/>
    </row>
    <row r="545" spans="1:6" x14ac:dyDescent="0.25">
      <c r="A545" s="33"/>
      <c r="B545" s="33"/>
      <c r="E545" s="12"/>
      <c r="F545" s="19"/>
    </row>
    <row r="546" spans="1:6" x14ac:dyDescent="0.25">
      <c r="A546" s="33"/>
      <c r="B546" s="33"/>
      <c r="E546" s="12"/>
      <c r="F546" s="19"/>
    </row>
    <row r="547" spans="1:6" x14ac:dyDescent="0.25">
      <c r="A547" s="33"/>
      <c r="B547" s="33"/>
      <c r="E547" s="12"/>
      <c r="F547" s="19"/>
    </row>
    <row r="548" spans="1:6" x14ac:dyDescent="0.25">
      <c r="A548" s="33"/>
      <c r="B548" s="33"/>
      <c r="E548" s="12"/>
      <c r="F548" s="19"/>
    </row>
    <row r="549" spans="1:6" x14ac:dyDescent="0.25">
      <c r="A549" s="33"/>
      <c r="B549" s="33"/>
      <c r="E549" s="12"/>
      <c r="F549" s="19"/>
    </row>
    <row r="550" spans="1:6" x14ac:dyDescent="0.25">
      <c r="A550" s="33"/>
      <c r="B550" s="33"/>
      <c r="E550" s="12"/>
      <c r="F550" s="19"/>
    </row>
    <row r="551" spans="1:6" x14ac:dyDescent="0.25">
      <c r="A551" s="33"/>
      <c r="B551" s="33"/>
      <c r="E551" s="12"/>
      <c r="F551" s="19"/>
    </row>
    <row r="552" spans="1:6" x14ac:dyDescent="0.25">
      <c r="A552" s="33"/>
      <c r="B552" s="33"/>
      <c r="E552" s="12"/>
      <c r="F552" s="19"/>
    </row>
    <row r="553" spans="1:6" x14ac:dyDescent="0.25">
      <c r="A553" s="33"/>
      <c r="B553" s="33"/>
      <c r="E553" s="12"/>
      <c r="F553" s="19"/>
    </row>
    <row r="554" spans="1:6" x14ac:dyDescent="0.25">
      <c r="A554" s="33"/>
      <c r="B554" s="33"/>
      <c r="E554" s="12"/>
      <c r="F554" s="19"/>
    </row>
    <row r="555" spans="1:6" x14ac:dyDescent="0.25">
      <c r="A555" s="33"/>
      <c r="B555" s="33"/>
      <c r="E555" s="12"/>
      <c r="F555" s="19"/>
    </row>
    <row r="556" spans="1:6" x14ac:dyDescent="0.25">
      <c r="E556" s="12"/>
      <c r="F556" s="19"/>
    </row>
    <row r="557" spans="1:6" x14ac:dyDescent="0.25">
      <c r="E557" s="12"/>
      <c r="F557" s="33"/>
    </row>
    <row r="558" spans="1:6" x14ac:dyDescent="0.25">
      <c r="C558" s="62"/>
      <c r="E558" s="12"/>
      <c r="F558" s="33"/>
    </row>
    <row r="559" spans="1:6" x14ac:dyDescent="0.25">
      <c r="C559" s="62"/>
      <c r="E559" s="12"/>
      <c r="F559" s="33"/>
    </row>
    <row r="560" spans="1:6" x14ac:dyDescent="0.25">
      <c r="C560" s="62"/>
      <c r="E560" s="12"/>
      <c r="F560" s="33"/>
    </row>
    <row r="561" spans="1:6" x14ac:dyDescent="0.25">
      <c r="C561" s="62"/>
      <c r="E561" s="12"/>
      <c r="F561" s="33"/>
    </row>
    <row r="562" spans="1:6" x14ac:dyDescent="0.25">
      <c r="C562" s="62"/>
      <c r="E562" s="12"/>
      <c r="F562" s="33"/>
    </row>
    <row r="563" spans="1:6" x14ac:dyDescent="0.25">
      <c r="C563" s="62"/>
      <c r="E563" s="12"/>
      <c r="F563" s="33"/>
    </row>
    <row r="564" spans="1:6" ht="12.75" customHeight="1" x14ac:dyDescent="0.25">
      <c r="A564" s="125" t="s">
        <v>148</v>
      </c>
      <c r="B564" s="125"/>
      <c r="C564" s="125"/>
      <c r="D564" s="125"/>
      <c r="E564" s="125"/>
      <c r="F564" s="125"/>
    </row>
    <row r="565" spans="1:6" x14ac:dyDescent="0.25">
      <c r="A565" s="125" t="s">
        <v>161</v>
      </c>
      <c r="B565" s="125"/>
      <c r="C565" s="125"/>
      <c r="D565" s="125"/>
      <c r="E565" s="125"/>
      <c r="F565" s="125"/>
    </row>
    <row r="566" spans="1:6" x14ac:dyDescent="0.25">
      <c r="A566" s="128" t="s">
        <v>162</v>
      </c>
      <c r="B566" s="128"/>
      <c r="C566" s="128"/>
      <c r="D566" s="128"/>
      <c r="E566" s="128"/>
      <c r="F566" s="128"/>
    </row>
    <row r="567" spans="1:6" x14ac:dyDescent="0.25">
      <c r="A567" s="128" t="s">
        <v>150</v>
      </c>
      <c r="B567" s="128"/>
      <c r="C567" s="128"/>
      <c r="D567" s="128"/>
      <c r="E567" s="128"/>
      <c r="F567" s="128"/>
    </row>
    <row r="568" spans="1:6" ht="13.5" thickBot="1" x14ac:dyDescent="0.3">
      <c r="A568" s="128" t="s">
        <v>4</v>
      </c>
      <c r="B568" s="128"/>
      <c r="C568" s="128"/>
      <c r="D568" s="128"/>
      <c r="E568" s="128"/>
      <c r="F568" s="128"/>
    </row>
    <row r="569" spans="1:6" ht="13.5" thickBot="1" x14ac:dyDescent="0.3">
      <c r="A569" s="139" t="s">
        <v>5</v>
      </c>
      <c r="B569" s="140" t="s">
        <v>163</v>
      </c>
      <c r="C569" s="140" t="s">
        <v>7</v>
      </c>
      <c r="D569" s="141" t="s">
        <v>8</v>
      </c>
      <c r="E569" s="142" t="s">
        <v>9</v>
      </c>
      <c r="F569" s="143" t="s">
        <v>10</v>
      </c>
    </row>
    <row r="570" spans="1:6" ht="25.5" customHeight="1" x14ac:dyDescent="0.25">
      <c r="A570" s="42">
        <v>44865</v>
      </c>
      <c r="B570" s="3"/>
      <c r="C570" s="77" t="s">
        <v>11</v>
      </c>
      <c r="D570" s="6"/>
      <c r="E570" s="9"/>
      <c r="F570" s="93">
        <v>10605574.059999995</v>
      </c>
    </row>
    <row r="571" spans="1:6" ht="25.5" customHeight="1" x14ac:dyDescent="0.25">
      <c r="A571" s="42">
        <v>44874</v>
      </c>
      <c r="B571" s="3"/>
      <c r="C571" s="118" t="s">
        <v>164</v>
      </c>
      <c r="D571" s="6"/>
      <c r="E571" s="9">
        <v>29954510.640000001</v>
      </c>
      <c r="F571" s="44">
        <f>F570+E571</f>
        <v>40560084.699999996</v>
      </c>
    </row>
    <row r="572" spans="1:6" ht="15.75" customHeight="1" x14ac:dyDescent="0.25">
      <c r="A572" s="71">
        <v>44881</v>
      </c>
      <c r="B572" s="85"/>
      <c r="C572" s="72" t="s">
        <v>250</v>
      </c>
      <c r="D572" s="9"/>
      <c r="E572" s="10">
        <v>130.05000000000001</v>
      </c>
      <c r="F572" s="44">
        <f t="shared" ref="F572:F615" si="6">F571+E572</f>
        <v>40560214.749999993</v>
      </c>
    </row>
    <row r="573" spans="1:6" ht="23.25" customHeight="1" x14ac:dyDescent="0.25">
      <c r="A573" s="71">
        <v>44868</v>
      </c>
      <c r="B573" s="85"/>
      <c r="C573" s="21" t="s">
        <v>243</v>
      </c>
      <c r="D573" s="9"/>
      <c r="E573" s="10">
        <v>216.14</v>
      </c>
      <c r="F573" s="44">
        <f t="shared" si="6"/>
        <v>40560430.889999993</v>
      </c>
    </row>
    <row r="574" spans="1:6" ht="27.75" customHeight="1" x14ac:dyDescent="0.25">
      <c r="A574" s="20">
        <v>44879</v>
      </c>
      <c r="B574" s="85"/>
      <c r="C574" s="21" t="s">
        <v>165</v>
      </c>
      <c r="D574" s="9"/>
      <c r="E574" s="9">
        <v>4055.53</v>
      </c>
      <c r="F574" s="44">
        <f t="shared" si="6"/>
        <v>40564486.419999994</v>
      </c>
    </row>
    <row r="575" spans="1:6" ht="25.5" customHeight="1" x14ac:dyDescent="0.25">
      <c r="A575" s="20">
        <v>44868</v>
      </c>
      <c r="B575" s="25"/>
      <c r="C575" s="21" t="s">
        <v>243</v>
      </c>
      <c r="D575" s="9"/>
      <c r="E575" s="9">
        <v>7000</v>
      </c>
      <c r="F575" s="44">
        <f t="shared" si="6"/>
        <v>40571486.419999994</v>
      </c>
    </row>
    <row r="576" spans="1:6" ht="38.25" customHeight="1" x14ac:dyDescent="0.25">
      <c r="A576" s="20">
        <v>44881</v>
      </c>
      <c r="B576" s="25"/>
      <c r="C576" s="21" t="s">
        <v>166</v>
      </c>
      <c r="D576" s="9"/>
      <c r="E576" s="9">
        <v>8700</v>
      </c>
      <c r="F576" s="44">
        <f t="shared" si="6"/>
        <v>40580186.419999994</v>
      </c>
    </row>
    <row r="577" spans="1:6" ht="33" customHeight="1" x14ac:dyDescent="0.25">
      <c r="A577" s="20">
        <v>44882</v>
      </c>
      <c r="B577" s="25"/>
      <c r="C577" s="21" t="s">
        <v>166</v>
      </c>
      <c r="D577" s="9"/>
      <c r="E577" s="9">
        <v>8700</v>
      </c>
      <c r="F577" s="44">
        <f t="shared" si="6"/>
        <v>40588886.419999994</v>
      </c>
    </row>
    <row r="578" spans="1:6" ht="31.5" customHeight="1" x14ac:dyDescent="0.25">
      <c r="A578" s="20">
        <v>44880</v>
      </c>
      <c r="B578" s="25"/>
      <c r="C578" s="21" t="s">
        <v>166</v>
      </c>
      <c r="D578" s="9"/>
      <c r="E578" s="9">
        <v>11220</v>
      </c>
      <c r="F578" s="44">
        <f t="shared" si="6"/>
        <v>40600106.419999994</v>
      </c>
    </row>
    <row r="579" spans="1:6" ht="35.25" customHeight="1" x14ac:dyDescent="0.25">
      <c r="A579" s="20">
        <v>44880</v>
      </c>
      <c r="B579" s="25"/>
      <c r="C579" s="21" t="s">
        <v>166</v>
      </c>
      <c r="D579" s="9"/>
      <c r="E579" s="9">
        <v>11360</v>
      </c>
      <c r="F579" s="44">
        <f t="shared" si="6"/>
        <v>40611466.419999994</v>
      </c>
    </row>
    <row r="580" spans="1:6" ht="29.25" customHeight="1" x14ac:dyDescent="0.25">
      <c r="A580" s="20">
        <v>44881</v>
      </c>
      <c r="B580" s="25"/>
      <c r="C580" s="21" t="s">
        <v>166</v>
      </c>
      <c r="D580" s="9"/>
      <c r="E580" s="9">
        <v>12770</v>
      </c>
      <c r="F580" s="44">
        <f t="shared" si="6"/>
        <v>40624236.419999994</v>
      </c>
    </row>
    <row r="581" spans="1:6" ht="37.5" customHeight="1" x14ac:dyDescent="0.25">
      <c r="A581" s="20">
        <v>44882</v>
      </c>
      <c r="B581" s="25"/>
      <c r="C581" s="21" t="s">
        <v>166</v>
      </c>
      <c r="D581" s="9"/>
      <c r="E581" s="9">
        <v>12770</v>
      </c>
      <c r="F581" s="44">
        <f t="shared" si="6"/>
        <v>40637006.419999994</v>
      </c>
    </row>
    <row r="582" spans="1:6" ht="37.5" customHeight="1" x14ac:dyDescent="0.25">
      <c r="A582" s="20">
        <v>44882</v>
      </c>
      <c r="B582" s="25"/>
      <c r="C582" s="21" t="s">
        <v>166</v>
      </c>
      <c r="D582" s="9"/>
      <c r="E582" s="9">
        <v>13190</v>
      </c>
      <c r="F582" s="44">
        <f t="shared" si="6"/>
        <v>40650196.419999994</v>
      </c>
    </row>
    <row r="583" spans="1:6" ht="37.5" customHeight="1" x14ac:dyDescent="0.25">
      <c r="A583" s="20">
        <v>44880</v>
      </c>
      <c r="B583" s="25"/>
      <c r="C583" s="21" t="s">
        <v>166</v>
      </c>
      <c r="D583" s="9"/>
      <c r="E583" s="9">
        <v>14210</v>
      </c>
      <c r="F583" s="44">
        <f t="shared" si="6"/>
        <v>40664406.419999994</v>
      </c>
    </row>
    <row r="584" spans="1:6" ht="36" customHeight="1" x14ac:dyDescent="0.25">
      <c r="A584" s="20">
        <v>44882</v>
      </c>
      <c r="B584" s="85"/>
      <c r="C584" s="21" t="s">
        <v>166</v>
      </c>
      <c r="D584" s="9"/>
      <c r="E584" s="9">
        <v>15510</v>
      </c>
      <c r="F584" s="44">
        <f t="shared" si="6"/>
        <v>40679916.419999994</v>
      </c>
    </row>
    <row r="585" spans="1:6" ht="30" customHeight="1" x14ac:dyDescent="0.25">
      <c r="A585" s="20">
        <v>44880</v>
      </c>
      <c r="B585" s="85"/>
      <c r="C585" s="21" t="s">
        <v>166</v>
      </c>
      <c r="D585" s="9"/>
      <c r="E585" s="9">
        <v>15510</v>
      </c>
      <c r="F585" s="44">
        <f t="shared" si="6"/>
        <v>40695426.419999994</v>
      </c>
    </row>
    <row r="586" spans="1:6" ht="25.15" customHeight="1" x14ac:dyDescent="0.25">
      <c r="A586" s="20">
        <v>44882</v>
      </c>
      <c r="B586" s="85"/>
      <c r="C586" s="21" t="s">
        <v>243</v>
      </c>
      <c r="D586" s="9"/>
      <c r="E586" s="9">
        <v>16040.52</v>
      </c>
      <c r="F586" s="44">
        <f t="shared" si="6"/>
        <v>40711466.939999998</v>
      </c>
    </row>
    <row r="587" spans="1:6" ht="43.5" customHeight="1" x14ac:dyDescent="0.25">
      <c r="A587" s="20">
        <v>44867</v>
      </c>
      <c r="B587" s="85"/>
      <c r="C587" s="21" t="s">
        <v>167</v>
      </c>
      <c r="D587" s="9"/>
      <c r="E587" s="9">
        <v>16454.150000000001</v>
      </c>
      <c r="F587" s="44">
        <f t="shared" si="6"/>
        <v>40727921.089999996</v>
      </c>
    </row>
    <row r="588" spans="1:6" ht="32.25" customHeight="1" x14ac:dyDescent="0.25">
      <c r="A588" s="20">
        <v>44876</v>
      </c>
      <c r="B588" s="85"/>
      <c r="C588" s="21" t="s">
        <v>251</v>
      </c>
      <c r="D588" s="9"/>
      <c r="E588" s="9">
        <v>17200</v>
      </c>
      <c r="F588" s="44">
        <f t="shared" si="6"/>
        <v>40745121.089999996</v>
      </c>
    </row>
    <row r="589" spans="1:6" ht="27.75" customHeight="1" x14ac:dyDescent="0.25">
      <c r="A589" s="20">
        <v>44866</v>
      </c>
      <c r="B589" s="85"/>
      <c r="C589" s="21" t="s">
        <v>243</v>
      </c>
      <c r="D589" s="9"/>
      <c r="E589" s="9">
        <v>19248.62</v>
      </c>
      <c r="F589" s="44">
        <f t="shared" si="6"/>
        <v>40764369.709999993</v>
      </c>
    </row>
    <row r="590" spans="1:6" ht="48.75" customHeight="1" x14ac:dyDescent="0.25">
      <c r="A590" s="20">
        <v>44879</v>
      </c>
      <c r="B590" s="85"/>
      <c r="C590" s="21" t="s">
        <v>168</v>
      </c>
      <c r="D590" s="9"/>
      <c r="E590" s="9">
        <v>19640</v>
      </c>
      <c r="F590" s="44">
        <f t="shared" si="6"/>
        <v>40784009.709999993</v>
      </c>
    </row>
    <row r="591" spans="1:6" ht="36.75" customHeight="1" x14ac:dyDescent="0.25">
      <c r="A591" s="20">
        <v>44880</v>
      </c>
      <c r="B591" s="85"/>
      <c r="C591" s="21" t="s">
        <v>166</v>
      </c>
      <c r="D591" s="9"/>
      <c r="E591" s="9">
        <v>21890</v>
      </c>
      <c r="F591" s="44">
        <f t="shared" si="6"/>
        <v>40805899.709999993</v>
      </c>
    </row>
    <row r="592" spans="1:6" ht="32.25" customHeight="1" x14ac:dyDescent="0.25">
      <c r="A592" s="20">
        <v>44889</v>
      </c>
      <c r="B592" s="85"/>
      <c r="C592" s="21" t="s">
        <v>243</v>
      </c>
      <c r="D592" s="9"/>
      <c r="E592" s="9">
        <v>23162.33</v>
      </c>
      <c r="F592" s="44">
        <f t="shared" si="6"/>
        <v>40829062.039999992</v>
      </c>
    </row>
    <row r="593" spans="1:6" ht="35.25" customHeight="1" x14ac:dyDescent="0.25">
      <c r="A593" s="20">
        <v>44880</v>
      </c>
      <c r="B593" s="85"/>
      <c r="C593" s="21" t="s">
        <v>166</v>
      </c>
      <c r="D593" s="9"/>
      <c r="E593" s="9">
        <v>23520</v>
      </c>
      <c r="F593" s="44">
        <f t="shared" si="6"/>
        <v>40852582.039999992</v>
      </c>
    </row>
    <row r="594" spans="1:6" ht="19.5" customHeight="1" x14ac:dyDescent="0.25">
      <c r="A594" s="20">
        <v>44880</v>
      </c>
      <c r="B594" s="85"/>
      <c r="C594" s="21" t="s">
        <v>166</v>
      </c>
      <c r="D594" s="9"/>
      <c r="E594" s="9">
        <v>25680</v>
      </c>
      <c r="F594" s="44">
        <f t="shared" si="6"/>
        <v>40878262.039999992</v>
      </c>
    </row>
    <row r="595" spans="1:6" ht="14.25" customHeight="1" x14ac:dyDescent="0.25">
      <c r="A595" s="20">
        <v>44879</v>
      </c>
      <c r="B595" s="85"/>
      <c r="C595" s="21" t="s">
        <v>168</v>
      </c>
      <c r="D595" s="9"/>
      <c r="E595" s="9">
        <v>27655</v>
      </c>
      <c r="F595" s="44">
        <f t="shared" si="6"/>
        <v>40905917.039999992</v>
      </c>
    </row>
    <row r="596" spans="1:6" ht="16.5" customHeight="1" x14ac:dyDescent="0.25">
      <c r="A596" s="20">
        <v>44882</v>
      </c>
      <c r="B596" s="85"/>
      <c r="C596" s="21" t="s">
        <v>166</v>
      </c>
      <c r="D596" s="9"/>
      <c r="E596" s="9">
        <v>27840</v>
      </c>
      <c r="F596" s="44">
        <f t="shared" si="6"/>
        <v>40933757.039999992</v>
      </c>
    </row>
    <row r="597" spans="1:6" ht="18" customHeight="1" x14ac:dyDescent="0.25">
      <c r="A597" s="20">
        <v>44879</v>
      </c>
      <c r="B597" s="85"/>
      <c r="C597" s="21" t="s">
        <v>243</v>
      </c>
      <c r="D597" s="9"/>
      <c r="E597" s="9">
        <v>32032.13</v>
      </c>
      <c r="F597" s="44">
        <f t="shared" si="6"/>
        <v>40965789.169999994</v>
      </c>
    </row>
    <row r="598" spans="1:6" ht="18.75" customHeight="1" x14ac:dyDescent="0.25">
      <c r="A598" s="20">
        <v>44879</v>
      </c>
      <c r="B598" s="85"/>
      <c r="C598" s="21" t="s">
        <v>243</v>
      </c>
      <c r="D598" s="9"/>
      <c r="E598" s="9">
        <v>33364.14</v>
      </c>
      <c r="F598" s="44">
        <f t="shared" si="6"/>
        <v>40999153.309999995</v>
      </c>
    </row>
    <row r="599" spans="1:6" ht="36" customHeight="1" x14ac:dyDescent="0.25">
      <c r="A599" s="20">
        <v>44882</v>
      </c>
      <c r="B599" s="85"/>
      <c r="C599" s="21" t="s">
        <v>168</v>
      </c>
      <c r="D599" s="9"/>
      <c r="E599" s="9">
        <v>36110</v>
      </c>
      <c r="F599" s="44">
        <f t="shared" si="6"/>
        <v>41035263.309999995</v>
      </c>
    </row>
    <row r="600" spans="1:6" ht="42" customHeight="1" x14ac:dyDescent="0.25">
      <c r="A600" s="20">
        <v>44881</v>
      </c>
      <c r="B600" s="85"/>
      <c r="C600" s="21" t="s">
        <v>168</v>
      </c>
      <c r="D600" s="9"/>
      <c r="E600" s="9">
        <v>38000</v>
      </c>
      <c r="F600" s="44">
        <f t="shared" si="6"/>
        <v>41073263.309999995</v>
      </c>
    </row>
    <row r="601" spans="1:6" ht="51" customHeight="1" x14ac:dyDescent="0.25">
      <c r="A601" s="20">
        <v>44879</v>
      </c>
      <c r="B601" s="85"/>
      <c r="C601" s="21" t="s">
        <v>168</v>
      </c>
      <c r="D601" s="9"/>
      <c r="E601" s="9">
        <v>40470</v>
      </c>
      <c r="F601" s="44">
        <f t="shared" si="6"/>
        <v>41113733.309999995</v>
      </c>
    </row>
    <row r="602" spans="1:6" ht="33.75" customHeight="1" x14ac:dyDescent="0.25">
      <c r="A602" s="20">
        <v>44880</v>
      </c>
      <c r="B602" s="85"/>
      <c r="C602" s="21" t="s">
        <v>168</v>
      </c>
      <c r="D602" s="9"/>
      <c r="E602" s="9">
        <v>54940</v>
      </c>
      <c r="F602" s="44">
        <f t="shared" si="6"/>
        <v>41168673.309999995</v>
      </c>
    </row>
    <row r="603" spans="1:6" ht="41.25" customHeight="1" x14ac:dyDescent="0.25">
      <c r="A603" s="20">
        <v>44880</v>
      </c>
      <c r="B603" s="85"/>
      <c r="C603" s="21" t="s">
        <v>168</v>
      </c>
      <c r="D603" s="9"/>
      <c r="E603" s="9">
        <v>59705</v>
      </c>
      <c r="F603" s="44">
        <f t="shared" si="6"/>
        <v>41228378.309999995</v>
      </c>
    </row>
    <row r="604" spans="1:6" ht="36.75" customHeight="1" x14ac:dyDescent="0.25">
      <c r="A604" s="20">
        <v>44883</v>
      </c>
      <c r="B604" s="85"/>
      <c r="C604" s="21" t="s">
        <v>168</v>
      </c>
      <c r="D604" s="9"/>
      <c r="E604" s="9">
        <v>59765</v>
      </c>
      <c r="F604" s="44">
        <f t="shared" si="6"/>
        <v>41288143.309999995</v>
      </c>
    </row>
    <row r="605" spans="1:6" ht="35.25" customHeight="1" x14ac:dyDescent="0.25">
      <c r="A605" s="20">
        <v>44881</v>
      </c>
      <c r="B605" s="85"/>
      <c r="C605" s="21" t="s">
        <v>168</v>
      </c>
      <c r="D605" s="9"/>
      <c r="E605" s="9">
        <v>62120</v>
      </c>
      <c r="F605" s="44">
        <f t="shared" si="6"/>
        <v>41350263.309999995</v>
      </c>
    </row>
    <row r="606" spans="1:6" ht="24" customHeight="1" x14ac:dyDescent="0.25">
      <c r="A606" s="20">
        <v>44879</v>
      </c>
      <c r="B606" s="85"/>
      <c r="C606" s="21" t="s">
        <v>243</v>
      </c>
      <c r="D606" s="9"/>
      <c r="E606" s="9">
        <v>68931.600000000006</v>
      </c>
      <c r="F606" s="44">
        <f t="shared" si="6"/>
        <v>41419194.909999996</v>
      </c>
    </row>
    <row r="607" spans="1:6" ht="33" customHeight="1" x14ac:dyDescent="0.25">
      <c r="A607" s="20">
        <v>44882</v>
      </c>
      <c r="B607" s="85"/>
      <c r="C607" s="21" t="s">
        <v>168</v>
      </c>
      <c r="D607" s="9"/>
      <c r="E607" s="9">
        <v>69055</v>
      </c>
      <c r="F607" s="44">
        <f t="shared" si="6"/>
        <v>41488249.909999996</v>
      </c>
    </row>
    <row r="608" spans="1:6" ht="31.5" customHeight="1" x14ac:dyDescent="0.25">
      <c r="A608" s="20">
        <v>44880</v>
      </c>
      <c r="B608" s="85"/>
      <c r="C608" s="21" t="s">
        <v>168</v>
      </c>
      <c r="D608" s="9"/>
      <c r="E608" s="9">
        <v>73545</v>
      </c>
      <c r="F608" s="44">
        <f t="shared" si="6"/>
        <v>41561794.909999996</v>
      </c>
    </row>
    <row r="609" spans="1:6" ht="31.5" customHeight="1" x14ac:dyDescent="0.25">
      <c r="A609" s="20">
        <v>44881</v>
      </c>
      <c r="B609" s="85"/>
      <c r="C609" s="21" t="s">
        <v>168</v>
      </c>
      <c r="D609" s="9"/>
      <c r="E609" s="9">
        <v>83880</v>
      </c>
      <c r="F609" s="44">
        <f t="shared" si="6"/>
        <v>41645674.909999996</v>
      </c>
    </row>
    <row r="610" spans="1:6" ht="29.25" customHeight="1" x14ac:dyDescent="0.25">
      <c r="A610" s="20">
        <v>44883</v>
      </c>
      <c r="B610" s="85"/>
      <c r="C610" s="21" t="s">
        <v>168</v>
      </c>
      <c r="D610" s="9"/>
      <c r="E610" s="9">
        <v>90330</v>
      </c>
      <c r="F610" s="44">
        <f t="shared" si="6"/>
        <v>41736004.909999996</v>
      </c>
    </row>
    <row r="611" spans="1:6" ht="37.5" customHeight="1" x14ac:dyDescent="0.25">
      <c r="A611" s="20">
        <v>44881</v>
      </c>
      <c r="B611" s="85"/>
      <c r="C611" s="21" t="s">
        <v>168</v>
      </c>
      <c r="D611" s="9"/>
      <c r="E611" s="9">
        <v>98880</v>
      </c>
      <c r="F611" s="44">
        <f t="shared" si="6"/>
        <v>41834884.909999996</v>
      </c>
    </row>
    <row r="612" spans="1:6" ht="31.5" customHeight="1" x14ac:dyDescent="0.25">
      <c r="A612" s="20">
        <v>44882</v>
      </c>
      <c r="B612" s="85"/>
      <c r="C612" s="21" t="s">
        <v>168</v>
      </c>
      <c r="D612" s="9"/>
      <c r="E612" s="9">
        <v>122865</v>
      </c>
      <c r="F612" s="44">
        <f t="shared" si="6"/>
        <v>41957749.909999996</v>
      </c>
    </row>
    <row r="613" spans="1:6" ht="28.5" customHeight="1" x14ac:dyDescent="0.25">
      <c r="A613" s="20">
        <v>44880</v>
      </c>
      <c r="B613" s="85"/>
      <c r="C613" s="21" t="s">
        <v>168</v>
      </c>
      <c r="D613" s="9"/>
      <c r="E613" s="9">
        <v>134955</v>
      </c>
      <c r="F613" s="44">
        <f t="shared" si="6"/>
        <v>42092704.909999996</v>
      </c>
    </row>
    <row r="614" spans="1:6" ht="33.75" customHeight="1" x14ac:dyDescent="0.25">
      <c r="A614" s="20">
        <v>44882</v>
      </c>
      <c r="B614" s="85"/>
      <c r="C614" s="21" t="s">
        <v>168</v>
      </c>
      <c r="D614" s="9"/>
      <c r="E614" s="9">
        <v>137055</v>
      </c>
      <c r="F614" s="44">
        <f t="shared" si="6"/>
        <v>42229759.909999996</v>
      </c>
    </row>
    <row r="615" spans="1:6" ht="27" customHeight="1" x14ac:dyDescent="0.25">
      <c r="A615" s="20">
        <v>44895</v>
      </c>
      <c r="B615" s="85"/>
      <c r="C615" s="21" t="s">
        <v>243</v>
      </c>
      <c r="D615" s="9"/>
      <c r="E615" s="9">
        <v>90115</v>
      </c>
      <c r="F615" s="44">
        <f t="shared" si="6"/>
        <v>42319874.909999996</v>
      </c>
    </row>
    <row r="616" spans="1:6" ht="27" customHeight="1" x14ac:dyDescent="0.25">
      <c r="A616" s="20">
        <v>44866</v>
      </c>
      <c r="B616" s="85">
        <v>3192</v>
      </c>
      <c r="C616" s="21" t="s">
        <v>252</v>
      </c>
      <c r="D616" s="9"/>
      <c r="E616" s="9">
        <v>90402.44</v>
      </c>
      <c r="F616" s="44">
        <f>F615+E616</f>
        <v>42410277.349999994</v>
      </c>
    </row>
    <row r="617" spans="1:6" ht="29.25" customHeight="1" x14ac:dyDescent="0.25">
      <c r="A617" s="20">
        <v>44866</v>
      </c>
      <c r="B617" s="85">
        <v>3243</v>
      </c>
      <c r="C617" s="21" t="s">
        <v>169</v>
      </c>
      <c r="D617" s="9">
        <v>15151.9</v>
      </c>
      <c r="E617" s="9"/>
      <c r="F617" s="44">
        <f>F616-D617</f>
        <v>42395125.449999996</v>
      </c>
    </row>
    <row r="618" spans="1:6" ht="23.25" customHeight="1" x14ac:dyDescent="0.25">
      <c r="A618" s="20">
        <v>44866</v>
      </c>
      <c r="B618" s="85">
        <v>3244</v>
      </c>
      <c r="C618" s="21" t="s">
        <v>170</v>
      </c>
      <c r="D618" s="9">
        <v>20357.740000000002</v>
      </c>
      <c r="E618" s="9"/>
      <c r="F618" s="44">
        <f t="shared" ref="F618:F676" si="7">F617-D618</f>
        <v>42374767.709999993</v>
      </c>
    </row>
    <row r="619" spans="1:6" ht="28.5" customHeight="1" x14ac:dyDescent="0.25">
      <c r="A619" s="20">
        <v>44866</v>
      </c>
      <c r="B619" s="85">
        <v>3245</v>
      </c>
      <c r="C619" s="21" t="s">
        <v>171</v>
      </c>
      <c r="D619" s="9">
        <v>983626.33</v>
      </c>
      <c r="E619" s="9"/>
      <c r="F619" s="44">
        <f t="shared" si="7"/>
        <v>41391141.379999995</v>
      </c>
    </row>
    <row r="620" spans="1:6" ht="39" customHeight="1" x14ac:dyDescent="0.25">
      <c r="A620" s="20">
        <v>44868</v>
      </c>
      <c r="B620" s="85">
        <v>3246</v>
      </c>
      <c r="C620" s="21" t="s">
        <v>172</v>
      </c>
      <c r="D620" s="9">
        <v>140972.5</v>
      </c>
      <c r="E620" s="9"/>
      <c r="F620" s="44">
        <f t="shared" si="7"/>
        <v>41250168.879999995</v>
      </c>
    </row>
    <row r="621" spans="1:6" ht="27.75" customHeight="1" x14ac:dyDescent="0.25">
      <c r="A621" s="20">
        <v>44868</v>
      </c>
      <c r="B621" s="85">
        <v>3248</v>
      </c>
      <c r="C621" s="21" t="s">
        <v>173</v>
      </c>
      <c r="D621" s="9">
        <v>18399.45</v>
      </c>
      <c r="E621" s="9"/>
      <c r="F621" s="44">
        <f t="shared" si="7"/>
        <v>41231769.429999992</v>
      </c>
    </row>
    <row r="622" spans="1:6" ht="26.25" customHeight="1" x14ac:dyDescent="0.25">
      <c r="A622" s="20">
        <v>44868</v>
      </c>
      <c r="B622" s="85">
        <v>3247</v>
      </c>
      <c r="C622" s="21" t="s">
        <v>174</v>
      </c>
      <c r="D622" s="9">
        <v>65805.52</v>
      </c>
      <c r="E622" s="9"/>
      <c r="F622" s="44">
        <f t="shared" si="7"/>
        <v>41165963.909999989</v>
      </c>
    </row>
    <row r="623" spans="1:6" ht="25.5" customHeight="1" x14ac:dyDescent="0.25">
      <c r="A623" s="20">
        <v>44868</v>
      </c>
      <c r="B623" s="85">
        <v>3249</v>
      </c>
      <c r="C623" s="21" t="s">
        <v>175</v>
      </c>
      <c r="D623" s="9">
        <v>142586.18</v>
      </c>
      <c r="E623" s="9"/>
      <c r="F623" s="44">
        <f t="shared" si="7"/>
        <v>41023377.729999989</v>
      </c>
    </row>
    <row r="624" spans="1:6" ht="17.25" customHeight="1" x14ac:dyDescent="0.25">
      <c r="A624" s="20">
        <v>44868</v>
      </c>
      <c r="B624" s="85">
        <v>3250</v>
      </c>
      <c r="C624" s="21" t="s">
        <v>176</v>
      </c>
      <c r="D624" s="9">
        <v>900554.76</v>
      </c>
      <c r="E624" s="9"/>
      <c r="F624" s="44">
        <f t="shared" si="7"/>
        <v>40122822.969999991</v>
      </c>
    </row>
    <row r="625" spans="1:6" ht="15" x14ac:dyDescent="0.25">
      <c r="A625" s="20">
        <v>44869</v>
      </c>
      <c r="B625" s="85">
        <v>3251</v>
      </c>
      <c r="C625" s="21" t="s">
        <v>177</v>
      </c>
      <c r="D625" s="73">
        <v>186967.5</v>
      </c>
      <c r="E625" s="73"/>
      <c r="F625" s="44">
        <f t="shared" si="7"/>
        <v>39935855.469999991</v>
      </c>
    </row>
    <row r="626" spans="1:6" ht="22.5" customHeight="1" x14ac:dyDescent="0.25">
      <c r="A626" s="20">
        <v>44869</v>
      </c>
      <c r="B626" s="85">
        <v>3252</v>
      </c>
      <c r="C626" s="21" t="s">
        <v>178</v>
      </c>
      <c r="D626" s="73">
        <v>67000</v>
      </c>
      <c r="E626" s="73"/>
      <c r="F626" s="44">
        <f t="shared" si="7"/>
        <v>39868855.469999991</v>
      </c>
    </row>
    <row r="627" spans="1:6" ht="18" customHeight="1" x14ac:dyDescent="0.25">
      <c r="A627" s="20">
        <v>44869</v>
      </c>
      <c r="B627" s="85">
        <v>3253</v>
      </c>
      <c r="C627" s="21" t="s">
        <v>178</v>
      </c>
      <c r="D627" s="73">
        <v>24571.62</v>
      </c>
      <c r="E627" s="73"/>
      <c r="F627" s="44">
        <f t="shared" si="7"/>
        <v>39844283.849999994</v>
      </c>
    </row>
    <row r="628" spans="1:6" ht="18.75" customHeight="1" x14ac:dyDescent="0.25">
      <c r="A628" s="20">
        <v>44874</v>
      </c>
      <c r="B628" s="85">
        <v>3254</v>
      </c>
      <c r="C628" s="21" t="s">
        <v>179</v>
      </c>
      <c r="D628" s="73">
        <v>11780</v>
      </c>
      <c r="E628" s="73"/>
      <c r="F628" s="44">
        <f t="shared" si="7"/>
        <v>39832503.849999994</v>
      </c>
    </row>
    <row r="629" spans="1:6" ht="17.25" customHeight="1" x14ac:dyDescent="0.25">
      <c r="A629" s="20">
        <v>44874</v>
      </c>
      <c r="B629" s="85">
        <v>3255</v>
      </c>
      <c r="C629" s="21" t="s">
        <v>180</v>
      </c>
      <c r="D629" s="73">
        <v>192618.81</v>
      </c>
      <c r="E629" s="73"/>
      <c r="F629" s="44">
        <f t="shared" si="7"/>
        <v>39639885.039999992</v>
      </c>
    </row>
    <row r="630" spans="1:6" ht="15" x14ac:dyDescent="0.25">
      <c r="A630" s="20">
        <v>44874</v>
      </c>
      <c r="B630" s="85">
        <v>3256</v>
      </c>
      <c r="C630" s="21" t="s">
        <v>181</v>
      </c>
      <c r="D630" s="73">
        <v>82760.05</v>
      </c>
      <c r="E630" s="73"/>
      <c r="F630" s="44">
        <f t="shared" si="7"/>
        <v>39557124.989999995</v>
      </c>
    </row>
    <row r="631" spans="1:6" ht="17.25" customHeight="1" x14ac:dyDescent="0.25">
      <c r="A631" s="20">
        <v>44875</v>
      </c>
      <c r="B631" s="85">
        <v>3257</v>
      </c>
      <c r="C631" s="21" t="s">
        <v>182</v>
      </c>
      <c r="D631" s="73">
        <v>40715.33</v>
      </c>
      <c r="E631" s="73"/>
      <c r="F631" s="44">
        <f t="shared" si="7"/>
        <v>39516409.659999996</v>
      </c>
    </row>
    <row r="632" spans="1:6" ht="18.75" customHeight="1" x14ac:dyDescent="0.25">
      <c r="A632" s="20">
        <v>44875</v>
      </c>
      <c r="B632" s="85">
        <v>3258</v>
      </c>
      <c r="C632" s="21" t="s">
        <v>183</v>
      </c>
      <c r="D632" s="73">
        <v>504112.93</v>
      </c>
      <c r="E632" s="73"/>
      <c r="F632" s="44">
        <f t="shared" si="7"/>
        <v>39012296.729999997</v>
      </c>
    </row>
    <row r="633" spans="1:6" ht="15" x14ac:dyDescent="0.25">
      <c r="A633" s="20">
        <v>44875</v>
      </c>
      <c r="B633" s="85">
        <v>3259</v>
      </c>
      <c r="C633" s="21" t="s">
        <v>172</v>
      </c>
      <c r="D633" s="73">
        <v>17447.72</v>
      </c>
      <c r="E633" s="73"/>
      <c r="F633" s="44">
        <f t="shared" si="7"/>
        <v>38994849.009999998</v>
      </c>
    </row>
    <row r="634" spans="1:6" ht="15" x14ac:dyDescent="0.25">
      <c r="A634" s="20">
        <v>44875</v>
      </c>
      <c r="B634" s="85">
        <v>3260</v>
      </c>
      <c r="C634" s="21" t="s">
        <v>184</v>
      </c>
      <c r="D634" s="73">
        <v>60372.88</v>
      </c>
      <c r="E634" s="73"/>
      <c r="F634" s="44">
        <f t="shared" si="7"/>
        <v>38934476.129999995</v>
      </c>
    </row>
    <row r="635" spans="1:6" ht="19.5" customHeight="1" x14ac:dyDescent="0.25">
      <c r="A635" s="20">
        <v>44875</v>
      </c>
      <c r="B635" s="85">
        <v>3261</v>
      </c>
      <c r="C635" s="21" t="s">
        <v>185</v>
      </c>
      <c r="D635" s="73">
        <v>8644.2000000000007</v>
      </c>
      <c r="E635" s="73"/>
      <c r="F635" s="44">
        <f t="shared" si="7"/>
        <v>38925831.929999992</v>
      </c>
    </row>
    <row r="636" spans="1:6" ht="16.5" customHeight="1" x14ac:dyDescent="0.25">
      <c r="A636" s="20">
        <v>44876</v>
      </c>
      <c r="B636" s="85">
        <v>3262</v>
      </c>
      <c r="C636" s="21" t="s">
        <v>186</v>
      </c>
      <c r="D636" s="73">
        <v>353591.7</v>
      </c>
      <c r="E636" s="73"/>
      <c r="F636" s="44">
        <f t="shared" si="7"/>
        <v>38572240.229999989</v>
      </c>
    </row>
    <row r="637" spans="1:6" ht="18.75" customHeight="1" x14ac:dyDescent="0.25">
      <c r="A637" s="20">
        <v>44876</v>
      </c>
      <c r="B637" s="85">
        <v>3263</v>
      </c>
      <c r="C637" s="21" t="s">
        <v>187</v>
      </c>
      <c r="D637" s="73">
        <v>500000</v>
      </c>
      <c r="E637" s="73"/>
      <c r="F637" s="44">
        <f t="shared" si="7"/>
        <v>38072240.229999989</v>
      </c>
    </row>
    <row r="638" spans="1:6" ht="24.75" customHeight="1" x14ac:dyDescent="0.25">
      <c r="A638" s="20">
        <v>44879</v>
      </c>
      <c r="B638" s="85">
        <v>3264</v>
      </c>
      <c r="C638" s="21" t="s">
        <v>188</v>
      </c>
      <c r="D638" s="73">
        <v>1000000</v>
      </c>
      <c r="E638" s="73"/>
      <c r="F638" s="44">
        <f t="shared" si="7"/>
        <v>37072240.229999989</v>
      </c>
    </row>
    <row r="639" spans="1:6" ht="26.25" customHeight="1" x14ac:dyDescent="0.25">
      <c r="A639" s="20">
        <v>44879</v>
      </c>
      <c r="B639" s="85">
        <v>3265</v>
      </c>
      <c r="C639" s="21" t="s">
        <v>172</v>
      </c>
      <c r="D639" s="73">
        <v>53761.599999999999</v>
      </c>
      <c r="E639" s="73"/>
      <c r="F639" s="44">
        <f t="shared" si="7"/>
        <v>37018478.629999988</v>
      </c>
    </row>
    <row r="640" spans="1:6" ht="21" customHeight="1" x14ac:dyDescent="0.25">
      <c r="A640" s="20">
        <v>44881</v>
      </c>
      <c r="B640" s="85">
        <v>3267</v>
      </c>
      <c r="C640" s="21" t="s">
        <v>189</v>
      </c>
      <c r="D640" s="73">
        <v>80527.360000000001</v>
      </c>
      <c r="E640" s="73"/>
      <c r="F640" s="44">
        <f t="shared" si="7"/>
        <v>36937951.269999988</v>
      </c>
    </row>
    <row r="641" spans="1:6" ht="22.5" customHeight="1" x14ac:dyDescent="0.25">
      <c r="A641" s="20">
        <v>44881</v>
      </c>
      <c r="B641" s="85">
        <v>3266</v>
      </c>
      <c r="C641" s="21" t="s">
        <v>190</v>
      </c>
      <c r="D641" s="73">
        <v>10241.209999999999</v>
      </c>
      <c r="E641" s="73"/>
      <c r="F641" s="44">
        <f t="shared" si="7"/>
        <v>36927710.059999987</v>
      </c>
    </row>
    <row r="642" spans="1:6" ht="21.75" customHeight="1" x14ac:dyDescent="0.25">
      <c r="A642" s="20">
        <v>44886</v>
      </c>
      <c r="B642" s="85">
        <v>3268</v>
      </c>
      <c r="C642" s="21" t="s">
        <v>191</v>
      </c>
      <c r="D642" s="73">
        <v>277099</v>
      </c>
      <c r="E642" s="73"/>
      <c r="F642" s="44">
        <f t="shared" si="7"/>
        <v>36650611.059999987</v>
      </c>
    </row>
    <row r="643" spans="1:6" ht="32.25" customHeight="1" x14ac:dyDescent="0.25">
      <c r="A643" s="20">
        <v>44886</v>
      </c>
      <c r="B643" s="85">
        <v>3269</v>
      </c>
      <c r="C643" s="21" t="s">
        <v>192</v>
      </c>
      <c r="D643" s="73">
        <v>540310.24</v>
      </c>
      <c r="E643" s="73"/>
      <c r="F643" s="44">
        <f t="shared" si="7"/>
        <v>36110300.819999985</v>
      </c>
    </row>
    <row r="644" spans="1:6" ht="30" customHeight="1" x14ac:dyDescent="0.25">
      <c r="A644" s="20">
        <v>44887</v>
      </c>
      <c r="B644" s="85">
        <v>3271</v>
      </c>
      <c r="C644" s="21" t="s">
        <v>193</v>
      </c>
      <c r="D644" s="9">
        <v>102641.94</v>
      </c>
      <c r="E644" s="9"/>
      <c r="F644" s="44">
        <f t="shared" si="7"/>
        <v>36007658.879999988</v>
      </c>
    </row>
    <row r="645" spans="1:6" ht="18" customHeight="1" x14ac:dyDescent="0.25">
      <c r="A645" s="20">
        <v>44887</v>
      </c>
      <c r="B645" s="85">
        <v>3270</v>
      </c>
      <c r="C645" s="21" t="s">
        <v>194</v>
      </c>
      <c r="D645" s="9">
        <v>20370.330000000002</v>
      </c>
      <c r="E645" s="9"/>
      <c r="F645" s="44">
        <f t="shared" si="7"/>
        <v>35987288.54999999</v>
      </c>
    </row>
    <row r="646" spans="1:6" ht="18.75" customHeight="1" x14ac:dyDescent="0.25">
      <c r="A646" s="20">
        <v>44893</v>
      </c>
      <c r="B646" s="85">
        <v>3272</v>
      </c>
      <c r="C646" s="21" t="s">
        <v>195</v>
      </c>
      <c r="D646" s="9">
        <v>15013.45</v>
      </c>
      <c r="E646" s="9"/>
      <c r="F646" s="44">
        <f t="shared" si="7"/>
        <v>35972275.099999987</v>
      </c>
    </row>
    <row r="647" spans="1:6" ht="20.25" customHeight="1" x14ac:dyDescent="0.25">
      <c r="A647" s="20">
        <v>44893</v>
      </c>
      <c r="B647" s="85">
        <v>3273</v>
      </c>
      <c r="C647" s="21" t="s">
        <v>196</v>
      </c>
      <c r="D647" s="9">
        <v>0</v>
      </c>
      <c r="E647" s="9"/>
      <c r="F647" s="44">
        <f t="shared" si="7"/>
        <v>35972275.099999987</v>
      </c>
    </row>
    <row r="648" spans="1:6" ht="21.75" customHeight="1" x14ac:dyDescent="0.25">
      <c r="A648" s="20">
        <v>44893</v>
      </c>
      <c r="B648" s="85">
        <v>3274</v>
      </c>
      <c r="C648" s="21" t="s">
        <v>197</v>
      </c>
      <c r="D648" s="9">
        <v>206821.47</v>
      </c>
      <c r="E648" s="9"/>
      <c r="F648" s="44">
        <f t="shared" si="7"/>
        <v>35765453.629999988</v>
      </c>
    </row>
    <row r="649" spans="1:6" ht="23.25" customHeight="1" x14ac:dyDescent="0.25">
      <c r="A649" s="20">
        <v>44893</v>
      </c>
      <c r="B649" s="85">
        <v>3275</v>
      </c>
      <c r="C649" s="21" t="s">
        <v>198</v>
      </c>
      <c r="D649" s="9">
        <v>3340159.19</v>
      </c>
      <c r="E649" s="9"/>
      <c r="F649" s="44">
        <f t="shared" si="7"/>
        <v>32425294.439999986</v>
      </c>
    </row>
    <row r="650" spans="1:6" ht="22.5" customHeight="1" x14ac:dyDescent="0.25">
      <c r="A650" s="20">
        <v>44893</v>
      </c>
      <c r="B650" s="85">
        <v>3276</v>
      </c>
      <c r="C650" s="21" t="s">
        <v>253</v>
      </c>
      <c r="D650" s="9">
        <v>35508</v>
      </c>
      <c r="E650" s="9"/>
      <c r="F650" s="44">
        <f t="shared" si="7"/>
        <v>32389786.439999986</v>
      </c>
    </row>
    <row r="651" spans="1:6" ht="20.25" customHeight="1" x14ac:dyDescent="0.25">
      <c r="A651" s="20">
        <v>44894</v>
      </c>
      <c r="B651" s="85">
        <v>3277</v>
      </c>
      <c r="C651" s="21" t="s">
        <v>199</v>
      </c>
      <c r="D651" s="9">
        <v>8000</v>
      </c>
      <c r="E651" s="9"/>
      <c r="F651" s="44">
        <f t="shared" si="7"/>
        <v>32381786.439999986</v>
      </c>
    </row>
    <row r="652" spans="1:6" ht="24" customHeight="1" x14ac:dyDescent="0.25">
      <c r="A652" s="20">
        <v>44894</v>
      </c>
      <c r="B652" s="85">
        <v>3278</v>
      </c>
      <c r="C652" s="21" t="s">
        <v>200</v>
      </c>
      <c r="D652" s="9">
        <v>69536.22</v>
      </c>
      <c r="E652" s="9"/>
      <c r="F652" s="44">
        <f t="shared" si="7"/>
        <v>32312250.219999988</v>
      </c>
    </row>
    <row r="653" spans="1:6" ht="20.25" customHeight="1" x14ac:dyDescent="0.25">
      <c r="A653" s="20">
        <v>44894</v>
      </c>
      <c r="B653" s="85">
        <v>3279</v>
      </c>
      <c r="C653" s="21" t="s">
        <v>201</v>
      </c>
      <c r="D653" s="9">
        <v>57852.63</v>
      </c>
      <c r="E653" s="9"/>
      <c r="F653" s="44">
        <f t="shared" si="7"/>
        <v>32254397.589999989</v>
      </c>
    </row>
    <row r="654" spans="1:6" ht="19.5" customHeight="1" x14ac:dyDescent="0.25">
      <c r="A654" s="20">
        <v>44894</v>
      </c>
      <c r="B654" s="85">
        <v>3280</v>
      </c>
      <c r="C654" s="74" t="s">
        <v>202</v>
      </c>
      <c r="D654" s="9">
        <v>493100</v>
      </c>
      <c r="E654" s="9"/>
      <c r="F654" s="44">
        <f t="shared" si="7"/>
        <v>31761297.589999989</v>
      </c>
    </row>
    <row r="655" spans="1:6" ht="21" customHeight="1" x14ac:dyDescent="0.25">
      <c r="A655" s="20">
        <v>44894</v>
      </c>
      <c r="B655" s="85">
        <v>3281</v>
      </c>
      <c r="C655" s="74" t="s">
        <v>203</v>
      </c>
      <c r="D655" s="9">
        <v>90402.44</v>
      </c>
      <c r="E655" s="9"/>
      <c r="F655" s="44">
        <f t="shared" si="7"/>
        <v>31670895.149999987</v>
      </c>
    </row>
    <row r="656" spans="1:6" ht="27.75" customHeight="1" x14ac:dyDescent="0.25">
      <c r="A656" s="20">
        <v>44895</v>
      </c>
      <c r="B656" s="85">
        <v>3282</v>
      </c>
      <c r="C656" s="74" t="s">
        <v>204</v>
      </c>
      <c r="D656" s="9">
        <v>66734.66</v>
      </c>
      <c r="E656" s="9"/>
      <c r="F656" s="44">
        <f t="shared" si="7"/>
        <v>31604160.489999987</v>
      </c>
    </row>
    <row r="657" spans="1:6" ht="58.5" customHeight="1" x14ac:dyDescent="0.25">
      <c r="A657" s="20">
        <v>44872</v>
      </c>
      <c r="B657" s="25" t="s">
        <v>205</v>
      </c>
      <c r="C657" s="74" t="s">
        <v>206</v>
      </c>
      <c r="D657" s="9">
        <v>677887.47</v>
      </c>
      <c r="E657" s="9"/>
      <c r="F657" s="44">
        <f t="shared" si="7"/>
        <v>30926273.019999988</v>
      </c>
    </row>
    <row r="658" spans="1:6" ht="135" x14ac:dyDescent="0.25">
      <c r="A658" s="20">
        <v>44876</v>
      </c>
      <c r="B658" s="25" t="s">
        <v>207</v>
      </c>
      <c r="C658" s="74" t="s">
        <v>208</v>
      </c>
      <c r="D658" s="9">
        <v>104950</v>
      </c>
      <c r="E658" s="9"/>
      <c r="F658" s="44">
        <f t="shared" si="7"/>
        <v>30821323.019999988</v>
      </c>
    </row>
    <row r="659" spans="1:6" ht="105" x14ac:dyDescent="0.25">
      <c r="A659" s="20">
        <v>44876</v>
      </c>
      <c r="B659" s="25" t="s">
        <v>209</v>
      </c>
      <c r="C659" s="74" t="s">
        <v>210</v>
      </c>
      <c r="D659" s="9">
        <v>25000</v>
      </c>
      <c r="E659" s="9"/>
      <c r="F659" s="44">
        <f t="shared" si="7"/>
        <v>30796323.019999988</v>
      </c>
    </row>
    <row r="660" spans="1:6" ht="125.25" customHeight="1" x14ac:dyDescent="0.25">
      <c r="A660" s="20">
        <v>44876</v>
      </c>
      <c r="B660" s="25" t="s">
        <v>211</v>
      </c>
      <c r="C660" s="74" t="s">
        <v>212</v>
      </c>
      <c r="D660" s="9">
        <v>32800</v>
      </c>
      <c r="E660" s="9"/>
      <c r="F660" s="44">
        <f t="shared" si="7"/>
        <v>30763523.019999988</v>
      </c>
    </row>
    <row r="661" spans="1:6" ht="89.25" customHeight="1" x14ac:dyDescent="0.25">
      <c r="A661" s="20">
        <v>44876</v>
      </c>
      <c r="B661" s="25" t="s">
        <v>213</v>
      </c>
      <c r="C661" s="74" t="s">
        <v>214</v>
      </c>
      <c r="D661" s="6">
        <v>7800</v>
      </c>
      <c r="E661" s="6"/>
      <c r="F661" s="44">
        <f t="shared" si="7"/>
        <v>30755723.019999988</v>
      </c>
    </row>
    <row r="662" spans="1:6" ht="78" customHeight="1" x14ac:dyDescent="0.25">
      <c r="A662" s="20">
        <v>44881</v>
      </c>
      <c r="B662" s="25" t="s">
        <v>215</v>
      </c>
      <c r="C662" s="74" t="s">
        <v>216</v>
      </c>
      <c r="D662" s="6">
        <v>29250</v>
      </c>
      <c r="E662" s="6"/>
      <c r="F662" s="44">
        <f t="shared" si="7"/>
        <v>30726473.019999988</v>
      </c>
    </row>
    <row r="663" spans="1:6" ht="60" customHeight="1" x14ac:dyDescent="0.25">
      <c r="A663" s="20">
        <v>44881</v>
      </c>
      <c r="B663" s="25" t="s">
        <v>217</v>
      </c>
      <c r="C663" s="74" t="s">
        <v>218</v>
      </c>
      <c r="D663" s="6">
        <v>7800</v>
      </c>
      <c r="E663" s="6"/>
      <c r="F663" s="44">
        <f t="shared" si="7"/>
        <v>30718673.019999988</v>
      </c>
    </row>
    <row r="664" spans="1:6" ht="40.5" customHeight="1" x14ac:dyDescent="0.25">
      <c r="A664" s="20">
        <v>44881</v>
      </c>
      <c r="B664" s="25" t="s">
        <v>219</v>
      </c>
      <c r="C664" s="75" t="s">
        <v>220</v>
      </c>
      <c r="D664" s="6">
        <v>551800</v>
      </c>
      <c r="E664" s="6"/>
      <c r="F664" s="44">
        <f t="shared" si="7"/>
        <v>30166873.019999988</v>
      </c>
    </row>
    <row r="665" spans="1:6" ht="92.25" customHeight="1" x14ac:dyDescent="0.25">
      <c r="A665" s="20">
        <v>44883</v>
      </c>
      <c r="B665" s="25" t="s">
        <v>221</v>
      </c>
      <c r="C665" s="74" t="s">
        <v>222</v>
      </c>
      <c r="D665" s="6">
        <v>218092.08</v>
      </c>
      <c r="E665" s="6"/>
      <c r="F665" s="44">
        <f t="shared" si="7"/>
        <v>29948780.93999999</v>
      </c>
    </row>
    <row r="666" spans="1:6" ht="78.75" customHeight="1" x14ac:dyDescent="0.25">
      <c r="A666" s="20">
        <v>44883</v>
      </c>
      <c r="B666" s="25" t="s">
        <v>223</v>
      </c>
      <c r="C666" s="74" t="s">
        <v>224</v>
      </c>
      <c r="D666" s="6">
        <v>34450</v>
      </c>
      <c r="E666" s="6"/>
      <c r="F666" s="44">
        <f t="shared" si="7"/>
        <v>29914330.93999999</v>
      </c>
    </row>
    <row r="667" spans="1:6" ht="102.75" customHeight="1" x14ac:dyDescent="0.25">
      <c r="A667" s="20">
        <v>44887</v>
      </c>
      <c r="B667" s="25" t="s">
        <v>225</v>
      </c>
      <c r="C667" s="74" t="s">
        <v>226</v>
      </c>
      <c r="D667" s="6">
        <v>88200</v>
      </c>
      <c r="E667" s="6"/>
      <c r="F667" s="44">
        <f t="shared" si="7"/>
        <v>29826130.93999999</v>
      </c>
    </row>
    <row r="668" spans="1:6" ht="63.75" customHeight="1" x14ac:dyDescent="0.25">
      <c r="A668" s="20">
        <v>44890</v>
      </c>
      <c r="B668" s="25" t="s">
        <v>227</v>
      </c>
      <c r="C668" s="74" t="s">
        <v>228</v>
      </c>
      <c r="D668" s="6">
        <v>184800</v>
      </c>
      <c r="E668" s="6"/>
      <c r="F668" s="44">
        <f t="shared" si="7"/>
        <v>29641330.93999999</v>
      </c>
    </row>
    <row r="669" spans="1:6" ht="90.75" customHeight="1" x14ac:dyDescent="0.25">
      <c r="A669" s="20">
        <v>44890</v>
      </c>
      <c r="B669" s="25" t="s">
        <v>229</v>
      </c>
      <c r="C669" s="74" t="s">
        <v>230</v>
      </c>
      <c r="D669" s="6">
        <v>43421.04</v>
      </c>
      <c r="E669" s="6"/>
      <c r="F669" s="44">
        <f t="shared" si="7"/>
        <v>29597909.899999991</v>
      </c>
    </row>
    <row r="670" spans="1:6" ht="120" x14ac:dyDescent="0.25">
      <c r="A670" s="20">
        <v>44890</v>
      </c>
      <c r="B670" s="25" t="s">
        <v>231</v>
      </c>
      <c r="C670" s="74" t="s">
        <v>232</v>
      </c>
      <c r="D670" s="9">
        <v>1177872.18</v>
      </c>
      <c r="E670" s="9"/>
      <c r="F670" s="44">
        <f t="shared" si="7"/>
        <v>28420037.719999991</v>
      </c>
    </row>
    <row r="671" spans="1:6" ht="165" x14ac:dyDescent="0.25">
      <c r="A671" s="20">
        <v>44890</v>
      </c>
      <c r="B671" s="25" t="s">
        <v>233</v>
      </c>
      <c r="C671" s="74" t="s">
        <v>234</v>
      </c>
      <c r="D671" s="9">
        <v>82500</v>
      </c>
      <c r="E671" s="9"/>
      <c r="F671" s="44">
        <f t="shared" si="7"/>
        <v>28337537.719999991</v>
      </c>
    </row>
    <row r="672" spans="1:6" ht="105" x14ac:dyDescent="0.25">
      <c r="A672" s="20">
        <v>44893</v>
      </c>
      <c r="B672" s="25" t="s">
        <v>235</v>
      </c>
      <c r="C672" s="74" t="s">
        <v>236</v>
      </c>
      <c r="D672" s="76">
        <v>800</v>
      </c>
      <c r="E672" s="6"/>
      <c r="F672" s="44">
        <f t="shared" si="7"/>
        <v>28336737.719999991</v>
      </c>
    </row>
    <row r="673" spans="1:6" ht="72.75" customHeight="1" x14ac:dyDescent="0.25">
      <c r="A673" s="20">
        <v>44893</v>
      </c>
      <c r="B673" s="25" t="s">
        <v>237</v>
      </c>
      <c r="C673" s="74" t="s">
        <v>238</v>
      </c>
      <c r="D673" s="6">
        <v>912000</v>
      </c>
      <c r="E673" s="9"/>
      <c r="F673" s="44">
        <f t="shared" si="7"/>
        <v>27424737.719999991</v>
      </c>
    </row>
    <row r="674" spans="1:6" ht="24" customHeight="1" x14ac:dyDescent="0.25">
      <c r="A674" s="20">
        <v>44895</v>
      </c>
      <c r="B674" s="3"/>
      <c r="C674" s="43" t="s">
        <v>25</v>
      </c>
      <c r="D674" s="6">
        <v>1175</v>
      </c>
      <c r="E674" s="9"/>
      <c r="F674" s="44">
        <f t="shared" si="7"/>
        <v>27423562.719999991</v>
      </c>
    </row>
    <row r="675" spans="1:6" ht="25.5" customHeight="1" x14ac:dyDescent="0.25">
      <c r="A675" s="20">
        <v>44895</v>
      </c>
      <c r="B675" s="3"/>
      <c r="C675" s="43" t="s">
        <v>146</v>
      </c>
      <c r="D675" s="6">
        <v>33030.920000000006</v>
      </c>
      <c r="E675" s="9"/>
      <c r="F675" s="44">
        <f t="shared" si="7"/>
        <v>27390531.79999999</v>
      </c>
    </row>
    <row r="676" spans="1:6" ht="15" customHeight="1" thickBot="1" x14ac:dyDescent="0.3">
      <c r="A676" s="119"/>
      <c r="B676" s="83"/>
      <c r="C676" s="68" t="s">
        <v>26</v>
      </c>
      <c r="D676" s="28"/>
      <c r="E676" s="48"/>
      <c r="F676" s="120">
        <f t="shared" si="7"/>
        <v>27390531.79999999</v>
      </c>
    </row>
    <row r="677" spans="1:6" ht="15" customHeight="1" x14ac:dyDescent="0.25">
      <c r="A677" s="78"/>
      <c r="C677" s="59"/>
      <c r="D677" s="30"/>
      <c r="E677" s="51"/>
      <c r="F677" s="36"/>
    </row>
    <row r="678" spans="1:6" ht="15" customHeight="1" x14ac:dyDescent="0.25">
      <c r="D678" s="36"/>
      <c r="E678" s="36"/>
      <c r="F678" s="36"/>
    </row>
    <row r="679" spans="1:6" ht="15" customHeight="1" x14ac:dyDescent="0.25">
      <c r="A679" s="131" t="s">
        <v>27</v>
      </c>
      <c r="B679" s="131"/>
      <c r="D679" s="124" t="s">
        <v>28</v>
      </c>
      <c r="E679" s="124"/>
      <c r="F679" s="124"/>
    </row>
    <row r="680" spans="1:6" ht="15" customHeight="1" x14ac:dyDescent="0.25">
      <c r="A680" s="125" t="s">
        <v>244</v>
      </c>
      <c r="B680" s="125"/>
      <c r="D680" s="126" t="s">
        <v>30</v>
      </c>
      <c r="E680" s="126"/>
      <c r="F680" s="126"/>
    </row>
    <row r="681" spans="1:6" ht="15" customHeight="1" x14ac:dyDescent="0.25">
      <c r="A681" s="130" t="s">
        <v>29</v>
      </c>
      <c r="B681" s="130"/>
      <c r="D681" s="127" t="s">
        <v>31</v>
      </c>
      <c r="E681" s="127"/>
      <c r="F681" s="127"/>
    </row>
    <row r="682" spans="1:6" ht="15" customHeight="1" x14ac:dyDescent="0.25">
      <c r="A682" s="123"/>
      <c r="B682" s="123"/>
    </row>
    <row r="683" spans="1:6" ht="15" customHeight="1" x14ac:dyDescent="0.25">
      <c r="A683" s="33"/>
      <c r="B683" s="33"/>
    </row>
    <row r="684" spans="1:6" ht="15" customHeight="1" x14ac:dyDescent="0.25">
      <c r="A684" s="33"/>
      <c r="B684" s="33"/>
    </row>
    <row r="685" spans="1:6" ht="15" customHeight="1" x14ac:dyDescent="0.25">
      <c r="A685" s="33"/>
      <c r="B685" s="33"/>
    </row>
    <row r="686" spans="1:6" ht="15" customHeight="1" x14ac:dyDescent="0.25">
      <c r="A686" s="33"/>
      <c r="B686" s="33"/>
      <c r="C686" s="37" t="s">
        <v>28</v>
      </c>
      <c r="D686" s="1"/>
      <c r="E686" s="31"/>
    </row>
    <row r="687" spans="1:6" ht="15" customHeight="1" x14ac:dyDescent="0.25">
      <c r="A687" s="33"/>
      <c r="B687" s="33"/>
      <c r="C687" s="24" t="s">
        <v>245</v>
      </c>
      <c r="D687" s="61"/>
      <c r="E687" s="61"/>
    </row>
    <row r="688" spans="1:6" ht="15" customHeight="1" x14ac:dyDescent="0.25">
      <c r="A688" s="33"/>
      <c r="B688" s="33"/>
      <c r="C688" s="38" t="s">
        <v>246</v>
      </c>
      <c r="D688" s="1"/>
      <c r="E688" s="19"/>
    </row>
    <row r="689" spans="1:5" ht="15" customHeight="1" x14ac:dyDescent="0.25">
      <c r="A689" s="33"/>
      <c r="B689" s="33"/>
      <c r="C689" s="38"/>
      <c r="D689" s="1"/>
      <c r="E689" s="19"/>
    </row>
    <row r="690" spans="1:5" ht="15" customHeight="1" x14ac:dyDescent="0.25">
      <c r="A690" s="33"/>
      <c r="B690" s="33"/>
      <c r="C690" s="38"/>
      <c r="D690" s="1"/>
      <c r="E690" s="19"/>
    </row>
    <row r="691" spans="1:5" ht="15" customHeight="1" x14ac:dyDescent="0.25">
      <c r="A691" s="33"/>
      <c r="B691" s="33"/>
      <c r="C691" s="38"/>
      <c r="D691" s="1"/>
      <c r="E691" s="19"/>
    </row>
    <row r="692" spans="1:5" ht="15" customHeight="1" x14ac:dyDescent="0.25">
      <c r="A692" s="33"/>
      <c r="B692" s="33"/>
      <c r="C692" s="38"/>
      <c r="D692" s="1"/>
      <c r="E692" s="19"/>
    </row>
    <row r="693" spans="1:5" ht="15" customHeight="1" x14ac:dyDescent="0.25">
      <c r="A693" s="33"/>
      <c r="B693" s="33"/>
      <c r="C693" s="38"/>
      <c r="D693" s="1"/>
      <c r="E693" s="19"/>
    </row>
    <row r="694" spans="1:5" ht="15" customHeight="1" x14ac:dyDescent="0.25">
      <c r="A694" s="33"/>
      <c r="B694" s="33"/>
      <c r="C694" s="38"/>
      <c r="D694" s="1"/>
      <c r="E694" s="19"/>
    </row>
    <row r="695" spans="1:5" ht="15" customHeight="1" x14ac:dyDescent="0.25">
      <c r="A695" s="33"/>
      <c r="B695" s="33"/>
      <c r="C695" s="38"/>
      <c r="D695" s="1"/>
      <c r="E695" s="19"/>
    </row>
    <row r="696" spans="1:5" ht="15" customHeight="1" x14ac:dyDescent="0.25">
      <c r="A696" s="33"/>
      <c r="B696" s="33"/>
      <c r="C696" s="38"/>
      <c r="D696" s="1"/>
      <c r="E696" s="19"/>
    </row>
    <row r="697" spans="1:5" ht="15" customHeight="1" x14ac:dyDescent="0.25">
      <c r="A697" s="33"/>
      <c r="B697" s="33"/>
      <c r="C697" s="38"/>
      <c r="D697" s="1"/>
      <c r="E697" s="19"/>
    </row>
    <row r="698" spans="1:5" ht="15" customHeight="1" x14ac:dyDescent="0.25">
      <c r="A698" s="33"/>
      <c r="B698" s="33"/>
      <c r="C698" s="38"/>
      <c r="D698" s="1"/>
      <c r="E698" s="19"/>
    </row>
    <row r="699" spans="1:5" ht="15" customHeight="1" x14ac:dyDescent="0.25">
      <c r="A699" s="33"/>
      <c r="B699" s="33"/>
    </row>
    <row r="700" spans="1:5" ht="15" customHeight="1" x14ac:dyDescent="0.25">
      <c r="A700" s="33"/>
      <c r="B700" s="33"/>
    </row>
    <row r="701" spans="1:5" ht="15" customHeight="1" x14ac:dyDescent="0.25">
      <c r="A701" s="33"/>
      <c r="B701" s="33"/>
    </row>
    <row r="702" spans="1:5" ht="15" customHeight="1" x14ac:dyDescent="0.25">
      <c r="A702" s="33"/>
      <c r="B702" s="33"/>
    </row>
    <row r="703" spans="1:5" ht="15" customHeight="1" x14ac:dyDescent="0.25">
      <c r="A703" s="33"/>
      <c r="B703" s="33"/>
    </row>
    <row r="704" spans="1:5" ht="15" customHeight="1" x14ac:dyDescent="0.25">
      <c r="A704" s="33"/>
      <c r="B704" s="33"/>
    </row>
    <row r="705" spans="1:6" ht="15" customHeight="1" x14ac:dyDescent="0.25"/>
    <row r="706" spans="1:6" ht="15" customHeight="1" x14ac:dyDescent="0.25"/>
    <row r="707" spans="1:6" ht="15" customHeight="1" x14ac:dyDescent="0.25"/>
    <row r="708" spans="1:6" ht="15" customHeight="1" x14ac:dyDescent="0.25"/>
    <row r="709" spans="1:6" ht="15" customHeight="1" x14ac:dyDescent="0.25"/>
    <row r="710" spans="1:6" ht="15" customHeight="1" x14ac:dyDescent="0.25"/>
    <row r="711" spans="1:6" ht="15" customHeight="1" x14ac:dyDescent="0.25"/>
    <row r="712" spans="1:6" ht="15" customHeight="1" x14ac:dyDescent="0.25"/>
    <row r="713" spans="1:6" ht="15" customHeight="1" x14ac:dyDescent="0.25"/>
    <row r="714" spans="1:6" ht="15" customHeight="1" x14ac:dyDescent="0.25"/>
    <row r="715" spans="1:6" ht="15" customHeight="1" x14ac:dyDescent="0.25">
      <c r="A715" s="128" t="s">
        <v>148</v>
      </c>
      <c r="B715" s="128"/>
      <c r="C715" s="128"/>
      <c r="D715" s="128"/>
      <c r="E715" s="128"/>
      <c r="F715" s="128"/>
    </row>
    <row r="716" spans="1:6" ht="15" customHeight="1" x14ac:dyDescent="0.25">
      <c r="A716" s="128" t="s">
        <v>161</v>
      </c>
      <c r="B716" s="128"/>
      <c r="C716" s="128"/>
      <c r="D716" s="128"/>
      <c r="E716" s="128"/>
      <c r="F716" s="128"/>
    </row>
    <row r="717" spans="1:6" ht="15" customHeight="1" x14ac:dyDescent="0.25">
      <c r="A717" s="128" t="s">
        <v>239</v>
      </c>
      <c r="B717" s="128"/>
      <c r="C717" s="128"/>
      <c r="D717" s="128"/>
      <c r="E717" s="128"/>
      <c r="F717" s="128"/>
    </row>
    <row r="718" spans="1:6" ht="15" customHeight="1" x14ac:dyDescent="0.25">
      <c r="A718" s="128" t="s">
        <v>150</v>
      </c>
      <c r="B718" s="128"/>
      <c r="C718" s="128"/>
      <c r="D718" s="128"/>
      <c r="E718" s="128"/>
      <c r="F718" s="128"/>
    </row>
    <row r="719" spans="1:6" ht="15" customHeight="1" thickBot="1" x14ac:dyDescent="0.3">
      <c r="A719" s="128" t="s">
        <v>4</v>
      </c>
      <c r="B719" s="128"/>
      <c r="C719" s="128"/>
      <c r="D719" s="128"/>
      <c r="E719" s="128"/>
      <c r="F719" s="128"/>
    </row>
    <row r="720" spans="1:6" ht="24" customHeight="1" thickBot="1" x14ac:dyDescent="0.3">
      <c r="A720" s="139" t="s">
        <v>5</v>
      </c>
      <c r="B720" s="140" t="s">
        <v>6</v>
      </c>
      <c r="C720" s="140" t="s">
        <v>7</v>
      </c>
      <c r="D720" s="141" t="s">
        <v>8</v>
      </c>
      <c r="E720" s="142" t="s">
        <v>9</v>
      </c>
      <c r="F720" s="143" t="s">
        <v>10</v>
      </c>
    </row>
    <row r="721" spans="1:6" ht="15" customHeight="1" x14ac:dyDescent="0.25">
      <c r="A721" s="107">
        <v>44865</v>
      </c>
      <c r="B721" s="3"/>
      <c r="C721" s="103" t="s">
        <v>11</v>
      </c>
      <c r="D721" s="6"/>
      <c r="E721" s="9"/>
      <c r="F721" s="93">
        <v>-118176.73</v>
      </c>
    </row>
    <row r="722" spans="1:6" ht="15" customHeight="1" x14ac:dyDescent="0.25">
      <c r="A722" s="42">
        <v>44895</v>
      </c>
      <c r="B722" s="3"/>
      <c r="C722" s="121" t="s">
        <v>240</v>
      </c>
      <c r="D722" s="79">
        <v>175</v>
      </c>
      <c r="E722" s="9"/>
      <c r="F722" s="55"/>
    </row>
    <row r="723" spans="1:6" ht="15" customHeight="1" thickBot="1" x14ac:dyDescent="0.3">
      <c r="A723" s="45"/>
      <c r="B723" s="46"/>
      <c r="C723" s="56" t="s">
        <v>241</v>
      </c>
      <c r="D723" s="28"/>
      <c r="E723" s="48"/>
      <c r="F723" s="122">
        <v>-118351.73</v>
      </c>
    </row>
    <row r="724" spans="1:6" ht="15" customHeight="1" x14ac:dyDescent="0.25">
      <c r="A724" s="49"/>
      <c r="C724" s="59"/>
      <c r="D724" s="30"/>
      <c r="E724" s="51"/>
      <c r="F724" s="58"/>
    </row>
    <row r="725" spans="1:6" ht="15" customHeight="1" x14ac:dyDescent="0.25"/>
    <row r="726" spans="1:6" ht="15" customHeight="1" x14ac:dyDescent="0.25"/>
    <row r="727" spans="1:6" ht="15" customHeight="1" x14ac:dyDescent="0.25">
      <c r="A727" s="129"/>
      <c r="B727" s="129"/>
      <c r="D727" s="36"/>
      <c r="E727" s="36"/>
      <c r="F727" s="36"/>
    </row>
    <row r="728" spans="1:6" ht="15" customHeight="1" x14ac:dyDescent="0.25">
      <c r="A728" s="123" t="s">
        <v>27</v>
      </c>
      <c r="B728" s="123"/>
      <c r="D728" s="124" t="s">
        <v>28</v>
      </c>
      <c r="E728" s="124"/>
      <c r="F728" s="124"/>
    </row>
    <row r="729" spans="1:6" ht="15" customHeight="1" x14ac:dyDescent="0.25">
      <c r="A729" s="125" t="s">
        <v>244</v>
      </c>
      <c r="B729" s="125"/>
      <c r="D729" s="126" t="s">
        <v>30</v>
      </c>
      <c r="E729" s="126"/>
      <c r="F729" s="126"/>
    </row>
    <row r="730" spans="1:6" ht="15" customHeight="1" x14ac:dyDescent="0.25">
      <c r="A730" s="123" t="s">
        <v>29</v>
      </c>
      <c r="B730" s="123"/>
      <c r="D730" s="127" t="s">
        <v>31</v>
      </c>
      <c r="E730" s="127"/>
      <c r="F730" s="127"/>
    </row>
    <row r="731" spans="1:6" ht="15" customHeight="1" x14ac:dyDescent="0.25">
      <c r="A731" s="33"/>
      <c r="B731" s="33"/>
    </row>
    <row r="732" spans="1:6" ht="24" customHeight="1" x14ac:dyDescent="0.25">
      <c r="A732" s="33"/>
      <c r="B732" s="33"/>
    </row>
    <row r="733" spans="1:6" ht="24" customHeight="1" x14ac:dyDescent="0.25">
      <c r="A733" s="33"/>
      <c r="B733" s="33"/>
    </row>
    <row r="734" spans="1:6" ht="24" customHeight="1" x14ac:dyDescent="0.25">
      <c r="C734" s="81"/>
      <c r="D734" s="30"/>
      <c r="E734" s="51"/>
    </row>
    <row r="735" spans="1:6" ht="24" customHeight="1" x14ac:dyDescent="0.25">
      <c r="C735" s="69" t="s">
        <v>28</v>
      </c>
      <c r="D735" s="31"/>
    </row>
    <row r="736" spans="1:6" ht="24" customHeight="1" x14ac:dyDescent="0.25">
      <c r="C736" s="24" t="s">
        <v>245</v>
      </c>
      <c r="D736" s="61"/>
    </row>
    <row r="737" spans="3:4" ht="24" customHeight="1" x14ac:dyDescent="0.25">
      <c r="C737" s="38" t="s">
        <v>246</v>
      </c>
      <c r="D737" s="19"/>
    </row>
    <row r="738" spans="3:4" ht="24" customHeight="1" x14ac:dyDescent="0.25"/>
    <row r="739" spans="3:4" ht="24" customHeight="1" x14ac:dyDescent="0.25"/>
    <row r="740" spans="3:4" ht="24" customHeight="1" x14ac:dyDescent="0.25"/>
    <row r="741" spans="3:4" ht="24" customHeight="1" x14ac:dyDescent="0.25"/>
    <row r="742" spans="3:4" ht="24" customHeight="1" x14ac:dyDescent="0.25"/>
    <row r="743" spans="3:4" ht="24" customHeight="1" x14ac:dyDescent="0.25"/>
    <row r="744" spans="3:4" ht="24" customHeight="1" x14ac:dyDescent="0.25"/>
    <row r="745" spans="3:4" ht="22.5" customHeight="1" x14ac:dyDescent="0.25"/>
    <row r="746" spans="3:4" ht="15" customHeight="1" x14ac:dyDescent="0.25"/>
    <row r="747" spans="3:4" ht="22.5" customHeight="1" x14ac:dyDescent="0.25"/>
    <row r="748" spans="3:4" ht="18.75" customHeight="1" x14ac:dyDescent="0.25"/>
    <row r="749" spans="3:4" ht="15" customHeight="1" x14ac:dyDescent="0.25"/>
    <row r="750" spans="3:4" ht="15" customHeight="1" x14ac:dyDescent="0.25"/>
    <row r="751" spans="3:4" ht="15" customHeight="1" x14ac:dyDescent="0.25"/>
    <row r="752" spans="3:4"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9" customHeight="1" x14ac:dyDescent="0.25"/>
    <row r="766" ht="12" customHeight="1" x14ac:dyDescent="0.25"/>
    <row r="767" ht="9" customHeight="1" x14ac:dyDescent="0.25"/>
    <row r="768" ht="9" customHeight="1" x14ac:dyDescent="0.25"/>
    <row r="769" ht="9" customHeight="1" x14ac:dyDescent="0.25"/>
    <row r="770" ht="30" customHeight="1" x14ac:dyDescent="0.25"/>
    <row r="771" ht="25.15" customHeight="1" x14ac:dyDescent="0.25"/>
    <row r="772" ht="25.15" customHeight="1" x14ac:dyDescent="0.25"/>
    <row r="773" ht="25.15" customHeight="1" x14ac:dyDescent="0.25"/>
    <row r="774" ht="25.15" customHeight="1" x14ac:dyDescent="0.25"/>
    <row r="775" ht="25.15" customHeight="1" x14ac:dyDescent="0.25"/>
    <row r="776" ht="25.15" customHeight="1" x14ac:dyDescent="0.25"/>
    <row r="777" ht="25.15" customHeight="1" x14ac:dyDescent="0.25"/>
    <row r="778" ht="25.15" customHeight="1" x14ac:dyDescent="0.25"/>
    <row r="779" ht="19.899999999999999"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9" customHeight="1" x14ac:dyDescent="0.25"/>
    <row r="787" ht="9" customHeight="1" x14ac:dyDescent="0.25"/>
    <row r="788" ht="9" customHeight="1" x14ac:dyDescent="0.25"/>
    <row r="789" ht="9" customHeight="1" x14ac:dyDescent="0.25"/>
    <row r="790" ht="9" customHeight="1" x14ac:dyDescent="0.25"/>
    <row r="791" ht="9" customHeight="1" x14ac:dyDescent="0.25"/>
    <row r="792" ht="9" customHeight="1" x14ac:dyDescent="0.25"/>
    <row r="793" ht="17.25" customHeight="1" x14ac:dyDescent="0.25"/>
    <row r="794" ht="16.5" customHeight="1" x14ac:dyDescent="0.25"/>
    <row r="795" ht="15.75" customHeight="1" x14ac:dyDescent="0.25"/>
    <row r="796" ht="16.5" customHeight="1" x14ac:dyDescent="0.25"/>
    <row r="797" ht="15" customHeight="1" x14ac:dyDescent="0.25"/>
    <row r="798" ht="9" customHeight="1" x14ac:dyDescent="0.25"/>
    <row r="799" ht="15" customHeight="1" x14ac:dyDescent="0.25"/>
    <row r="800" ht="21" customHeight="1" x14ac:dyDescent="0.25"/>
    <row r="801" ht="25.5" customHeight="1" x14ac:dyDescent="0.25"/>
    <row r="802" ht="25.5" customHeight="1" x14ac:dyDescent="0.25"/>
    <row r="803" ht="22.5" customHeight="1" x14ac:dyDescent="0.25"/>
    <row r="804" ht="18" customHeight="1" x14ac:dyDescent="0.25"/>
    <row r="805" ht="15" customHeight="1" x14ac:dyDescent="0.25"/>
    <row r="806" ht="30" customHeight="1" x14ac:dyDescent="0.25"/>
    <row r="807" ht="33.75" customHeight="1" x14ac:dyDescent="0.25"/>
    <row r="808" ht="30"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30"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6" spans="1:6" ht="14.45" customHeight="1" x14ac:dyDescent="0.25"/>
    <row r="839" spans="1:6" ht="30.75" customHeight="1" x14ac:dyDescent="0.25"/>
    <row r="840" spans="1:6" ht="42" customHeight="1" x14ac:dyDescent="0.25"/>
    <row r="841" spans="1:6" ht="17.25" customHeight="1" x14ac:dyDescent="0.25"/>
    <row r="842" spans="1:6" ht="17.25" customHeight="1" x14ac:dyDescent="0.25"/>
    <row r="843" spans="1:6" ht="17.25" customHeight="1" x14ac:dyDescent="0.25"/>
    <row r="844" spans="1:6" ht="17.25" customHeight="1" x14ac:dyDescent="0.25"/>
    <row r="845" spans="1:6" ht="15" customHeight="1" x14ac:dyDescent="0.25"/>
    <row r="846" spans="1:6" s="80" customFormat="1" ht="15" customHeight="1" x14ac:dyDescent="0.25">
      <c r="A846" s="2"/>
      <c r="B846" s="2"/>
      <c r="C846" s="11"/>
      <c r="D846" s="12"/>
      <c r="E846" s="13"/>
      <c r="F846" s="14"/>
    </row>
    <row r="847" spans="1:6" ht="15" customHeight="1" x14ac:dyDescent="0.25"/>
    <row r="848" spans="1:6" ht="15" customHeight="1" x14ac:dyDescent="0.25"/>
    <row r="849" spans="3:6" ht="15" customHeight="1" x14ac:dyDescent="0.25"/>
    <row r="850" spans="3:6" ht="15" customHeight="1" x14ac:dyDescent="0.25"/>
    <row r="851" spans="3:6" ht="15" customHeight="1" x14ac:dyDescent="0.25"/>
    <row r="852" spans="3:6" ht="15" customHeight="1" x14ac:dyDescent="0.25"/>
    <row r="853" spans="3:6" ht="12" customHeight="1" x14ac:dyDescent="0.25"/>
    <row r="854" spans="3:6" ht="12" customHeight="1" x14ac:dyDescent="0.25"/>
    <row r="855" spans="3:6" ht="12" customHeight="1" x14ac:dyDescent="0.25"/>
    <row r="856" spans="3:6" ht="12" customHeight="1" x14ac:dyDescent="0.25"/>
    <row r="857" spans="3:6" ht="12" customHeight="1" x14ac:dyDescent="0.25"/>
    <row r="858" spans="3:6" ht="30" customHeight="1" x14ac:dyDescent="0.25"/>
    <row r="859" spans="3:6" s="2" customFormat="1" ht="15.75" customHeight="1" x14ac:dyDescent="0.25">
      <c r="C859" s="11"/>
      <c r="D859" s="12"/>
      <c r="E859" s="13"/>
      <c r="F859" s="14"/>
    </row>
    <row r="860" spans="3:6" s="2" customFormat="1" ht="25.15" customHeight="1" x14ac:dyDescent="0.25">
      <c r="C860" s="11"/>
      <c r="D860" s="12"/>
      <c r="E860" s="13"/>
      <c r="F860" s="14"/>
    </row>
    <row r="861" spans="3:6" s="2" customFormat="1" ht="25.15" customHeight="1" x14ac:dyDescent="0.25">
      <c r="C861" s="11"/>
      <c r="D861" s="12"/>
      <c r="E861" s="13"/>
      <c r="F861" s="14"/>
    </row>
    <row r="862" spans="3:6" s="2" customFormat="1" ht="25.15" customHeight="1" x14ac:dyDescent="0.25">
      <c r="C862" s="11"/>
      <c r="D862" s="12"/>
      <c r="E862" s="13"/>
      <c r="F862" s="14"/>
    </row>
    <row r="863" spans="3:6" s="2" customFormat="1" ht="25.15" customHeight="1" x14ac:dyDescent="0.25">
      <c r="C863" s="11"/>
      <c r="D863" s="12"/>
      <c r="E863" s="13"/>
      <c r="F863" s="14"/>
    </row>
    <row r="864" spans="3:6" s="2" customFormat="1" ht="30" customHeight="1" x14ac:dyDescent="0.25">
      <c r="C864" s="11"/>
      <c r="D864" s="12"/>
      <c r="E864" s="13"/>
      <c r="F864" s="14"/>
    </row>
    <row r="866" spans="3:6" s="2" customFormat="1" ht="21.75" customHeight="1" x14ac:dyDescent="0.25">
      <c r="C866" s="11"/>
      <c r="D866" s="12"/>
      <c r="E866" s="13"/>
      <c r="F866" s="14"/>
    </row>
    <row r="868" spans="3:6" s="2" customFormat="1" ht="15.75" customHeight="1" x14ac:dyDescent="0.25">
      <c r="C868" s="11"/>
      <c r="D868" s="12"/>
      <c r="E868" s="13"/>
      <c r="F868" s="14"/>
    </row>
    <row r="869" spans="3:6" s="2" customFormat="1" ht="10.5" customHeight="1" x14ac:dyDescent="0.25">
      <c r="C869" s="11"/>
      <c r="D869" s="12"/>
      <c r="E869" s="13"/>
      <c r="F869" s="14"/>
    </row>
    <row r="870" spans="3:6" s="2" customFormat="1" ht="15" customHeight="1" x14ac:dyDescent="0.25">
      <c r="C870" s="11"/>
      <c r="D870" s="12"/>
      <c r="E870" s="13"/>
      <c r="F870" s="14"/>
    </row>
    <row r="914" spans="3:6" s="2" customFormat="1" ht="12" customHeight="1" x14ac:dyDescent="0.25">
      <c r="C914" s="11"/>
      <c r="D914" s="12"/>
      <c r="E914" s="13"/>
      <c r="F914" s="14"/>
    </row>
    <row r="915" spans="3:6" s="2" customFormat="1" ht="12" customHeight="1" x14ac:dyDescent="0.25">
      <c r="C915" s="11"/>
      <c r="D915" s="12"/>
      <c r="E915" s="13"/>
      <c r="F915" s="14"/>
    </row>
    <row r="916" spans="3:6" s="2" customFormat="1" ht="12" customHeight="1" x14ac:dyDescent="0.25">
      <c r="C916" s="11"/>
      <c r="D916" s="12"/>
      <c r="E916" s="13"/>
      <c r="F916" s="14"/>
    </row>
    <row r="917" spans="3:6" s="2" customFormat="1" ht="12" customHeight="1" x14ac:dyDescent="0.25">
      <c r="C917" s="11"/>
      <c r="D917" s="12"/>
      <c r="E917" s="13"/>
      <c r="F917" s="14"/>
    </row>
    <row r="918" spans="3:6" s="2" customFormat="1" ht="15" customHeight="1" x14ac:dyDescent="0.25">
      <c r="C918" s="11"/>
      <c r="D918" s="12"/>
      <c r="E918" s="13"/>
      <c r="F918" s="14"/>
    </row>
    <row r="919" spans="3:6" s="2" customFormat="1" ht="30" customHeight="1" x14ac:dyDescent="0.25">
      <c r="C919" s="11"/>
      <c r="D919" s="12"/>
      <c r="E919" s="13"/>
      <c r="F919" s="14"/>
    </row>
    <row r="920" spans="3:6" s="2" customFormat="1" ht="15" customHeight="1" x14ac:dyDescent="0.25">
      <c r="C920" s="11"/>
      <c r="D920" s="12"/>
      <c r="E920" s="13"/>
      <c r="F920" s="14"/>
    </row>
    <row r="921" spans="3:6" s="2" customFormat="1" ht="69.75" customHeight="1" x14ac:dyDescent="0.25">
      <c r="C921" s="11"/>
      <c r="D921" s="12"/>
      <c r="E921" s="13"/>
      <c r="F921" s="14"/>
    </row>
    <row r="922" spans="3:6" s="2" customFormat="1" ht="27" customHeight="1" x14ac:dyDescent="0.25">
      <c r="C922" s="11"/>
      <c r="D922" s="12"/>
      <c r="E922" s="13"/>
      <c r="F922" s="14"/>
    </row>
    <row r="923" spans="3:6" s="2" customFormat="1" ht="15" customHeight="1" x14ac:dyDescent="0.25">
      <c r="C923" s="11"/>
      <c r="D923" s="12"/>
      <c r="E923" s="13"/>
      <c r="F923" s="14"/>
    </row>
    <row r="924" spans="3:6" s="2" customFormat="1" ht="15" customHeight="1" x14ac:dyDescent="0.25">
      <c r="C924" s="11"/>
      <c r="D924" s="12"/>
      <c r="E924" s="13"/>
      <c r="F924" s="14"/>
    </row>
    <row r="925" spans="3:6" s="2" customFormat="1" ht="15" customHeight="1" x14ac:dyDescent="0.25">
      <c r="C925" s="11"/>
      <c r="D925" s="12"/>
      <c r="E925" s="13"/>
      <c r="F925" s="14"/>
    </row>
    <row r="926" spans="3:6" s="2" customFormat="1" ht="25.15" customHeight="1" x14ac:dyDescent="0.25">
      <c r="C926" s="11"/>
      <c r="D926" s="12"/>
      <c r="E926" s="13"/>
      <c r="F926" s="14"/>
    </row>
    <row r="927" spans="3:6" s="2" customFormat="1" ht="25.15" customHeight="1" x14ac:dyDescent="0.25">
      <c r="C927" s="11"/>
      <c r="D927" s="12"/>
      <c r="E927" s="13"/>
      <c r="F927" s="14"/>
    </row>
    <row r="928" spans="3:6" s="2" customFormat="1" ht="25.15" customHeight="1" x14ac:dyDescent="0.25">
      <c r="C928" s="11"/>
      <c r="D928" s="12"/>
      <c r="E928" s="13"/>
      <c r="F928" s="14"/>
    </row>
    <row r="929" spans="3:6" s="2" customFormat="1" ht="25.15" customHeight="1" x14ac:dyDescent="0.25">
      <c r="C929" s="11"/>
      <c r="D929" s="12"/>
      <c r="E929" s="13"/>
      <c r="F929" s="14"/>
    </row>
    <row r="930" spans="3:6" s="2" customFormat="1" ht="25.15" customHeight="1" x14ac:dyDescent="0.25">
      <c r="C930" s="11"/>
      <c r="D930" s="12"/>
      <c r="E930" s="13"/>
      <c r="F930" s="14"/>
    </row>
  </sheetData>
  <mergeCells count="157">
    <mergeCell ref="A1:F1"/>
    <mergeCell ref="A2:F2"/>
    <mergeCell ref="A3:F3"/>
    <mergeCell ref="A4:F4"/>
    <mergeCell ref="A5:F5"/>
    <mergeCell ref="A6:F6"/>
    <mergeCell ref="A38:B38"/>
    <mergeCell ref="A10:F10"/>
    <mergeCell ref="A11:F11"/>
    <mergeCell ref="A12:F12"/>
    <mergeCell ref="A36:B36"/>
    <mergeCell ref="E36:F36"/>
    <mergeCell ref="A7:F7"/>
    <mergeCell ref="A8:F8"/>
    <mergeCell ref="A9:F9"/>
    <mergeCell ref="A52:F52"/>
    <mergeCell ref="A53:F53"/>
    <mergeCell ref="A54:F54"/>
    <mergeCell ref="A55:F55"/>
    <mergeCell ref="A37:B37"/>
    <mergeCell ref="E37:F37"/>
    <mergeCell ref="E38:F38"/>
    <mergeCell ref="C40:D40"/>
    <mergeCell ref="C41:D41"/>
    <mergeCell ref="C42:D42"/>
    <mergeCell ref="A60:F60"/>
    <mergeCell ref="A56:F56"/>
    <mergeCell ref="A57:F57"/>
    <mergeCell ref="A58:F58"/>
    <mergeCell ref="A59:F59"/>
    <mergeCell ref="A179:F179"/>
    <mergeCell ref="A180:F180"/>
    <mergeCell ref="A155:B155"/>
    <mergeCell ref="E155:F155"/>
    <mergeCell ref="A156:B156"/>
    <mergeCell ref="E156:F156"/>
    <mergeCell ref="A157:B157"/>
    <mergeCell ref="E157:F157"/>
    <mergeCell ref="C159:D159"/>
    <mergeCell ref="C160:D160"/>
    <mergeCell ref="C161:D161"/>
    <mergeCell ref="A181:F181"/>
    <mergeCell ref="A182:F182"/>
    <mergeCell ref="A183:F183"/>
    <mergeCell ref="A184:F184"/>
    <mergeCell ref="A158:B158"/>
    <mergeCell ref="A201:B201"/>
    <mergeCell ref="E201:F201"/>
    <mergeCell ref="A202:B202"/>
    <mergeCell ref="E202:F202"/>
    <mergeCell ref="A203:B203"/>
    <mergeCell ref="E203:F203"/>
    <mergeCell ref="A185:F185"/>
    <mergeCell ref="A186:F186"/>
    <mergeCell ref="A187:F187"/>
    <mergeCell ref="A188:F188"/>
    <mergeCell ref="A189:F189"/>
    <mergeCell ref="A230:F230"/>
    <mergeCell ref="A231:F231"/>
    <mergeCell ref="A204:B204"/>
    <mergeCell ref="E204:F204"/>
    <mergeCell ref="C208:D208"/>
    <mergeCell ref="C209:D209"/>
    <mergeCell ref="C222:D222"/>
    <mergeCell ref="A229:F229"/>
    <mergeCell ref="C206:D206"/>
    <mergeCell ref="C207:D207"/>
    <mergeCell ref="A245:B245"/>
    <mergeCell ref="D245:E245"/>
    <mergeCell ref="A246:B246"/>
    <mergeCell ref="D246:E246"/>
    <mergeCell ref="A232:F232"/>
    <mergeCell ref="A233:F233"/>
    <mergeCell ref="A234:F234"/>
    <mergeCell ref="A235:F235"/>
    <mergeCell ref="A236:F236"/>
    <mergeCell ref="A298:B298"/>
    <mergeCell ref="D298:F298"/>
    <mergeCell ref="A299:B299"/>
    <mergeCell ref="D299:F299"/>
    <mergeCell ref="A300:B300"/>
    <mergeCell ref="D300:F300"/>
    <mergeCell ref="D247:E247"/>
    <mergeCell ref="A280:F280"/>
    <mergeCell ref="A281:F281"/>
    <mergeCell ref="A282:F282"/>
    <mergeCell ref="A283:F283"/>
    <mergeCell ref="A284:F284"/>
    <mergeCell ref="C250:D250"/>
    <mergeCell ref="C251:D251"/>
    <mergeCell ref="C252:D252"/>
    <mergeCell ref="A247:B247"/>
    <mergeCell ref="A350:F350"/>
    <mergeCell ref="A351:F351"/>
    <mergeCell ref="A352:F352"/>
    <mergeCell ref="A370:B370"/>
    <mergeCell ref="D370:F370"/>
    <mergeCell ref="A301:B301"/>
    <mergeCell ref="A348:F348"/>
    <mergeCell ref="A349:F349"/>
    <mergeCell ref="C303:D303"/>
    <mergeCell ref="C304:D304"/>
    <mergeCell ref="C305:D305"/>
    <mergeCell ref="A430:F430"/>
    <mergeCell ref="A431:F431"/>
    <mergeCell ref="A445:B445"/>
    <mergeCell ref="A447:B447"/>
    <mergeCell ref="D447:F447"/>
    <mergeCell ref="A371:B371"/>
    <mergeCell ref="D371:F371"/>
    <mergeCell ref="D372:F372"/>
    <mergeCell ref="A427:F427"/>
    <mergeCell ref="A428:F428"/>
    <mergeCell ref="A429:F429"/>
    <mergeCell ref="A372:B372"/>
    <mergeCell ref="C376:D376"/>
    <mergeCell ref="C377:D377"/>
    <mergeCell ref="C378:D378"/>
    <mergeCell ref="A505:F505"/>
    <mergeCell ref="A506:F506"/>
    <mergeCell ref="A525:B525"/>
    <mergeCell ref="D525:F525"/>
    <mergeCell ref="A526:B526"/>
    <mergeCell ref="D526:F526"/>
    <mergeCell ref="A448:B448"/>
    <mergeCell ref="D448:F448"/>
    <mergeCell ref="D449:F449"/>
    <mergeCell ref="A502:F502"/>
    <mergeCell ref="A503:F503"/>
    <mergeCell ref="A504:F504"/>
    <mergeCell ref="A449:B449"/>
    <mergeCell ref="D679:F679"/>
    <mergeCell ref="A680:B680"/>
    <mergeCell ref="D680:F680"/>
    <mergeCell ref="A681:B681"/>
    <mergeCell ref="D681:F681"/>
    <mergeCell ref="A682:B682"/>
    <mergeCell ref="D527:F527"/>
    <mergeCell ref="A564:F564"/>
    <mergeCell ref="A565:F565"/>
    <mergeCell ref="A566:F566"/>
    <mergeCell ref="A567:F567"/>
    <mergeCell ref="A568:F568"/>
    <mergeCell ref="A527:B527"/>
    <mergeCell ref="A679:B679"/>
    <mergeCell ref="A728:B728"/>
    <mergeCell ref="D728:F728"/>
    <mergeCell ref="A729:B729"/>
    <mergeCell ref="D729:F729"/>
    <mergeCell ref="A730:B730"/>
    <mergeCell ref="D730:F730"/>
    <mergeCell ref="A715:F715"/>
    <mergeCell ref="A716:F716"/>
    <mergeCell ref="A717:F717"/>
    <mergeCell ref="A718:F718"/>
    <mergeCell ref="A719:F719"/>
    <mergeCell ref="A727:B727"/>
  </mergeCells>
  <pageMargins left="0.70866141732283472" right="0.70866141732283472" top="0.74803149606299213" bottom="0.74803149606299213" header="0.31496062992125984" footer="0.31496062992125984"/>
  <pageSetup scale="71" orientation="portrait" r:id="rId1"/>
  <headerFooter>
    <oddFooter>Página &amp;P</oddFooter>
  </headerFooter>
  <rowBreaks count="6" manualBreakCount="6">
    <brk id="43" max="16383" man="1"/>
    <brk id="175" max="16383" man="1"/>
    <brk id="221" max="16383" man="1"/>
    <brk id="335" max="16383" man="1"/>
    <brk id="552" max="16383" man="1"/>
    <brk id="7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Trinidad Jerez</dc:creator>
  <cp:lastModifiedBy>Massiel Elizabeth Segura Montilla</cp:lastModifiedBy>
  <cp:lastPrinted>2022-12-08T13:09:22Z</cp:lastPrinted>
  <dcterms:created xsi:type="dcterms:W3CDTF">2022-12-07T17:53:03Z</dcterms:created>
  <dcterms:modified xsi:type="dcterms:W3CDTF">2022-12-12T19:30:48Z</dcterms:modified>
</cp:coreProperties>
</file>