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massiel.segura\Desktop\Financiero\"/>
    </mc:Choice>
  </mc:AlternateContent>
  <xr:revisionPtr revIDLastSave="0" documentId="13_ncr:1_{38456881-CBC2-4B45-A98D-10AEB5DB076B}" xr6:coauthVersionLast="47" xr6:coauthVersionMax="47" xr10:uidLastSave="{00000000-0000-0000-0000-000000000000}"/>
  <bookViews>
    <workbookView xWindow="13410" yWindow="0" windowWidth="15390" windowHeight="15195" xr2:uid="{00000000-000D-0000-FFFF-FFFF00000000}"/>
  </bookViews>
  <sheets>
    <sheet name="octubre 2022 (2)" sheetId="14" r:id="rId1"/>
  </sheets>
  <definedNames>
    <definedName name="_xlnm._FilterDatabase" localSheetId="0" hidden="1">'octubre 2022 (2)'!$A$835:$F$835</definedName>
    <definedName name="_xlnm.Print_Area" localSheetId="0">'octubre 2022 (2)'!$A$656:$F$811</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328" i="14" l="1"/>
  <c r="F329" i="14" s="1"/>
  <c r="F672" i="14" l="1"/>
  <c r="F673" i="14" s="1"/>
  <c r="F674" i="14" s="1"/>
  <c r="F675" i="14" s="1"/>
  <c r="F676" i="14" s="1"/>
  <c r="F677" i="14" s="1"/>
  <c r="F678" i="14" s="1"/>
  <c r="F679" i="14" s="1"/>
  <c r="F680" i="14" s="1"/>
  <c r="F681" i="14" s="1"/>
  <c r="F682" i="14" s="1"/>
  <c r="F683" i="14" s="1"/>
  <c r="F684" i="14" s="1"/>
  <c r="F685" i="14" s="1"/>
  <c r="F686" i="14" s="1"/>
  <c r="F687" i="14" s="1"/>
  <c r="F688" i="14" s="1"/>
  <c r="F689" i="14" s="1"/>
  <c r="F690" i="14" s="1"/>
  <c r="F691" i="14" s="1"/>
  <c r="F692" i="14" s="1"/>
  <c r="F693" i="14" s="1"/>
  <c r="F694" i="14" s="1"/>
  <c r="F695" i="14" s="1"/>
  <c r="F696" i="14" s="1"/>
  <c r="F697" i="14" s="1"/>
  <c r="F698" i="14" s="1"/>
  <c r="F699" i="14" s="1"/>
  <c r="F700" i="14" s="1"/>
  <c r="F701" i="14" s="1"/>
  <c r="F702" i="14" s="1"/>
  <c r="F703" i="14" s="1"/>
  <c r="F704" i="14" s="1"/>
  <c r="F705" i="14" s="1"/>
  <c r="F706" i="14" s="1"/>
  <c r="F707" i="14" s="1"/>
  <c r="F708" i="14" s="1"/>
  <c r="F709" i="14" s="1"/>
  <c r="F710" i="14" s="1"/>
  <c r="F711" i="14" s="1"/>
  <c r="F712" i="14" s="1"/>
  <c r="F713" i="14" s="1"/>
  <c r="F714" i="14" s="1"/>
  <c r="F715" i="14" s="1"/>
  <c r="F716" i="14" s="1"/>
  <c r="F717" i="14" s="1"/>
  <c r="F718" i="14" s="1"/>
  <c r="F719" i="14" s="1"/>
  <c r="F720" i="14" s="1"/>
  <c r="F721" i="14" s="1"/>
  <c r="F722" i="14" s="1"/>
  <c r="F723" i="14" s="1"/>
  <c r="F724" i="14" s="1"/>
  <c r="F725" i="14" s="1"/>
  <c r="F726" i="14" s="1"/>
  <c r="F727" i="14" s="1"/>
  <c r="F728" i="14" s="1"/>
  <c r="F729" i="14" s="1"/>
  <c r="F730" i="14" s="1"/>
  <c r="F731" i="14" s="1"/>
  <c r="F732" i="14" s="1"/>
  <c r="F733" i="14" s="1"/>
  <c r="F734" i="14" s="1"/>
  <c r="F735" i="14" s="1"/>
  <c r="F736" i="14" s="1"/>
  <c r="F737" i="14" s="1"/>
  <c r="F738" i="14" s="1"/>
  <c r="F739" i="14" s="1"/>
  <c r="F740" i="14" s="1"/>
  <c r="F741" i="14" s="1"/>
  <c r="F742" i="14" s="1"/>
  <c r="F743" i="14" s="1"/>
  <c r="F744" i="14" s="1"/>
  <c r="F745" i="14" s="1"/>
  <c r="F746" i="14" s="1"/>
  <c r="F747" i="14" s="1"/>
  <c r="F748" i="14" s="1"/>
  <c r="F749" i="14" s="1"/>
  <c r="F750" i="14" s="1"/>
  <c r="F751" i="14" s="1"/>
  <c r="F752" i="14" s="1"/>
  <c r="F753" i="14" s="1"/>
  <c r="F754" i="14" s="1"/>
  <c r="F755" i="14" s="1"/>
  <c r="F756" i="14" s="1"/>
  <c r="F757" i="14" s="1"/>
  <c r="F758" i="14" s="1"/>
  <c r="F759" i="14" s="1"/>
  <c r="F760" i="14" s="1"/>
  <c r="F761" i="14" s="1"/>
  <c r="F762" i="14" s="1"/>
  <c r="F763" i="14" s="1"/>
  <c r="F764" i="14" s="1"/>
  <c r="F765" i="14" s="1"/>
  <c r="F766" i="14" s="1"/>
  <c r="F767" i="14" s="1"/>
  <c r="F768" i="14" s="1"/>
  <c r="F769" i="14" s="1"/>
  <c r="F770" i="14" s="1"/>
  <c r="F771" i="14" s="1"/>
  <c r="F772" i="14" s="1"/>
  <c r="F773" i="14" s="1"/>
  <c r="F774" i="14" s="1"/>
  <c r="F775" i="14" s="1"/>
  <c r="F776" i="14" s="1"/>
  <c r="F777" i="14" s="1"/>
  <c r="F778" i="14" s="1"/>
  <c r="F779" i="14" s="1"/>
  <c r="F780" i="14" s="1"/>
  <c r="F781" i="14" s="1"/>
  <c r="F782" i="14" s="1"/>
  <c r="F837" i="14" l="1"/>
  <c r="F838" i="14" s="1"/>
  <c r="F839" i="14" s="1"/>
  <c r="F840" i="14" s="1"/>
  <c r="F620" i="14" l="1"/>
  <c r="F621" i="14" s="1"/>
  <c r="F622" i="14" s="1"/>
  <c r="F623" i="14" s="1"/>
  <c r="F95" i="14" l="1"/>
  <c r="F96" i="14" s="1"/>
  <c r="F97" i="14" s="1"/>
  <c r="F98" i="14" s="1"/>
  <c r="F99" i="14" s="1"/>
  <c r="F100" i="14" s="1"/>
  <c r="F101" i="14" s="1"/>
  <c r="F102" i="14" s="1"/>
  <c r="F103" i="14" s="1"/>
  <c r="F104" i="14" s="1"/>
  <c r="F105" i="14" s="1"/>
  <c r="F106" i="14" s="1"/>
  <c r="F107" i="14" s="1"/>
  <c r="F108" i="14" s="1"/>
  <c r="F109" i="14" s="1"/>
  <c r="F110" i="14" s="1"/>
  <c r="F111" i="14" s="1"/>
  <c r="F112" i="14" s="1"/>
  <c r="F113" i="14" s="1"/>
  <c r="F114" i="14" s="1"/>
  <c r="F115" i="14" s="1"/>
  <c r="F116" i="14" s="1"/>
  <c r="F117" i="14" s="1"/>
  <c r="F118" i="14" s="1"/>
  <c r="F119" i="14" s="1"/>
  <c r="F120" i="14" s="1"/>
  <c r="F121" i="14" s="1"/>
  <c r="F122" i="14" s="1"/>
  <c r="F123" i="14" s="1"/>
  <c r="F124" i="14" s="1"/>
  <c r="F125" i="14" s="1"/>
  <c r="F126" i="14" s="1"/>
  <c r="F127" i="14" s="1"/>
  <c r="F128" i="14" s="1"/>
  <c r="F129" i="14" s="1"/>
  <c r="F130" i="14" s="1"/>
  <c r="F131" i="14" s="1"/>
  <c r="F132" i="14" s="1"/>
  <c r="F133" i="14" s="1"/>
  <c r="F134" i="14" s="1"/>
  <c r="F135" i="14" s="1"/>
  <c r="F136" i="14" s="1"/>
  <c r="F137" i="14" s="1"/>
  <c r="F138" i="14" s="1"/>
  <c r="F139" i="14" s="1"/>
  <c r="F140" i="14" s="1"/>
  <c r="F141" i="14" s="1"/>
  <c r="F142" i="14" s="1"/>
  <c r="F143" i="14" s="1"/>
  <c r="F144" i="14" s="1"/>
  <c r="F145" i="14" s="1"/>
  <c r="F146" i="14" s="1"/>
  <c r="F147" i="14" s="1"/>
  <c r="F148" i="14" s="1"/>
  <c r="F149" i="14" s="1"/>
  <c r="F150" i="14" s="1"/>
  <c r="F151" i="14" s="1"/>
  <c r="F152" i="14" s="1"/>
  <c r="F153" i="14" s="1"/>
  <c r="F154" i="14" s="1"/>
  <c r="F155" i="14" s="1"/>
  <c r="F156" i="14" s="1"/>
  <c r="F157" i="14" s="1"/>
  <c r="F158" i="14" s="1"/>
  <c r="F159" i="14" s="1"/>
  <c r="F160" i="14" s="1"/>
  <c r="F161" i="14" s="1"/>
  <c r="F162" i="14" s="1"/>
  <c r="F163" i="14" s="1"/>
  <c r="F164" i="14" s="1"/>
  <c r="F165" i="14" s="1"/>
  <c r="F166" i="14" s="1"/>
  <c r="F167" i="14" s="1"/>
  <c r="F168" i="14" s="1"/>
  <c r="F169" i="14" s="1"/>
  <c r="F170" i="14" s="1"/>
  <c r="F171" i="14" s="1"/>
  <c r="F172" i="14" s="1"/>
  <c r="F173" i="14" s="1"/>
  <c r="F174" i="14" s="1"/>
  <c r="F175" i="14" s="1"/>
  <c r="F176" i="14" s="1"/>
  <c r="F177" i="14" s="1"/>
  <c r="F178" i="14" s="1"/>
  <c r="F179" i="14" s="1"/>
  <c r="F180" i="14" s="1"/>
  <c r="F181" i="14" s="1"/>
  <c r="F182" i="14" s="1"/>
  <c r="F183" i="14" s="1"/>
  <c r="F184" i="14" s="1"/>
  <c r="F185" i="14" s="1"/>
  <c r="F186" i="14" s="1"/>
  <c r="F187" i="14" s="1"/>
  <c r="F188" i="14" s="1"/>
  <c r="F189" i="14" s="1"/>
  <c r="F190" i="14" s="1"/>
  <c r="F191" i="14" s="1"/>
  <c r="F192" i="14" s="1"/>
  <c r="F193" i="14" s="1"/>
  <c r="F194" i="14" s="1"/>
  <c r="F195" i="14" s="1"/>
  <c r="F196" i="14" s="1"/>
  <c r="F197" i="14" s="1"/>
  <c r="F198" i="14" s="1"/>
  <c r="F199" i="14" s="1"/>
  <c r="F200" i="14" s="1"/>
  <c r="F201" i="14" s="1"/>
  <c r="F202" i="14" s="1"/>
  <c r="F203" i="14" s="1"/>
  <c r="F204" i="14" s="1"/>
  <c r="F205" i="14" s="1"/>
  <c r="F206" i="14" s="1"/>
  <c r="F207" i="14" s="1"/>
  <c r="F208" i="14" s="1"/>
  <c r="F209" i="14" s="1"/>
  <c r="F210" i="14" s="1"/>
  <c r="F211" i="14" s="1"/>
  <c r="F212" i="14" s="1"/>
  <c r="F213" i="14" s="1"/>
  <c r="F214" i="14" s="1"/>
  <c r="F215" i="14" s="1"/>
  <c r="F216" i="14" s="1"/>
  <c r="F217" i="14" s="1"/>
  <c r="F218" i="14" s="1"/>
  <c r="F219" i="14" s="1"/>
  <c r="F220" i="14" s="1"/>
  <c r="F221" i="14" s="1"/>
  <c r="F222" i="14" s="1"/>
  <c r="F223" i="14" s="1"/>
  <c r="F224" i="14" s="1"/>
  <c r="F225" i="14" s="1"/>
  <c r="F226" i="14" s="1"/>
  <c r="F227" i="14" s="1"/>
  <c r="F228" i="14" s="1"/>
  <c r="F229" i="14" s="1"/>
  <c r="F230" i="14" s="1"/>
  <c r="F231" i="14" s="1"/>
  <c r="F232" i="14" s="1"/>
  <c r="F233" i="14" s="1"/>
  <c r="F234" i="14" s="1"/>
  <c r="F235" i="14" s="1"/>
  <c r="F236" i="14" s="1"/>
  <c r="F237" i="14" s="1"/>
  <c r="F238" i="14" s="1"/>
  <c r="F239" i="14" s="1"/>
  <c r="F240" i="14" s="1"/>
  <c r="F241" i="14" s="1"/>
  <c r="F242" i="14" s="1"/>
  <c r="F243" i="14" s="1"/>
  <c r="F244" i="14" s="1"/>
  <c r="F245" i="14" s="1"/>
  <c r="F246" i="14" s="1"/>
  <c r="F247" i="14" s="1"/>
  <c r="F248" i="14" s="1"/>
  <c r="F249" i="14" s="1"/>
  <c r="F250" i="14" s="1"/>
  <c r="F251" i="14" s="1"/>
  <c r="F252" i="14" s="1"/>
  <c r="F253" i="14" s="1"/>
  <c r="F254" i="14" s="1"/>
  <c r="F255" i="14" s="1"/>
  <c r="F256" i="14" s="1"/>
  <c r="F257" i="14" s="1"/>
  <c r="F258" i="14" s="1"/>
  <c r="F259" i="14" s="1"/>
  <c r="F260" i="14" s="1"/>
  <c r="F261" i="14" s="1"/>
  <c r="F262" i="14" s="1"/>
  <c r="F263" i="14" s="1"/>
  <c r="F264" i="14" s="1"/>
  <c r="F265" i="14" s="1"/>
  <c r="F266" i="14" s="1"/>
  <c r="F267" i="14" s="1"/>
  <c r="F268" i="14" s="1"/>
  <c r="F269" i="14" s="1"/>
  <c r="F270" i="14" s="1"/>
  <c r="F271" i="14" s="1"/>
  <c r="F272" i="14" s="1"/>
  <c r="F18" i="14" l="1"/>
  <c r="F19" i="14" s="1"/>
  <c r="F20" i="14" s="1"/>
  <c r="F21" i="14" s="1"/>
  <c r="F22" i="14" s="1"/>
  <c r="F23" i="14" s="1"/>
  <c r="F24" i="14" s="1"/>
  <c r="F25" i="14" s="1"/>
  <c r="F26" i="14" s="1"/>
  <c r="F27" i="14" s="1"/>
  <c r="F28" i="14" s="1"/>
  <c r="F29" i="14" s="1"/>
  <c r="F30" i="14" s="1"/>
  <c r="F31" i="14" s="1"/>
  <c r="F32" i="14" s="1"/>
  <c r="F33" i="14" s="1"/>
  <c r="F34" i="14" s="1"/>
  <c r="F35" i="14" s="1"/>
  <c r="F36" i="14" s="1"/>
  <c r="F37" i="14" s="1"/>
  <c r="F38" i="14" l="1"/>
  <c r="F39" i="14" s="1"/>
  <c r="F40" i="14" s="1"/>
  <c r="F41" i="14" s="1"/>
  <c r="F42" i="14" s="1"/>
  <c r="F43" i="14" s="1"/>
  <c r="F44" i="14" s="1"/>
  <c r="F842" i="14"/>
  <c r="F567" i="14"/>
  <c r="F568" i="14" s="1"/>
  <c r="F507" i="14"/>
  <c r="F508" i="14" s="1"/>
  <c r="F444" i="14"/>
  <c r="F445" i="14" s="1"/>
  <c r="F382" i="14"/>
  <c r="F383" i="14" s="1"/>
</calcChain>
</file>

<file path=xl/sharedStrings.xml><?xml version="1.0" encoding="utf-8"?>
<sst xmlns="http://schemas.openxmlformats.org/spreadsheetml/2006/main" count="832" uniqueCount="467">
  <si>
    <t xml:space="preserve">LIBRO BANCO </t>
  </si>
  <si>
    <t>CREDITO</t>
  </si>
  <si>
    <t>DEBITO</t>
  </si>
  <si>
    <t>BALANCE</t>
  </si>
  <si>
    <t>COMISIONES BANCARIAS</t>
  </si>
  <si>
    <t>Preparado por:</t>
  </si>
  <si>
    <t xml:space="preserve">Contadora </t>
  </si>
  <si>
    <t>Autorizado por</t>
  </si>
  <si>
    <t>ELBA LUISA RAMIREZ CANARIO</t>
  </si>
  <si>
    <t>Directora</t>
  </si>
  <si>
    <t>BALANCE ANTERIOR</t>
  </si>
  <si>
    <t>ROSANNI NOELIA MEDINA VALERIO</t>
  </si>
  <si>
    <t>BALANCE MES ANTERIOR</t>
  </si>
  <si>
    <t>FECHA</t>
  </si>
  <si>
    <t>VALORES EN RD$</t>
  </si>
  <si>
    <t>COMISION POR MANEJO CUENTA</t>
  </si>
  <si>
    <t>KATHERINE CEPEDA DE CARTAGENA</t>
  </si>
  <si>
    <t xml:space="preserve">COMISION BANCO CENTRAL 0.15% SEGÚN ESTADO BANCARIO </t>
  </si>
  <si>
    <t xml:space="preserve">LIBRO DE BANCO </t>
  </si>
  <si>
    <t>No. CK/TRANSF.</t>
  </si>
  <si>
    <t>CUENTA N°240-016550-0</t>
  </si>
  <si>
    <t>CUENTA N°240-016233-0</t>
  </si>
  <si>
    <t>CUENTA N°240-012319-0</t>
  </si>
  <si>
    <t>CUENTA N°010-246281-0</t>
  </si>
  <si>
    <t>CUENTA N°010-249316-2</t>
  </si>
  <si>
    <t>CUENTA N°240-013639-9</t>
  </si>
  <si>
    <t>CUENTA N°010-391680-6</t>
  </si>
  <si>
    <t>__________________________________</t>
  </si>
  <si>
    <t>___________________________________________</t>
  </si>
  <si>
    <t>_____________________________________</t>
  </si>
  <si>
    <t xml:space="preserve"> PAGO IMPUESTO  0.15% SEGÚN ESTADO BANCARIO DEL MES EN CURSO. </t>
  </si>
  <si>
    <t>LIBRO BANCO</t>
  </si>
  <si>
    <t>CUENTA N°240-01850-9</t>
  </si>
  <si>
    <t>Reintegro y/o Sobrante Vigencia Actual</t>
  </si>
  <si>
    <t>010-239930-1</t>
  </si>
  <si>
    <t>DIRECCIÓN DE CONTABILIDAD</t>
  </si>
  <si>
    <t>DIRECCIÓN  DE CONTABILIDAD</t>
  </si>
  <si>
    <t>No. CK/TRANS.</t>
  </si>
  <si>
    <t>CUENTA N°010-391767-5</t>
  </si>
  <si>
    <t>WENDY T.JEREZ</t>
  </si>
  <si>
    <t>WENDY T. JEREZ</t>
  </si>
  <si>
    <t>AMINMARIALEX PEÑA SMITH DE RAMOS</t>
  </si>
  <si>
    <t>ANULADO</t>
  </si>
  <si>
    <t>GLENDA JULISSA BELTRE DE CASILLA</t>
  </si>
  <si>
    <t>ADISON ALBERTO ESPINAL GONZALEZ</t>
  </si>
  <si>
    <t>CRYSEL MONTERO SUBERVÍ</t>
  </si>
  <si>
    <t>JOSE MIGUEL CASTILLO RIVERA</t>
  </si>
  <si>
    <t>JOSE ALTAGRACIA ENCARNACION AVINICIO</t>
  </si>
  <si>
    <t>YIMI ARGELIS TRINIDAD BATISTA</t>
  </si>
  <si>
    <t>LUZ MARIA CONTRERAS LEBRON</t>
  </si>
  <si>
    <t>ADOLFO MIGUEL ACOSTA CÉSPEDES</t>
  </si>
  <si>
    <t>DEIWANDA SOTO SÁNCHEZ</t>
  </si>
  <si>
    <t>PERLA MASSIEL LUCIANO CRUZ</t>
  </si>
  <si>
    <t>VÍCTOR MANUEL ARAUJO DE LA CRUZ</t>
  </si>
  <si>
    <t>LUIS DARLENIS PUJOLS PUJOLS</t>
  </si>
  <si>
    <t>RICHARD IDANNY ROA VENTURA</t>
  </si>
  <si>
    <t>MARY LENNY PINALES FERRERAS</t>
  </si>
  <si>
    <t>DEYANIRA JOSEFINA DEL ROSARIO HERNANDEZ</t>
  </si>
  <si>
    <t>FELIX FRANCISCO MATOS  VERAS</t>
  </si>
  <si>
    <t>JUAN JOSE ALVAREZ SANTANA</t>
  </si>
  <si>
    <t>JULEISSY MERCEDES CABRAL REYNOSO</t>
  </si>
  <si>
    <t>CRISTINA MARÍA SANTO PAULINO</t>
  </si>
  <si>
    <t>ALBA  NINOSHKA PÉREZ MONTERO</t>
  </si>
  <si>
    <t>ALBERTO MANUEL CHARLES RIVAS</t>
  </si>
  <si>
    <t xml:space="preserve">COMISION MANEJO DE CUENTA </t>
  </si>
  <si>
    <t>LEONIDAS FIGUEROA</t>
  </si>
  <si>
    <t xml:space="preserve">    Ramon Augusto Salazar</t>
  </si>
  <si>
    <t>Encargado de área en Contabilidad</t>
  </si>
  <si>
    <t>DESCRIPCIÓN</t>
  </si>
  <si>
    <t>10/14/2022</t>
  </si>
  <si>
    <t>10/17/2022</t>
  </si>
  <si>
    <t>10/20/2022</t>
  </si>
  <si>
    <t>CIERRE FONDO CAJA CHICA SUPERVISION EDUCATIVA</t>
  </si>
  <si>
    <t>10/21/2022</t>
  </si>
  <si>
    <t>10/24/2022</t>
  </si>
  <si>
    <t>10/25/2022</t>
  </si>
  <si>
    <t>10/28/2022</t>
  </si>
  <si>
    <t>10/31/2022</t>
  </si>
  <si>
    <t>CENTRO DE FORMACION INTEGRAL JUVENTUD Y FAMILIA</t>
  </si>
  <si>
    <t>DEVOLUC. VIATICOS POR CUENTA ERRONEA</t>
  </si>
  <si>
    <t>10/13/20221</t>
  </si>
  <si>
    <t>BALANCE AL 31/10/2022</t>
  </si>
  <si>
    <t>DEL 01 AL 31 DE OCTUBRE 2022</t>
  </si>
  <si>
    <t>SOLICITUD TRANSF.00084 FONDO POR EXCEPCION MINERD (8509)</t>
  </si>
  <si>
    <t>REG.SOLICITUD TRANSF.00086 FONDO POR EXCEPCION MINERD (8509)</t>
  </si>
  <si>
    <t>10/27/2022</t>
  </si>
  <si>
    <t>10/30/2022</t>
  </si>
  <si>
    <t>10/13/2022</t>
  </si>
  <si>
    <t>10/18/2022</t>
  </si>
  <si>
    <t>10/19/2022</t>
  </si>
  <si>
    <t>YEIMY YAHAIRA RUIZ DE HERASME</t>
  </si>
  <si>
    <t>UGO  DEL CARMEN BISONO GUZMAN</t>
  </si>
  <si>
    <t>MARIA CASTILLO DE EREIDA</t>
  </si>
  <si>
    <t>DORKIS  YULENNIS TERRERO BIDO</t>
  </si>
  <si>
    <t>LUZ MARIA FRANCO CASADO</t>
  </si>
  <si>
    <t>LISSY MARDIRIS GOMEZ FELIZ DE ROSA</t>
  </si>
  <si>
    <t>JORGE LUIS SANTOS HILARIO</t>
  </si>
  <si>
    <t>MERYS LEIDA DIAZ BRITO</t>
  </si>
  <si>
    <t>ROSSANNA PERDOMO ACOSTA</t>
  </si>
  <si>
    <t>PEDRO FELIX LUCIANO ABREU</t>
  </si>
  <si>
    <t>YANIBEL LOPEZ HERNANDEZ</t>
  </si>
  <si>
    <t>ALEXA DANILSA ADAMES ROSARIO</t>
  </si>
  <si>
    <t>SOLEDAD ANACAONA ARISTEGUI  GIL DE VASSALLO</t>
  </si>
  <si>
    <t>ANA MARIA ALCANTARA DE GONZALEZ</t>
  </si>
  <si>
    <t>LINCOLN GABRIEL ORTIZ BATISTA</t>
  </si>
  <si>
    <t>LEANNY ALTAGRACIA PEREZ ALCANTARA</t>
  </si>
  <si>
    <t>KATHERINE ELIZABETH MONTILLA MATIAS</t>
  </si>
  <si>
    <t>ALBANIA VILLA DE ROMERO</t>
  </si>
  <si>
    <t>BRYANT ALBERTO PAYERO ORTIZ</t>
  </si>
  <si>
    <t>BANYELY CEDEÑO CASADO</t>
  </si>
  <si>
    <t>GABRIELA  LISBETH ARAUJO RODRIGUEZ</t>
  </si>
  <si>
    <t>AYEUKLIM EDGARDO MERCEDES RODRIGUEZ</t>
  </si>
  <si>
    <t>FERNANDA  ISABEL GOMEZ FERRERAS</t>
  </si>
  <si>
    <t>GLORIA ESTEFANI AMADOR DOTEL</t>
  </si>
  <si>
    <t>LIDIA OGANDO ENCARNACION</t>
  </si>
  <si>
    <t>JENSY  MIGUEL  ANGEL  COLON YNFANTE</t>
  </si>
  <si>
    <t>LILIBET ESTHER FELIZ FERRERAS</t>
  </si>
  <si>
    <t>GRACIELA  SIERRA SOLANO</t>
  </si>
  <si>
    <t>INES MARIA REYNOSO MORONTA</t>
  </si>
  <si>
    <t>JUANA EUGENIA FLORIAN PERDOMO</t>
  </si>
  <si>
    <t>ANYELINA GERTRUDYS FELIZ REYES</t>
  </si>
  <si>
    <t>ESTANI LEONARDO TERRERO REDMAN</t>
  </si>
  <si>
    <t>CARLOS JAVIER VILLEGA MATIAS</t>
  </si>
  <si>
    <t>CRISTOPHER PAULINO SANTO</t>
  </si>
  <si>
    <t>CRISTOPHER ARIEL HERASME PEREZ</t>
  </si>
  <si>
    <t>DANIELA ALEJANDRA DE LA CRUZ SOTO</t>
  </si>
  <si>
    <t>DENISSE ARIAS REYNOSO</t>
  </si>
  <si>
    <t>CASSY JESSICA ADON HENRIQUEZ</t>
  </si>
  <si>
    <t>NEFERTITIC PEÑA MEDINA</t>
  </si>
  <si>
    <t>NICOLE ALEXANDRA DE LA ROSA JIMÉNEZ</t>
  </si>
  <si>
    <t>RANDYS  JHAIUMA MINAYA BATISTA</t>
  </si>
  <si>
    <t>PRIAMO ALBERTO CAMACHO GERMÁN</t>
  </si>
  <si>
    <t>ROSSI ANGELIS ALCANTARA GERALDINO</t>
  </si>
  <si>
    <t>RAPHERLING PEREZ ORTIZ</t>
  </si>
  <si>
    <t>ZUJAIRE FERRERAS FELIZ</t>
  </si>
  <si>
    <t>CARMEN REYES FELIZ</t>
  </si>
  <si>
    <t>CESAR AMAURI OGANDO CASTILLO</t>
  </si>
  <si>
    <t>CHRISTHOPHER ALBERT CHARLES SANCHEZ</t>
  </si>
  <si>
    <t>JOSET FREDERICK ARAUJO CESPEDES</t>
  </si>
  <si>
    <t>ROSANNA MINAYA DIAZ</t>
  </si>
  <si>
    <t>ERICK ANDREINA REYNOSO VALDEZ</t>
  </si>
  <si>
    <t>FALCONERYS TAVAREZ DIAZ</t>
  </si>
  <si>
    <t>ERIKA BIENVENIDA RODRIGUEZ DISLA</t>
  </si>
  <si>
    <t>JOHANNA  MARIA MORILLO  RUBIO</t>
  </si>
  <si>
    <t>JONNIEL SEBASTIAN ALVAREZ SANTANA</t>
  </si>
  <si>
    <t>JOSE ANGEL ALCANTARA REYES</t>
  </si>
  <si>
    <t>MERCEDES  JACQUELINE REYNOSO MORONTA</t>
  </si>
  <si>
    <t>SOLANGEL BRAND ESPAILLAT</t>
  </si>
  <si>
    <t>RUTY ROSSYS ACOSTA BELLO</t>
  </si>
  <si>
    <t>YONELY MARIA ESCOBOSO DOÑE</t>
  </si>
  <si>
    <t>YOMERY MARTINEZ VICIOSO</t>
  </si>
  <si>
    <t>YEDELIN ALTAGRACIA VICTORINO JAQUEZ</t>
  </si>
  <si>
    <t>VANESSA BRAND ESPAILLAT</t>
  </si>
  <si>
    <t>SULEYKA RAMIREZ CARABALLO</t>
  </si>
  <si>
    <t>YORAINA DE LOS ANGELES CESPEDES MENDEZ</t>
  </si>
  <si>
    <t>ARBANIA MARIBEL SOTO ORTIZ</t>
  </si>
  <si>
    <t>MAYELIN AMADOR DOTEL</t>
  </si>
  <si>
    <t>OSCAR ALEJANDRO CASTILLO LORA</t>
  </si>
  <si>
    <t>MARILENNY HERRERA DE LOS SANTOS</t>
  </si>
  <si>
    <t>MARIANELA ANGELA RAMIREZ PIMENTEL</t>
  </si>
  <si>
    <t>LUISA ARAUJO ALCANTARA</t>
  </si>
  <si>
    <t>RAMÓN MIGUEL RAMÍREZ PEÑA</t>
  </si>
  <si>
    <t>JUAN CARLOS DE LEON HOLGUIN</t>
  </si>
  <si>
    <t>JEFFRY  QUEZADA PEREZ</t>
  </si>
  <si>
    <t>WILDARIS VANESSA CUEVAS PEREZ</t>
  </si>
  <si>
    <t>FRANCISCO  ENMANUEL  DIAZ DIAZ</t>
  </si>
  <si>
    <t>ARELIS DE LA CRUZ DE LA CRUZ</t>
  </si>
  <si>
    <t>PAGO DE VIATICOS, PEAJES Y COMBUSTIBLES AL VICEMINISTERIO DE SERVICIOS TECNICOS Y PEDAGOGICOS, POR EL SEGUIMIENTO A LA EVALUACION DE PISA 2022, DEL 9 AL 12 Y 16 AL 18 DEL MES DE MAYO, EN LAS REGIONALES 08,05,12 Y 07 DEL PAIS, SEGUN OFICIO VSTP#298/2022.</t>
  </si>
  <si>
    <t>PAGO DE VIATICOS Y TRANSPORTACIÓN DE LA DIRECCIÓN GENERAL DE ORIENTACIÓN Y PSICOLOGIA QUE ACOMPAÑO EN EL CONGRESO DE BUENAS PRACTICAS DE LA REGIONAL 04 DE SAN CRISTOBAL, EL 02 DE JUNIO DEL 2022, SEGÚN OFICIO DOP-317-2022.</t>
  </si>
  <si>
    <t>SUSTENTACIÓN, PARA QUIENES FUERON A RECIBIR EN EL AEROPUERTO A LA SRA. JEIMY HERNÁNDEZ PARA PARTICIPAR EN EL I SEMINARIO INTERNACIONAL IMPULSANDO PLANES DE LECTURA EN LA EDUCACIÓN PREUNIVERSITARIA, REALIZADO EN SANTO DOMINGO Y SANTIAGO DEL 18-19 DE JULIO. PERTENECIENTE A LA DIRECCIÓN GENERAL DE CULTURA; SEGÚN OFICIO DGC N°240-2022.</t>
  </si>
  <si>
    <t>PAGO PARA CUBRIR GASTOS DE  VIATICOS, PASAJE, PEAJE Y APORTE A LOS TECNICOS Y CHOFERES DE LA DIRECCION DE EQUIDAD DE GENERO Y DESARROLLO Y DISTRITAL TALES COMO LAS REGIONALES 02, 05, 07, 10, 14 Y 15,  PARA LA ACTIVIDAD "IMPLEMENTACION DEL TALLER POTENCIEMOS LA IGUALDAD EN NIÑOS,  NIÑAS  Y ADOLECENTES", DICHA ACTIVIDAD FUE REALIZADA LOS DIAS 17, 23 Y 24 DE JUNIO DEL AÑO 2022, SEGUN OFICIO #DEGD 219/2022.</t>
  </si>
  <si>
    <t>PAGO DE VIATICOS Y SUSTENCIÒN DE LA DIRECCIÒN DE EVALUACIÒN DE LA CALIDAD, POR CONCEPTO DE PAGO PARA LOS MILITARES QUE TRABAJARON EN LAS PRUEBAS NACIONALES DEL NIVEL BASICO Y ADULTO. SEGÚN OFICIO DPN N°245/2022.</t>
  </si>
  <si>
    <t>TRANSFERENCIA DE VIÁTICO, PEAJE Y COMBUSTIBLE PARA  SUPERVISORES ESPECIALES GENERALES, CHOFERES Y MILITARES, EN LA  1ra.CONVOCATORIA DE PRUEBAS NACIONALES, DEL 3er. CICLO DE EDUCACIÓN BASICA DE ADULTOS, MODALIDAD GENERAL, TECNICO PROFESIONAL Y ARTES, SEGUN OFIC. DPN-273/2022.</t>
  </si>
  <si>
    <t>PAGO DE VIATICOS, PEAJES Y TRANSPORTE A LA DIRECCION DE EQUIDAD DE GENERO Y DESARROLLO, PARA LA REALIZACION DEL TALLER "REALIZAR ARTICULACION PARA LA CONFORMACION DE COMITES ESCOLARES, DE RESPUESTAS A SITUACIONES DE VIOLENCIA RELACIONADA CON LA ESCUELA", DIRIGIDO AL PERSONAL TECNICO DE GENERO Y DISTRITAL, JURIDICA, PARTICIPACION COMUNITARIA Y PSICOLOGIA, APMAES Y CONANI, DICHA ACTIVIDAD SERA REALIZADA LOS DIAS 31 DE MAYO, 1,2,3,7,8,9,10,14,15,21,22,23,24,28 Y 29 DE JUNIO DEL 2022, SEGUN OFICIO DEGD#0215/2022. NOTA: SUJETO A LIQUIDACION.</t>
  </si>
  <si>
    <t>PAGO DE VIATICOS A LA DIRECCION GENERAL DE CULTURA, PARA PERSONAL QUE ASISTIERON A LA CONFERENCIA "LOS BENEFICIOS DE LA LECTURA Y ESCRITURA PARA LA SALUD MENTAL" A REALIZARSE SAN FRANCISCO DE MACORIS EL 09 DE AGOSTO, SEGUN OFICIO DGC#254/2022.</t>
  </si>
  <si>
    <t>PAGO DE VIÁTICOS Y TRANSPORTE PARA TÉCNICO DE LA DIRECCIÓN GENERAL DE  EDUCACION  SECUNDARIA, QUIEN PARTICIPO LOS DÍAS 29 DE JUNIO Y 8 DE JULIO 2022, EN LAS ACTIVIDADES DE CELEBRACIÓN DEL REGOCIJO MAGISTRAL REGIONAL CELEBRADO EN EL LICEO MUSICAL PABLO CLAUDIO DE SAN CRISTÓBAL, DISTRITO 04-02 Y EN EL CONGRESO PARA APAMAES, EMBAJADORES DE LA EDUCACIÓN SUPERIOR CORRESPONDIENTE AL PROYECTO USAID O ALIANZA PARA LA EDUCACIÓN SUPERIOR EN EL CENTRO LEÓN DE LA REGIONAL 08 DE SANTIAGO, OFICIO N°DGEM 246-2022</t>
  </si>
  <si>
    <t xml:space="preserve">PAGO PARA CUBRIR SUSTENTACIÓN A LOS SUPERVISORES DE EDUCACIÓN ESPECIAL DE PRUEBAS NACIONALES MODALIDAD GENERAL, TÉCNICO PROFESIONAL Y ARTE, DICHA ACTIVIDAD SE REALIZÓ DEL 12 AL 15 DE JULIO DEL AÑO 2022, SOLICITADO POR LA DIRECCIÓN DE EVALUACIÓN DE LA CALIDAD, SEGÚN OFICIO #DPN 207/2022.
</t>
  </si>
  <si>
    <t>PAGO DE TRANSFERENCIA, POR CONCEPTO DE VIATICOS, SUSTENTACION ALIMENTICIA Y TRANSPORTE, SOLICITADO POR EL VICEMINISTERIO DE SUPERV. EVALUACION Y CONTROL DE LA CALIDAD EDUCATIVA, REFERENTE A SEGUIMIENTO A LAS CATEDRAS CIUDADANAS, EN REGIONAL 17 MONTE PLATA, E INCIDENCIAS EN LOS CENTROS EDUCATIVOS, MANUEL MAXIMILIANO DISTRITO 02-01 ELIAS PIÑA, LICEO JULIAN MORENO DISTRITO 10-01 VILLA MELLA, ANDRES BOCA CHICA DISTRITO 10-05, ESCUELA NARCISO GONZALEZ DISTRITO 15-01 LOS ALCARRIZOS Y COLEGIO LAS ANTILLAS DISTRITO 15-02 STO. DGO. CENTRO, SEGÚN OFICIO OSEC 357-2022.-</t>
  </si>
  <si>
    <t>PAGO DE VIATICOS AL PERSONAL DE LA DIRECCIÓN GENERAL DE CULTURA QUIENES SERAN LOS ORGANIZADORES Y EQUIPO PROTOCOLAR EN EL SEMINARIO INTERNACIONAL IMPULSANDO PLANES DE LECTURA EN LA EDUCACIÓN PRE UNIVERSITARIA A REALIZARSE EN SANTO DOMINGO Y SANTIAGO DEL 18 AL 19 DE JULIO DEL 2022 SEGÚN OFICIO DGC NO.222-2022.</t>
  </si>
  <si>
    <t>SOLICITUD DE ALIMENTACIÓN DE LA DIRECCIÓN GENERAL DE PARTICIPACIÓN COMUNITARIA, PARA CUBRIR LOS GASTOS DE LA ACTIVIDAD ¨PRODUCTO 58, ACTIVIDAD 03 REALIZAR DIALOGO SOCIAL DIRIGIDA A TECNICOS REGIONALES, DISTRITALES Y REPRESENTANTES DE LAS DIRECTIVAS DE APMAE PARA ORIENTARLO SOBRE SU RELACIONAMIENTO CON LA COMUNIDAD¨, PROGRAMADA PARA EL DIA 29 DE JULIO DEL 2022, SEGÚN OFICIO DGPC-274-2022.</t>
  </si>
  <si>
    <t>PAGO DE VIÁTICOS, TRANSPORTE Y PEAJE SOLICITADO POR EL VICEMISTERIO DE SUPERVISIÓN, EVALUACIÓN Y CONTROL DE LA CALIDAD, EN LA APLICACIÓN DEL INSTRUMENTO DE LA GESTIÓN ADMINISTRATIVA A LOS ACTORES DEL SUBSISTEMA DE JÓVENES Y ADULTOS Y PREPARA EN CENTROS EDUCATIVOS DE LAS 18 DIRECCIONES REGIONALES Y SUS DISTRITOS, OFICIO N°MINERD/OSEC 381-2022</t>
  </si>
  <si>
    <t>PAGO DE VIÁTICOS AL PERSONAL DE LA DIRECCIÓN DE ORIENTACIÓN Y PSICOLOGIA QUE ACOMPAÑO LA JORNADA DE CAPACITACIÓN DE FACILITADORES Y RELATORES DE LA CONSULTA NACIONAL CUMBRE TRANSFORMACIÓN DE LA EDUCACIÓN 2022, REALIZADA DEL 06 AL 11 DE JUNIO 2022. SEGÚN OFICIO DOP NO.304-2022.</t>
  </si>
  <si>
    <t>PAGO DE SUSTENTACION Y TRANSPORTE, PARA CUBRIR A LOS TECNICOS REGIONALES Y DISTRITALES, COORDINADORES DE EJES Y EQUIPO DE GESTION DE JORNADA ESCOLAR EXTENDIDA DE LAS 18 REGIONALES EDUCATIVAS DEL MINERD, QUE PARTICIPAN EN LA INDUCCION PARA SOCIALIZAR LOS DOCUMENTOS NORMATIVOS DE LA POLITICA DE JORNADA ESCOLAR EXTENDIDA QUE SE REALIZO DEL 22 DE AGOSTO AL 14 DE SEPTIEMBRE 2022, SEGUN OFIC.#PJEE-269/2022.</t>
  </si>
  <si>
    <t>PAGO DE VIATICOS AL PERSONAL DE LA DIRECCION DE MEDIOS EDUCATIVOS, EN LA JORNADA DE RECUPERACION DE LIBROS DE TEXTO EN LOS CENTROS EDUCATIVOS, PARA EL AÑO ESCOLAR 2022-2023, SEGUN OFIC.#DME-368/2022.</t>
  </si>
  <si>
    <t>PAGO PARA CUBRIR GASTOS DE VIATICOS, TRANSPORTE,  PEAJE Y COMBUSTIBLE AL PERSONAL TECNICO DE  JORNADA ESCOLAR EXTENDIDA, POR EL MONITOREO Y SEGUIMIENTO DE LAS CONDICIONES DE INFRAESTRUCTURA DE LOS CENTROS EDUCATIVOS OPERANDO EN JORNADA ESCOLAR EXTENDIDA, EN LAS 18 REGIONALES EDUCATIVAS DEL MINERD CON SUS DISTRITOS, EN LA FECHA DEL 26 DE SEPTIEMBRE AL 21 DE OCTUBRE DEL AÑO 2022, SEGUN OFICIO #PJEE 241/2022.</t>
  </si>
  <si>
    <t>PAGO PARA CUBRIR VIATICOS Y PEAJE AL PERSONAL DEL VICEMINISTERIO DE SERVICIOS TECNICOS Y PEDAGOGICOS, PARA LA ENTREGA DE LIBROS DE INGLES A LAS ESCUELAS QUE PERTENECEN AL DISTRITO 09-01 MAO, EL 11 DEL MES DE MAYO DEL AÑO 2022, SEGUN OFICIO #VSTP 275/2022.</t>
  </si>
  <si>
    <t>PAGO DE VIATICOS Y TRANSPORTE, AL VICEMINISTERIO DE SUPERVISION, EVALUACION Y CONTROL DE LA CALIDAD EDUCATIVA, PARA CUBRIR GASTOS , EN EL SEGUIMIENTO Y APOYO AL PROCESO DE APLICACION DE PRIMERA CONVOCATORIA DE LAS PRUEBAS NACIONALES, EN FECHA 11 AL 15 DE JULIO 2022 Y ENCUENTRO CON EL SEÑOR MINISTRO DE EDUCACION, (SALIENTE) DR. ROBERTO FULCAR, REGIONAL 01-00 DE BARAHONA, EN FECHA 28 AL 29 DE JULIO 2022, SEGUN OFIC.#MINERD/OSEC-466/2022.</t>
  </si>
  <si>
    <t>PAGO PARA CUBRIR GASTOS DE VIATICOS, TRANSPORTE Y PEAJE AL PERSONAL DEL VICEMINISTERIO DE SUPERVISION, EVALUACION Y CONTROL DE LA CALIDAD EDUCATIVA, POR EL ACOMPAÑAMIENTO, SEGUIMIENTO Y MONITOREO A LOS CENTROS EDUCATIVOS EN LA IMPLEMENTACION DE LAS CATEDRAS CIUDADANAS, EN LAS REGIONALES 01-00 BARAHONA, 02-00 SAN JUAN DE LA MAHUANA, 03-00 AZUA Y SUS DISTRITOS, EN LA FECHA DESDE EL 06 AL 10 DE JUNIO DEL AÑO 2022, SEGUN OFICIO #OSEC 461/2022.</t>
  </si>
  <si>
    <t>PAGO DE VIATICOS A LA DIRECCIÓN DE EVALUACIÓN DE LA CALIDAD, PARA LOS MILITARES QUE TRABAJARON EN LAS PRUEBAS NACIONALES MODALIDAD GENERAL, TECNICO PROFESIONAL Y ARTE, SEGÚN OFICIO DPN-226-2022.</t>
  </si>
  <si>
    <t>TRANSFERENCIA DE RECURSOS PARA GASTOS DE TRANSPORTE, A TÉCNICOS REGIONALES Y DISTRITALES, QUIENES PARTICIPARON EN EL "MONITOREO PARA VERIFICAR LA EFICACIA DE LOS PROCESOS QUE DESARROLLAN LOS EQUIPOS DE GESTIÓN Y DOCENTES DE LOS CENTROS EDUCATIVOS DEL NIVEL PRIMARIO", 4T0. TRIMESTRE, LA CUAL SE REALIZARÁ DEL 4 AL 7 Y 11-14 DE OCTUBRE DEL 2022. SOLICITADO POR LA DIRECCIÓN GENERAL DE EDUCACIÓN PRIMARIA; SEGÚN OFICIO DGEP N°386-2022.</t>
  </si>
  <si>
    <t>PAGO SUSTENTACIÓN AL PERSONAL QUE TRABAJO DEL 24 DE JUNIO AL 29 DE JULIO DEL AÑO EN CURSO EN RECIBIR, PROCESAR, ORGANIZAR Y EMPACAR EL MATERIAL PARA LAS PRUEBAS NACIONALES 1RA CONVOCATORIA DEL 3ER CICLO DE EDUCACIÓN BÁSICA DE ADULTOS Y MODALIDAD GENERAL, TÉCNICO PROFESIONAL Y ARTES, SEGÚN OFICIO DPN-274-2022</t>
  </si>
  <si>
    <t>PAGO DE VIATICOS, A LA DIRECCION DE EVALUACION DE LA CALIDAD, PARA LOS CHOFERES QUE PARTICIPAN EN EL TRANSPORTE DE LOS TECNICOS NACIONALES DE PRUEBAS NACIONALES 3er. CICLO DE EDUCACION BASICA DE ADULTOS, SEGUN OFIC.#DPN-287/2022.</t>
  </si>
  <si>
    <t>PAGO POR CONCEPTO DE VIATICOS, COMBUSTIBLE Y PEAJE A LA DIRECCIÓN GENERAL DE CULTOS, PARA UNA JORNADA DE TRABAJO CON LA FINALIDAD DE PROPICIAR EL DIALOGO INTERRELIGIOSO Y PROMOVER EL VALOR DE LA PAZ EN LA COMUNIDAD EDUCATIVA, REALIZADA DEL 06 AL 07 DE OCTUBRE DEL 2022 EN LOS DISTRITOS 09-03 SANTIAGO RODRIGUEZ, 09-04 MONCION Y 09-06 LOS ALMACIGOS, ESTA SOLICITUD SE ENMARCA DENTRO DEL PRODUCTO 59, ACT. 2 DEL POA 2022, SEGÚN OFICIO DGC-00191-2022.</t>
  </si>
  <si>
    <t xml:space="preserve">PAGO VIÁTICOS, PEAJE, COMBUSTIBLE Y TRANSPORTE, PARA EL PERSONAL DE JORNADA EXTENDIDA, QUE ESTARÁ PARTICIPANDO EN EL LEVANTAMIENTO DE SUPERVISIÓN A QUIENES MANEJAN EL RECIBIMIENTO, MANIPULACIÓN Y DISTRIBUCIÓN DEL DESAYUNO, MERIENDA Y ALMUERZO ESCOLAR A LOS CENTROS EDUCATIVOS EN JORNADA ESCOLAR EXTENDIDA; EN LAS 18 REGIONALES EDUCATIVAS DEL MINERD Y SUS DISTRITOS EDUCATIVOS, EL CUAL SERÁ REALIZADO DURANTE LOS DÍAS DEL 20 DE JUNIO AL 01 DE JULIO DEL 2022. SEGÚN OFICIO PJEE N°150-2022.
</t>
  </si>
  <si>
    <t>PAGO A LA DIRECCION GENERAL DE EDUCACION SECUNDARIA, POR CONCEPTO DE TRANSPORTE PARA EL PERSONAL QUE VISITO EL DIA 29 DE JUNIO 2022, EL CENTRO ERCILIA PEPIN. PARA VERIFICAR LA SITUACION DEL CAMBIO DE SERVICIO DE EDUCACION PRIMARIA A EDUCACION SECUNDARIA. SEGÚN OFICIO DGEM Nº279/2022.</t>
  </si>
  <si>
    <t>PAGO DE VIATICOS, COMBUSTIBLE Y PEAJE AL PERSONAL DE LA DIRECCIÓN GENERAL DE CULTOS, QUE PARTICIPO EN LA JORNADA DE TRABAJO CON LA FINALIDAD DE PROPICIAR EL DIALOGO INTERRELIGIOSO Y PROMOVER EL VALOR DE LA PAZ EN LA COMUNIDAD EDUCATIVA, A REALIZARSE DEL 03 AL 04 DE OCTUBRE DEL 2022, EN LA REGIONAL 09-MAO, DISTRITOS 09-01  Y 09-02 ESPERANZA. SEGUN OFICIO DGC NO.189-2022.</t>
  </si>
  <si>
    <t>PAGO DE VIATICO Y PEAJE AL PERSONAL DEL VICEMINISTERIO DE SERVICIOS TECNICOS Y PEDAGOGICOS, QUE PARTICIPARON EN LA ENTREGA DE LIBROS DE INGLES, A LAS ESCUELAS QUE PERTENECEN A LOS DISTRITOS 03-01 AZUA, 08-05 SANTIAGO Y 05/02 SAN PEDRO DE MACORIS, CELEBRADO EN FECHAS 16, 18 Y 19 DEL MES DE MAYO DEL 2022, DICHA ACTIVIDAD ESTA CONTEMPLADA EN EL EJE 1, PRODUCTO 29, ACTIVIDAD 5 DEL POA 2022, SEGÚN OFICIO VSTP 479-2022.-</t>
  </si>
  <si>
    <t>PAGO VIÁTICOS Y TRANSPORTE, A TÉCNICOS DOCENTES NACIONALES QUE PARTICIPARON EN TALLERES DE CAPACITACIONES DE DOCENTES DE EDUCACIÓN BÁSICA DE JÓVENES Y ADULTOS; LLEVADO A CABO EN DIFERENTES REGIONALES EDUCATIVAS, DURANTE LOS MESES DE ENERO Y FEBRERO DEL 2022. PERTENECIENTE A LA DIRECCIÓN GENERAL DE EDUCACIÓN PARA JÓVENES Y ADULTO, SEGÚN OFICIO DGEA N°218-2022.</t>
  </si>
  <si>
    <t xml:space="preserve">PAGO VIÁTICOS Y TRANSPORTE PARA EL PERSONAL TÉCNICO, QUE REALIZÓ VISITAS A CENTROS DE LAS REGIONALES 01, 02, 03, 04, 05, 06, 07, 08, 10, 11, 12, 13, 14, 15, 16, 17 Y 18, LOS DÍAS 01, 02, 03, 04, 07, 08, 09, 10, 11, 14, 15 Y 16 DE MARZO 2022; PARA DETERMINAR LAS CONDICIONES ACTUALES DE LOS TALLERES, LABORATORIOS E INFRAESTRUCTURAS DE LOS POLITÉCNICOS. SOLICITADO POR EL VICEMINISTERIO DE SERVICIOS TÉCNICOS PEDAGÓGICOS, SEGÚN OFICIO MINERD-DETP N°235-2022.
</t>
  </si>
  <si>
    <t>PAGO DE VIATICOS, PEAJE, Y COMBUSTIBLE, AL PERSONAL QUE ESTARA PARTICIPANDO EN LA INDUCCION A TECNICOS REGIONALES, DISTRITALES, COORDINADORES DE EJES Y EQUIPOS DE GESTION, EN LAS 18 REGIONALES EDUCATIVAS DEL MINERD CON SUS DISTRITOS, EL CUAL SERA IMPARTIDO DURANTE LOS DIAS DEL 03 AL 26 DE OCTUBRE 2022, SEGUN OFIC.#PJEE-268/2022.</t>
  </si>
  <si>
    <t>PAGO DE VIATICOS, COMBUSTIBLE Y PEAJE, DE LA DIRECCION GENERAL DE EDUCACION ESPECIAL, DE LA VISITA DE ACOMPAÑAMIENTO Y SEGUIMIENTO CON EL PROPOSITO DE SOCIALIZAR CON LA DIRECTORA REGIONAL LAS FUNCIONES DEL CAD Y COORDINAR LA APERTURA DEL AÑO ESCOLAR 2022-2023, SEGUN OFIC.#DGEE-377/2022.</t>
  </si>
  <si>
    <t>TRANSFERENCIA AL PERSONAL DE LA DIRECCIÓN DE EDUCACIÓN TÉCNICO PROFESIONAL(VIÁTICO Y TRANSPORTE), POR HABER REALIZADO VISITAS A CENTROS DE LA REGIONAL 16, LOS DIAS 01,07 Y 15 DE JUNIO  2022, OFIC.MINERD-DETP-381/2022.</t>
  </si>
  <si>
    <t>PAGO DE TRANSPORTE DE LA DIRECCION DE LA MODALIDAD ACADEMICA (DIMA), AL PERSONAL QUE PARTICIPARAN EN EL TALLER ‘’ INTRODUCCION A LA BIBLIA`` DIRIGIDO A TECNICOS REGIONALES Y DISTRITALES DEL AREA DE FORMACION INTEGRAL HUMANA Y RELIGIOSA EN FECHA DEL 10 Y 11 DE NOVIEMBRE 2022. SEGÚN OFICIO DIMA N°175/2022.</t>
  </si>
  <si>
    <t>PAGO DE VIATICOS  A LOS CHOFERES QUE TRANSPORTARAN A LOS TECNICOS NACIONALES DE PRUEBA NACIONALES MODALIDAD GENERAL, TECNICO PROFESIONAL Y ARTE. SEGUN OFICIO DPN.248-2022.</t>
  </si>
  <si>
    <t>PAGO DE VIATICOS, COMBUSTIBLE Y PEAJE AL PERSONAL TECNICO DE LA DIRECCIÓN GENERAL DE EDUCACIÓN DE JOVENES Y ADULTOS, QUE TRABAJO EN TALLERES DE CAPACITACIÓN A TECNICOS, DIRECTORES Y MAESTROS DE LAS ESCUELAS LABORALES DE EDUCACIÓN DE PERSONAS JOVENES Y ADULTAS, SEGÚN OFICIO DGEA-201-2022.</t>
  </si>
  <si>
    <t>PAGO DE VIATICOS, TRANSPORTE, COMBUSTIBLE Y PEAJE CORRESPONDENTE A  TECNICOS NACIONALES DE LA DIRECCIÓN GENERAL DE EDUCACIÓN PRIMARIA PARA LA ACTIVIDAD “MONITOREO PARA VERFICAR LA EFICACIA DE LOS PROCESOS QUE DESARROLLAN LOS EQUIPOS DE GESTIÓN DOCENTES DE LOS CENTROS EDUCATIVOS DEL NIVEL PRIMARIO” 4to TRIMESTRE, LA CUAL SE REALIZARÁ DEL 3 AL 7 Y DEL 10 AL 14 DE OCTUBRE 2022, CON LA PARTICIPACIÓN DE TECNICOS NACIONALES, REGIONALES Y DISTRITALESS DEL NIVEL PRIMARIO. SEGÚN OFICIO DGEP NO. 385-2022.</t>
  </si>
  <si>
    <t>PAGO DE VIATICOS, COMBUSTIBLE Y PEAJE DE LA DIRECCIÒN DE EVALUACIÒN DE LA CALIDAD, POR CONCEPTO DE PAGO A LOS SUPERVISORES GENERALES DE LAS PRUEBAS NACIONALES 2DA CONVOCATORIA DEL 3ER CICLO DE EDUCACION BASICA DE ADULTOS, MODALIDAD GENERAL, TECNICO PROFESIONAL Y ARTES. SEGÚN OFICIO DPN N°312/2022.</t>
  </si>
  <si>
    <t>PAGO VIÁTICOS, AL PERSONAL QUE TRABAJÓ DEL 3 DE MAYO AL 23 DE JUNIO DEL AÑO EN CURSO, EN LA APLICACIÓN DE LA EVALUACIÓN DIAGNÓSTICA DE 3ERO. Y 6TO. DE PRIMARIA, 3ERO DE SECUNDARIA Y PILOTO DE 6TO. DE SECUNDARIA; SOLICITADO POR LA DIRECCIÓN DE EVALUACIÓN DE LA CALIDAD. SEGÚN OFICIO DPN N°304-2022.</t>
  </si>
  <si>
    <t>PAGO VIÁTICOS AL PERSONAL DE LA DIRECCIÓN GENERAL DE CURRICULO, QUE PARTICIPARÒN EN LA CONSULTA NACIONAL SOBRE TRANSFORMACIÒN DE LA EDUCACIÒN, EN FECHA DEL 6 AL 10 DE JUNIO 2022. SEGÚN OFICIO DFC Nº 234/2022.</t>
  </si>
  <si>
    <t>PAGO DE VIATICOS A LA DIRECCION GENERAL DE EDUCACION ESPECIAL, POR LAS VISITAS DE ACOMPAÑAMIENTO A LA REGIONAL 18 PARA GESTIONAR LA APERTURA DEL CENTRO DE EDUCACION ESPECIAL Y AULAS ESPECIFICAS DE APOYO A LA INCLUSION EDUCATIVA, SEGUN OFICIO DGEE#383/2022.</t>
  </si>
  <si>
    <t>PAGO DE VIATICOS Y PEAJE AL VICEMINISTERIO DE SERVICIOS TECNICOS Y PEDAGOGICOS, POR EL ACOMPAÑAMIENTO PEDAGOGICOS DEL PROGRAMA DE INGLES, EN LAS ESCUELAS QUE PERTENECEN AL DISTRITO 09-01 MAO, EL 26 DEL MES DE MAYO DEL 2022, SEGUN OFICIO VSTP#478/2022.</t>
  </si>
  <si>
    <t>PAGO  VIÁTICOS AL SR. PELAGIO ROSARIO, POR LA REPRESENTACIÓN QUE REALIZÓ EN LA SEXAGÉSIMA TERCERA (63) CEREMONIA DE GRADUACIÓN DE LA UNIVERSIDAD NACIONAL EVANGÉLICA (UNEV) EN LA CIUDAD DE SANTIAGO DE LOS CABALLEROS POR INSTRUCCIONES DEL VICEMINISTRO DE SUPERVISIÓN, EVALUACIÓN Y CONTROL DE LA CALIDAD EDUCATIVA. SEGÚN OFICIO MINERD-OSEC N°462-2022.</t>
  </si>
  <si>
    <t>TRANSFERENCIA AL PERSONAL DE VICEMINISTERIO DE SUPERVISIÓN, EVALUACIÓN Y CONTROL DE CALIDAD EDUCATIVA, PARA CUBRIR GASTOS DE VIÁTICOS Y TRANSPORTE EN EL ENCUENTRO DE SOCIALIZACIÓN Y JORNADA DE SEGUIMIENTO Y MONITOREO A LA IMPLEMENTACIÓN DE LAS CÁTEDRAS CIUDADANAS, EN EL CENTRO EDUCATIVO Y DISTRITOS DE LAS REGIONALES 06-00 LA VEGA, 07-00 SAN FRANCISCO DE MACORÍS, 08-00 SANTIAGO ,09-00 MAO Y 11-00 PUERTO PLATA Y SUS DISTRITOS OFICIO N°MINERD/OSEC 469/2022</t>
  </si>
  <si>
    <t>TRANSFERENCIA  AL PERSONAL DE LA DIRECCIÓN EQUIDAD DE GÉNERO, PARA LA REALIZACIÓN DEL TALLER "APLICACIÓN DEL PLAN DE SEGUIMIENTO A LA SEDE, REGIONALES Y DISTRITOS EDUCATIVOS EN LA TRANSVERSALIZACIÓN DE ENFOQUE DE GÉNERO" EN LAS 18 REGIONALES, DIRIGIDO AL PERSONAL TÉCNICO DE GENERO DISTRITAL, LOS DIAS 27 AL 30 DE SEPTIEMBRE Y DEL 4 AL 13 DE OCTUBRE 2022, SEGÚN LO DESCRITO EN EL OFIC. DEGD-0336/2022.</t>
  </si>
  <si>
    <t>PAGO DE VIATICOS, COMBUSTIBLE Y PEAJE AL PERSONAL DE LA DIRECCIÓN GENERAL DE CULTOS, QUE PARTICIPO EN LA JORNADA DE TRABAJO CON LA FINALIDAD DE PROPICIAR EL DIALOGO INTERRELIGIOSO Y PROMOVER EL VALOR DE LA PAZ EN LA COMUNIDAD EDUCATIVA, A REALIZARSE DEL 03 AL 04 DE OCTUBRE DEL 2022, EN LA REGIONAL 07-SAN FCO. DE MACORIS Y DISTRITOS 07-05 SUR ESTE Y 07-06 SUR OESTE. SEGUN OFICIO DGC NO.188-2022.</t>
  </si>
  <si>
    <t>TRANSFERENCIA DE VIÁTICOS, TRANSPORTE, COMBUSTIBLE Y PEAJE AL PERSONAL TÉCNICOS DE LA DIRECCIÓN GENERAL DE ORIENTACIÓN Y PSICOLOGÍA QUE ESTARÁ EN ACOMPAÑAMIENTO EL INICIO DEL AÑO ESCOLAR 2022-2023 DEL 21 AL 23 DE SEPTIEMBRE 2022, OFICIO N°DOP 401-2022.</t>
  </si>
  <si>
    <t>PAGO VIÁTICOS, PARA EL PERSONAL DE VICEMINISTERIO DE SUPERVISIÓN, EVALUACIÓN Y CONTROL DE LA CALIDAD EDUCATIVA, POR REALIZAR LA ACTIVIDAD DE SUPERVISIÓN DE APERTURA DE CLASES, EN LAS REGIONALES SAN FRANCISCO DE MACORIS 07, LA VEGA 06, VALVERDE MAO 09, PUERTO PLATA 11, Y NAGUA 14, LOS DIAS 14 AL 16 DE SEPTIEMBRE 2022, SEGÚN LO DESCRITO EN EL OFIC. MINERD-OSEC-492/2022.</t>
  </si>
  <si>
    <t>PAGO DE VIATICOS PARA EL PERSONAL DE LA DIRECCIÓN GENERAL DE SECUNDARIA QUE SOSTUVO UN ENCUENTRO CON LA DIRECCIÓN GENERAL DE LA CONGREGACIÓN DE CANONIGOS DE LETRAN, PARA EL ANALISIS Y EVALUACIÓN DE LA SOLICITUD PARA QUE LA CIUDAD EDUCATIVA QUE SE CONSTRUYE EN EL BONITO DE SAN ISIDRO, LE SEA CONCEDIDA PARA SER GESTONADA POR SU CONGREGACION. DICHA ACTIVIDAD SE LLEVO EL 11 DE AGOSTO 2022. SEGÚN OFICIO DGEM NO.299-2022.</t>
  </si>
  <si>
    <t>PAGO DE VIATICOS Y TRANSPORTE, AL PERSONAL DE LA DIRECCIÓN GENERAL DE EDUCACIÓN PRIMARIA, PARA LA ACTIVIDAD “ENCUENTRO PARA EL ANALISIS Y VALORACIÓN DE LA EVALUACIÓN ASENTADA EN EL REGISTRO DE GRADO DEL NIVEL PRIMARIO” LA CUAL SE REALIZO LOS DIAS 23,24,25 Y 26 DE AGOSTO 2022, CON LA PARTICIPACIÓN DE TECNICOS NACIONALES, REGIONALES Y DISTRITALES DEL NIVEL PRIMARIO.SEGÚN OFICIO DGEP NO. 380-2022.</t>
  </si>
  <si>
    <t>TRANSFERENCIA DE RECURSOS PARA TRANSPORTE Y VIÁTICOS, PARA EL PERSONAL QUE TRABAJARÁ EN LOS (5) DISTRITOS EDUCATIVOS, PARA LLEVAR A CABO EL "CAMPAMENTO VIVENCIAL YO SOY PARTE DE LA SOLUCIÓN" DIRIGIDO A LAS REGIONALES 15-02 SANTO DOMINGO CENTRO, 10-04 SANTO DOMINGO SURESTE, 05-03 LA ROMANA, 02-05 SAN JUAN ESTE, 07-06 SAN FRANCISCO SURESTE. LA CUAL SE LLEVARÁ A CABO LOS DÍAS 28, 29, 30 DE SEPTIEMBRE, 05, 06, 07, 12, 13, 14, 19, 20, 21, 26, 27 Y 28 DE OCTUBRE DEL AÑO EN CURSO. SOLICITADO POR LA DIRECCIÓN DE EQUIDAD DE GÉNERO Y DESARROLLO, SEGÚN OFICIO DEGD N°0310-2022.</t>
  </si>
  <si>
    <t>PAGO DE VIATICOS Y PEAJE, DE LA DIRECCION DE EQUIDAD DE GENERO Y DESARROLLO, PARA EL REEMBOLSO AL PERSONAL TECNICO Y CHOFER QUE PARTICIPARON EN LA REALIZACION DE LOS TALLERES "GENERO Y DERECHOS HUMANOS: MASCULINIDAD SOLIDARIA", DIRIGIDO A LAS REGIONALES 07-SAN FRANCISCO Y 18-NEYBA, DICHA ACTIVIDAD FUE REALIZADA LOS DIAS 19 Y 30 DE AGOSTO 2022, OFIC.#DEGD-0359/2022.</t>
  </si>
  <si>
    <t>PAGO PARA CUBRIR GASTOS DE VIATICOS, PEAJE Y COMBUSTIBLE PARA LA JORNADA DE TRABAJO CON LA FINALIDAD DE PROPORCIONAR EL DIALOGO INTERRELIGIOSO Y PROMOVER EL VALOR DE LA PAZ EN LA COMUNIDAD EDUCATIVA, LA MISMA SE REALIZO DEL 06 AL 07 DE OCTUBRE DEL AÑO 2022, EN LOS DISTRITOS 07-07 VILLA TAPIA, 07-02 SALCEDO Y 07-01 TENARES, SOLICITADO POR LA DIRECCION GENERAL DE CULTOS, SEGUN OFICIO #DGC 190/2022.</t>
  </si>
  <si>
    <t>PAGO DE TRANSPORTE, PARA LA ACTIVIDAD "ORIENTACION  SOBRE ALFABETIZACION INICIAL Y EL SENTIDO DE UNA UNIDAD PEDAGOGICA, PROGRAMA CONSTRUYENDO LA BASE DE LOS APRENDIZAJES (CON BASE)", LA CUAL SE REALIZO DEL 19 AL 23 DE SEPTIEMBRE 2022, CON LA PARTICIPACION DE TECNICOS REGIONALES DEL NIVEL PRIMARIO, SEGUN OFIC.#DGEP-384/2022.</t>
  </si>
  <si>
    <t>PAGO DE TRANSPORTE AL PERSONAL DE LA DIRECCIÓN GENERAL DE EDUCACIÓN DE JOVENES Y ADULTOS, QUIENES PARTICIPARÒN EN LOS TALELRES DE ‘’CAPACITACIÒN PARA ORIENTAR SOBRE LOS PROCESOS DE GESTIÒN DE LAS ESCUELAS LABORALES DE EDUCACIÒN DE JOVENES Y ADULTOS’’. SEGÚN OFICIO DGEA Nº206/2022.</t>
  </si>
  <si>
    <t>SOLICITUD DE RECURSOS PARA PAGO AL PERSONAL DE LA DIRECCIÓN GENERAL DE PARTICIPACIÓN COMUNITARIA, PARA CUBRIR LOS GASTOS DE LA ACTIVIDAD ‘’ REALIZAR JORNADAS DE TALLERES A REGIONALES SELECCIONADAS, DIRIGIDAS A LAS FAMILIAS, PARA DOTARLOS DE HERRAMIENTAS PARA IMPLEMENTACION DEL PROGRAMA EN SUS COMUNIDADES ‘’. REALIZADAS EN FECHAS 20 DE AGOSTO 2022 Y DEL 26 AL 28 DE AGOSTO 2022. SEGÚN OFICIO DGPC N°0303/2022.</t>
  </si>
  <si>
    <t>TRANSFERENCIA A LOS TÉCNICOS DE LA DIRECCIÓN GENERAL DE EDUCACIÓN PRIMARIA, VIÁTICOS Y TRANSPORTE PARA LA EVALUACIÓN Y SU ESTRATEGIA DE VALORACIÓN LA CUAL SE REALIZÓ LOS DÍAS 23,24,25 Y 26 AGOSTO DEL 2022, OFICIO N°DGEP 381-2022</t>
  </si>
  <si>
    <t>PAGO DE VIATICOS DE LA DIRECCION DE EVALUACION DE LA CALIDAD, PARA LOS CHOFERES QUE PARTICIPAN EN EL TRANSPORTE DE LOS TECNICOS NACIONALES DE LA 2da. CONVOCATORIA DE PRUEBAS NACIONALES, MODALIDAD GENERAL, TECNICO PROFESIONAL Y ARTES, SEGUN OFIC.#DPN-288/2022.</t>
  </si>
  <si>
    <t>PAGOS DE VIATICOS, TRANSPORTE Y PEAJE AL VICEMINISTERIO DE SUPERVISIÓN, EVALUACIÓN Y CONTROL DE LA CALIDAD EDUCATIVA, CORRESPONDIENTE AL ENCUENTRO DE SOCIALIZACIÓN Y JORNADA DE SEGUIMIENTO Y MONITOREO DE LA IMPLEMENTACIÓN DE LAS CATEDRAS CIUDADANAS, EN CENTROS EDUCATIVOS Y DISTRITOS DE LAS REGIONALES: 05-00 SAN PEDRO DE MACORIS, 12-00 HIGUEY, 13-00 MONTECRISTI, 14-00 NAGUA, 16-00 COTUI Y SUS DISTRITOS, REALIZADOS DEL 12 AL 15 DE JUNIO DEL 2022, SEGÚN OFICIO OSEC-470-2022.</t>
  </si>
  <si>
    <t>TRANSFERENCIA AL PERSONAL DE LA DIRECCIÓN DE EDUCACIÓN TÉCNICO PROFESIONAL(VIÁTICO Y TRANSPORTE), POR HABER REALIZADO VISITAS A CENTROS DE LA REGIONAL 02, LOS DIAS DEL 5 AL 8 DE ABRIL 2022, OFIC.MINERD-DETP-170/2022.</t>
  </si>
  <si>
    <t>PAGO DE VIATICO AL PERSONAL DE LA DIRECCIÓN DE EVALUACIÓN DE LA CALIDAD, A LOS SUPERVISORES DE EDUCACIÓN ESPECIAL, QUE PARTICIPARON EN LA 2DA. CONVOCATORIA DE PRUEBAS NACIONALES MODALIDAD GENERAL, TÉCNICO PROFESIONAL Y ARTES, ESTOS FONDOS SE ENCUENTRAN EN EL POA 2022, EN EL PRODUCTO NO.4 EN LA PARTIDA NO.4.11, SEGÚN OFICIO DPN 293-2022.-</t>
  </si>
  <si>
    <t xml:space="preserve">VIÁTICOS, PASAJE Y PEAJE, AL PERSONAL QUE PARTICIPÓ EN LA EXPOFERIA DE LAS ESCUELAS LABORALES DE JÓVENES Y ADULTOS EN DIFERENTES REGIONALES DE: LA VEGA, SANTIAGO, MAO, BONAO Y MONTE PLATA; PERTENECIENTE A LA DIRECCIÓN GENERAL DE EDUCACIÓN DE JÓVENES Y ADULTOS. SEGÚN OFICIO DGEA N°233-2022.
</t>
  </si>
  <si>
    <t>PAGO DE VIATICOS A LA DIRECCION DE EVALUACION DE LA CALIDAD POR MILITARES QUE PARTICIPARON EN LA CUSTODIA DE LOS CAMIONES QUE TRANSPORTAN LAS PRUEBAS NACIONALES DE LA 2DA CONVOCATORIA, MODALIDAD GENERAL, TECNICO PROFESIONAL Y ARTES, SEGUN OFICIO DPN#289/2022.</t>
  </si>
  <si>
    <t>PAGO DE VIATICOS Y TRANSPORTE PARA EL PERSONAL DE LA DIRECCIÓN DE EVALUACIÓN DE LA CALIDAD, TECNICOS DE EVALUACIÓN Y TECNICOS AYUDANTES REGIONALES Y DISTRITALES DE LAS PRUEBAS NACIONALES 1ERA CONVOCATORIA DEL 3ER CICLO DE EDUCACIÓN BASICA DE ADULTOS Y MODALIDAD GENERAL, TECNICO PROFESIONAL Y ARTES. SEGÚN OFICIO DPN 301-2022.</t>
  </si>
  <si>
    <t>PAGO DE VIATICOS, COMBUSTIBLE Y PEAJE AL PERSONAL DE LA DIRECCIÓN GENERAL DE CULTOS, QUE PARTICIPO EN LA JORNADA DE TRABAJO CON EL TEMA “LA FAMILIA CONSTRUCTORA DE VALORES” CON LA FINALIDAD DE SENSIBILIZAR A LOS TECNICOS, PADRES, MAESTROS Y ESTUDIANTES EN VALORES HUMANOS, A REALIZARSE EL 27 DE OCTUBRE DEL 2022 EN LOS DISTRITOS 04-01 CAMBITA Y 04-05 YAGUATE. SEGUN OFICIO DGC NO.0203-2022.</t>
  </si>
  <si>
    <t>PAGO DE VIATICOS AL PERSONAL DEL VICEMINISTERIO DE SUPERVISION, EVALUACION Y CONTROL DE LA CALIDAD EDUCATIVA POR INSTRUCCIONES DEL MINISTRO DE EDUCACION, DONDE REALIZARON LA VISITA A LA REGIONAL (06) LA VEGA, LOS DISTRITOS (06*04) MOCA Y (06-07) GASPAR HERNANDEZ PARA LA COORDINACION DE LA SELECCION DE LOS NUEVOS DIRECTORES DISTRITALES, EN FECHA 06 DE OCTUBRE 2022, SEGUN OFIC.#MINERD/OSEC-499/2022.</t>
  </si>
  <si>
    <t>PAGO DE VIATICOS, COMBUSTIBLES, PEAJES Y TRANSPORTE DE LA DIRECCIÓN GENERAL DE EDUCACIÓN INICIAL, PARA LA ORIENTACIÓN SOBRE NORMATIVAS Y LINEAMIENTOS DE PROCESOS PEDAGOGICOS PRESENCIALES, REALIZADOS LOS DIAS 5, 6, 7 Y 8 DE SEPTIEMBRE DEL 2022, SEGÚN OFICIO DGEI-206-2022</t>
  </si>
  <si>
    <t>PAG00368955</t>
  </si>
  <si>
    <t>PAG00368952</t>
  </si>
  <si>
    <t>PAG00368960</t>
  </si>
  <si>
    <t>PAG00368129</t>
  </si>
  <si>
    <t>PAG00370005</t>
  </si>
  <si>
    <t>PAG00370428</t>
  </si>
  <si>
    <t>PAG00368554</t>
  </si>
  <si>
    <t>PAG00370314</t>
  </si>
  <si>
    <t>PAG00368747</t>
  </si>
  <si>
    <t>PAG00368729</t>
  </si>
  <si>
    <t>PAG00368331</t>
  </si>
  <si>
    <t>PAG00369118</t>
  </si>
  <si>
    <t>PAG00368547</t>
  </si>
  <si>
    <t>PAG00369738</t>
  </si>
  <si>
    <t>PAG00368753</t>
  </si>
  <si>
    <t>PAG00370360</t>
  </si>
  <si>
    <t>PAG00370322</t>
  </si>
  <si>
    <t>PAG00370358</t>
  </si>
  <si>
    <t>PAG00370411</t>
  </si>
  <si>
    <t>PAG00370647</t>
  </si>
  <si>
    <t>PAG00370333</t>
  </si>
  <si>
    <t>PAG00369913</t>
  </si>
  <si>
    <t>PAG00371689</t>
  </si>
  <si>
    <t>PAG00370457</t>
  </si>
  <si>
    <t>PAG00370711</t>
  </si>
  <si>
    <t>PAG00372214</t>
  </si>
  <si>
    <t>PAG00366547</t>
  </si>
  <si>
    <t>PAG00371648</t>
  </si>
  <si>
    <t>PAG00372213</t>
  </si>
  <si>
    <t>PAG00371126</t>
  </si>
  <si>
    <t>PAG00370575</t>
  </si>
  <si>
    <t>PAG00371209</t>
  </si>
  <si>
    <t>PAG00370338</t>
  </si>
  <si>
    <t>PAG00371885</t>
  </si>
  <si>
    <t>PAG00371366</t>
  </si>
  <si>
    <t>PAG00371917</t>
  </si>
  <si>
    <t>PAG00370156</t>
  </si>
  <si>
    <t>PAG00370819</t>
  </si>
  <si>
    <t>PAG00371263</t>
  </si>
  <si>
    <t>PAG00371777</t>
  </si>
  <si>
    <t>PAG00371172</t>
  </si>
  <si>
    <t>PAG00370941</t>
  </si>
  <si>
    <t>PAG00371994</t>
  </si>
  <si>
    <t>PAG00371216</t>
  </si>
  <si>
    <t>PAG00370852</t>
  </si>
  <si>
    <t>PAG00371219</t>
  </si>
  <si>
    <t>PAG00370817</t>
  </si>
  <si>
    <t>PAG00372211</t>
  </si>
  <si>
    <t>PAG00370593</t>
  </si>
  <si>
    <t>PAG00371789</t>
  </si>
  <si>
    <t>PAG00371591</t>
  </si>
  <si>
    <t>PAG00371494</t>
  </si>
  <si>
    <t>PAG00371750</t>
  </si>
  <si>
    <t>PAG00371893</t>
  </si>
  <si>
    <t>PAG00372289</t>
  </si>
  <si>
    <t>PAG00371433</t>
  </si>
  <si>
    <t>PAG00370645</t>
  </si>
  <si>
    <t>PAG00371583</t>
  </si>
  <si>
    <t>PAG00370818</t>
  </si>
  <si>
    <t>PAG00370943</t>
  </si>
  <si>
    <t>PAG00371201</t>
  </si>
  <si>
    <t>PAG00371359</t>
  </si>
  <si>
    <t>PAG00370796</t>
  </si>
  <si>
    <t>PAG00370747</t>
  </si>
  <si>
    <t>PAG00370746</t>
  </si>
  <si>
    <t>PAG00371467</t>
  </si>
  <si>
    <t>PAG00372047</t>
  </si>
  <si>
    <t>PAG00372218</t>
  </si>
  <si>
    <t>PAG00371432</t>
  </si>
  <si>
    <t>DEL 01 AL 31 DE OCTUBRE  2022</t>
  </si>
  <si>
    <t>TRANSF. BCA. CTA. EDIF  ESC. A CTA PENSION ALIM.  SEPT. 2022</t>
  </si>
  <si>
    <t>DC-0500-2022 PENSION ALIMENTICIA SEPTIEMBRE 2022</t>
  </si>
  <si>
    <t>DC-0500-2022</t>
  </si>
  <si>
    <t>PAGO DE PENSION ALIMENTICIA CORRESPONDIENTE AL MES DE SEPTIEMBRE 2022 , A FAVOR DE 197 BENEFICIARIAS POR PAGO ELECTRONICO RD$1,199,866.00 SEGUN OFICIO DRRHH-2022-N-00114</t>
  </si>
  <si>
    <t>DEVOLUCION CIERRE DE FONDO ROTATORIO OFIC.DLCF-0414 2022</t>
  </si>
  <si>
    <t>SOLICITUD TRANSF.00117 FONDO POR EXCEPCION MINERD (5500)</t>
  </si>
  <si>
    <t>KEIRY ELIANA PAULINO</t>
  </si>
  <si>
    <t>OFICINA DE COORDINACION PRESIDENCIAL</t>
  </si>
  <si>
    <t>OLGA LIDIA SANTOS CORONADO</t>
  </si>
  <si>
    <t>MARIA DEL CARMEN TAPIA GOMEZ DE RAMOS</t>
  </si>
  <si>
    <t>MILDRED ANGELA MATOS MEDRANO</t>
  </si>
  <si>
    <t>DIANA  MAYBETH CALCAÑO SOTO</t>
  </si>
  <si>
    <t>GREILY ALTAGRACIA VALERA ORTIZ</t>
  </si>
  <si>
    <t>GLENDA MARIA CASTRO DE ABAD</t>
  </si>
  <si>
    <t>JUAN CARLOS MIGUEL CUEVAS UREÑA</t>
  </si>
  <si>
    <t>LUIS ALEXANDRO BATISTA MARTINEZ</t>
  </si>
  <si>
    <t>WILSON FELIX REYNOSO VARGAS</t>
  </si>
  <si>
    <t>RICARDO CARVAJAL MONTERO</t>
  </si>
  <si>
    <t>BRONNY DURANT NATERA</t>
  </si>
  <si>
    <t>ANUNCIADA GARCIA MONTERO</t>
  </si>
  <si>
    <t>MARLENE DEL CARMEN NUÑEZ DE HIDALGO</t>
  </si>
  <si>
    <t>CLARIZA ALTAGRACIA VILLAR PUJOLS</t>
  </si>
  <si>
    <t>MARTHA SABRINA MENDEZ PEREZ</t>
  </si>
  <si>
    <t>TAMAYO YEPEZ GONZALEZ</t>
  </si>
  <si>
    <t>MIGUEL ANGEL OTAÑO MONTERO</t>
  </si>
  <si>
    <t>PEDRO JOSÉ CORDONES TRONCOSO</t>
  </si>
  <si>
    <t>ANGELA  MARIA  BRINZ GARCIA</t>
  </si>
  <si>
    <t>YORLENI GABIMAR TIBURCIO GOMEZ</t>
  </si>
  <si>
    <t>MIRIAN MERCEDES GUTIERREZ GUZMAN DE PEREZ</t>
  </si>
  <si>
    <t>WENSEL ANASIMANDRO MAHFOUD RODRIGUEZ</t>
  </si>
  <si>
    <t>AMAYLINE JOSEFINA BATISTA CHANG</t>
  </si>
  <si>
    <t>GINA JOCELYN DE LA ALT. LAHOZ GUERRERO</t>
  </si>
  <si>
    <t>EDITORA LISTIN DIARIO S.A.</t>
  </si>
  <si>
    <t>RHINA GUILLERMINA YANET RODRIGUEZ ALVAREZ</t>
  </si>
  <si>
    <t>TRANSF.00117</t>
  </si>
  <si>
    <t>PAGO VIÁTICOS, COMBUSTIBLE,PEAJE Y PASAJE AL PERSONAL QUE PARTICIPÓ EN EL PAGO AUDITADO EN EL MES DE AGOSTO 2022, EN LAS 18 REGIONALES, EN FECHA DESDE EL 28 DE AGOSTO AL 2 DE SEPTIEMBRE 2022. SOLICITADO POR EL DEPARTAMENTO DE TESORERÍA. SEGÚN OFICIO DT N°183-2022.</t>
  </si>
  <si>
    <t>PAGO DE VIATICOS AL PERSONAL DE LA OFICINA DE GESTION INMOBILIARIA, CORRESPONDIENTE A LA ACTIVIDAD DE LEVANTAMIENTOS DE TERRENOS EN EL INTERIOR DEL PAIS REALIZADOS DURANTE EL MES DE JULIO 2022, DESTINADOS PARA DAR CUMPLIMIENTO A LAS METAS PAUTADAS DEL PROGRAMA NACIONAL DE EDIFICACIONES ESCOLARES (PNEE), PARA SU CONOCIMIENTO Y FINES DE LUGAR CORRESPONDIENTES. SEGÚN OFICIO OGI NO.477-2022.</t>
  </si>
  <si>
    <t>DIETA, AL PERSONAL QUE PARTICIPÓ EN LA FISCALIZACIÓN A LOS CENTROS EDUCATIVOS EN LA REGIONAL 15-00 SANTO DOMINGO: ROSARIO EVANGELINA, MARÍA AMADA RAMÍREZ, MATEO AQUINO FEBRILLET, EMMA BALAGUER (EL PROGRESO), EMMA BALAGUER (SEDE) Y EMMA BALAGUER (ÁNGEL); PERTENECIENTE A LA DIRECCIÓN DE FISCALIZACIÓN Y CONTROL. SEGÚN OFICIO DFC N°0192-2022.</t>
  </si>
  <si>
    <t>PAGO DE VIÁTICOS Y PEAJE AL PERSONAL DE GESTIÓN INMOBILIARIA, POR LEVANTAMIENTO DE TERRENOS EN EL INTERIOR DEL PAÍS REALIZADOS DURANTE EL MES DE ABRIL 2022, DESTINADAS PARA DAR CUMPLIMIENTO A LAS METAS PAUTADAS DEL PROGRAMA NACIONAL DE EDIFICACIONES ESCOLAR (PNEE) OFICIO N°OGI 319/2022.</t>
  </si>
  <si>
    <t>PAGO DE VIATICOS AL PERSONAL DEL DEPTO DE EVALUACIÓN DEL DESEMPEÑO Y CAPACITACIÓN ADMINISTRATIVA, POR CONCEPTO DE CAPACITACIONES REALIZADAS EN LA REGIONAL 12 DE HIGUEY, EN FECHA 18 DE JULIO DEL 2022. SEGÚN OFICIO DRRHH NO.167-2022.</t>
  </si>
  <si>
    <t>PAGO DE VIATICOS DE LA DIRECCIÓN DE FISCALIZACIÓN Y CONTROL CORRESPONDIENTE AL LEVANTAMIENTO Y VALIDACIÓN DE ACTIVOS FIJOS, EN FECHA DEL 23 AL 27 DE MAYO DEL 2022, SEGÚN OFICIO DFC-0246-2022.</t>
  </si>
  <si>
    <t>PAGO PARA CUBRIR GASTOS DE VIATICOS Y PEAJES AL PESONAL DE LA DIRECCION GENERAL DE MANTENIMIENTO DE INFRAESTRUCTURA ESCOLAR POR JORNADA DE EVALUACION, SUPERVISION Y LEVANTAMIENTOS EN DIFERENTES CENTROS EDUCATIVOS DEL PAIS,  SEGUN OFICIO #DGMIE 1014/2022.</t>
  </si>
  <si>
    <t>PAGO DE VIATICOS A LA DIRECCION DE FISCALIZACION Y CONTROL, POR LEVANTAMIENTO Y VALIDACION DE ACTIVOS FIJOS, EN FECHA DEL 13 AL 17 DE JUNIO DEL 2022, SEGUN OFICO DFC#0249/2022.</t>
  </si>
  <si>
    <t>PAGO DE VIATICOS, TRANSPORTE Y PEAJE, PARA LLEVAR A CABO LA CAPACITACION "PROGRAMA DE ACTUALIZACION DEL PERSONAL TECNICO EN GESTION DEL SISTEMA DE INFORMACION DEL MINERD", SEGUN OFIC.#DIAEP-No.004/2022.</t>
  </si>
  <si>
    <t>PAGO VIÁTICOS, COMBUSTIBLE, PEAJE Y TRANSPORTE, A QUIENES REALIZARON LOS TRABAJOS DE VALIDACIÓN, LIQUIDACIÓN Y ACTUALIZACIÓN DE LAS EJECUCIONES EN EL SISTEMA DE GESTIÓN  DE RECURSOS FINANCIEROS, DE LOS FONDOS DESCENTRALIZADOS A LA REGIONAL 08 Y SUS DISTRITOS EDUCATIVOS.  REQUERIDOS POR LA DIRECCIÓN DE LIQUIDACIÓN Y CONCILIACIÓN DE FONDOS; SEGÚN OFICIO DLCF N°0379-2022.</t>
  </si>
  <si>
    <t>DIETA, AL PERSONAL QUE REALIZÓ EL LEVANTAMIENTO YVALIDACIÓN DE INVENTARIO EN LA REGIONAL 15, SANTO DOMINGO III Y SUS DISTRITOS EDUCATIVOS. PERTENECIENTE A LA DIRECCIÓN DE FISCALIZACIÓN Y CONTROL; SEGÚN OFICIO DFC N°0194-2022.</t>
  </si>
  <si>
    <t>PAGO DE VIATICOS , AL PERSONAL, DE LA DIRECCION DE GESTION HUMANA, POR CONCEPTO DE CAPACITACIONES REALIZADAS EN LA REGIONAL 02 DE SAN JUAN, EN FECHA 19 DE JULIO 2022, SEGUN OFIC.#DRRHH-2022-C-00168.</t>
  </si>
  <si>
    <t>PAGO DE VIATICOS AL DEPARTAMENTO DE PATRIMONIO Y CONTROL DE ACTIVOS FIJOS, POR JORNADA DE DESCARGOS MASIVOS DE LOS ACTIVOS FIJOS EN EL DIST. 17-01 YAMASA, EL 9 DE JUNIO DEL 2022, SEGUN OFICIO DPCAF#191/2022.</t>
  </si>
  <si>
    <t>PAGO PARA CUBRIR GASTOS DE VIATICOS AL PERSONAL DE LA DIRECCION DE GESTION HUMANA, POR LAS CAPACITACIONES REALIZADAS EN LA REGIONAL 14 DE NAGUA, EN LA FECHA 25 DE JULIO DEL AÑO 2022, SEGUN OFICIO OFI-DRRHH-C 166/2022.</t>
  </si>
  <si>
    <t>PAGO VIÁTICOS AL PERSONAL DE LA OFICINA DE GESTION INMOBILIARIA, QUE PARTICIPO EN LA ACTIVIDAD DE LEVANTAMIENTOS DE TERRENOS EN EL INTERIOR DEL PAIS DURANTE EL MES DE JUNIO  2022. SEGÚN OFICIO OGI Nº 411/2022.</t>
  </si>
  <si>
    <t>PAGO DE VIATICOS, SOLICITADO POR EL VICEMINISTERIO DE ACREDITACION Y CERTIFICACION DOCENTE, EN COMPLETIVO DE PAGO DIAS ADICIONALES TRABAJADOS EN EL MES DE ABRIL 2022, PARA EL PERSONAL QUE LABORO EN EL CONCURSO, DEBIDO A PLAZAS VACANTES DEL CONCURSO DE OPOSICION DOCENTE 2021, NO FUERON CUBIERTAS CON LOS POSTULANTES APROBADOS DE CADA AREA Y PERFIL. SEGÚN OFICIO VACD 123-2022.</t>
  </si>
  <si>
    <t>PAGO DE VIÁTICOS AL PERSONAL DE LA DIRECCIÓN DE FISCALIZACIÓN Y CONTROL QUE ESTUVIERON EN EL LEVANTAMIENTO Y VALIDACIÓN DE INVENTARIO EN LAS REGIONALES 11 PUERTO PLATA Y SAN FRANCISCO DE MACORÍS CON SUS DISTRITOS EDUCATIVOS, OFICIO N°DFC-0248-2022.</t>
  </si>
  <si>
    <t>VIÁTICOS, COMBUSTIBLE Y PEAJE, AL PERSONAL DE LA DIRECCIÓN GENERAL DE GESTIÓN Y DESCENTRALIZACIÓN EDUCATIVA; EL CUAL REALIZARON LOS TRABAJOS DE” MONITOREAR LAS JUNTAS DE CENTRO EDUCATIVO CON UNA POBLACIÓN CON MÁS DE 90 ESTUDIANTES, PARA VALORAR SU FUNCIONAMIENTO Y SI ESTÁN UTILIZANDO LOS RECURSOS DE FORMA ÉTICA Y TRANSPARENTE". SEGÚN OFICIO DIGEDED N°373-2022.</t>
  </si>
  <si>
    <t>PAGO DE SUSTENTACION ALIMENTICIA, COMBUSTIBLE Y PASAJE, DEL PERSONAL, DE LA DIRECCION DE GESTION HUMANA, QUE PARTICIPO EN EL LEVANTAMIENTO DEL PERSONAL ADMINISTRATIVO DEL MINERD, EN LAS REGIONALES (04 SAN CRISTOBAL, 10 SANTO DOMINGO 11 Y 15 SANTO DOMINGO III), REALIZADO DEL 05 HASTA EL 13 DE MAYO 2022, SEGUN OFIC.#DRRHH-00221/2022.</t>
  </si>
  <si>
    <t>PAGO DE VIÁTICOS AL EQUIPO TÉCNICO DE DESCENTRALIZACIÓN Y PARTICIPACIÓN QUE ESTARÁ VISITANDO LAS REGIONALES 1,2,3,4,5,6,7,8,9,11,12,13,14,16,17 Y 18 DEL SISTEMA EDUCATIVO CORRESPONDIENTE AL INTERIOR DEL PAÍS, PARA LA APLICACIÓN DEL INSTRUMENTO DE SEGUIMIENTO AL ORGANISMO DE PARTICIPACIÓN COMUNITARIA, OFICIO N°VDP-1241-2022.</t>
  </si>
  <si>
    <t>PAGO VIÁTICO PARA EL DIRECTOR Y SU CHOFER DE LA DIRECCIÓN GENERAL DE RELACIONES INTERINSTITUCIONALES, POR REALIZAR VIAJE A SANTIAGO PARA COORDINAR VARIAS ACTIVIDADES, 6 Y 7 DEJULIO, OFIC.DGRI-131/2022.</t>
  </si>
  <si>
    <t>PAGO DE VIATICOS A LA DIRECCION DE POLICIA ESCOLAR, POR PARTICIPAR EN LA JORNADA DE EVALUACION A NIVEL NACIONAL DEL PERSONAL DE NUEVO INGRESO DE ESTA DIRECCION, LA CUAL SE LLEVARA A CABO A PARTIR DEL DIA 18 DE JULIO HASTA EL 25 DE AGOSTO DEL 2022, SEGUN OFICIO DPE#0780/2022.</t>
  </si>
  <si>
    <t>PAGO POR VIATICOS, TRANSPORTE Y PEAJE A LA DIRECCIÓN DE LIQUIDACIÓN Y CONCILIACIÓN DE FONDOS, CORRESPONDIENTE AL DESARROLLO DE LOS TRABAJOS DE VALIDACIÓN, LIQUIDACIÓN Y CARGA AL SISTEMA DE GESTIÓN DE RECURSOS FINANCIEROS DE LOS FONDOS DESCENTRALIZADOS ASIGNADOS A LA REGIONAL 10-00 (DISTRITOS 10-02, 10-03, 10-04, 10-06, 10-07) Y LA REGIONAL 15-00 (DISTRITOS 15-01, 15-02, 15-03, 15-05) REALIZADOS DEL 27 DE JUNIO AL 29 DE JULIO DEL 2022, SEGÚN OFICIO DLCF-0333-2022.</t>
  </si>
  <si>
    <t>PAGO DE SUSTENTACION Y TRANSPORTE AL PERSONAL DE LA DIRECCION DE POLICIA ESCOLAR, QUE REALIZO LOS SERVICIOS DE SEGURIDAD DE LA XXIV FERIA INTERNACION, DEL LIBRO 2022, DURANTE LOS (10) DIEZ QUE DURO DICHO EVENTO, CUBRIENDO TODA LA JORNADA DE LA MISMO EN LA ZONA COLONIAL, DESDE EL INICIO HASTA SU CONCLUCION, SEGUN OFICIO # 0782/2022.</t>
  </si>
  <si>
    <t>PAGO SUSTENTACIÓN Y PASAJE, AL PERSONAL DE RADIO TELEVISIÓN EDUCATIVA, QUE LABORÓ EN LA COORDINACIÓN Y EJECUCIÓN DEL EVENTO FERIA INTERNACIONAL DEL LIBRO 2022, LA MISMA SE REALIZÓ EL VIÉRNES 22 DE ABRIL AL LUNES 02 DE MAYO DEL AÑO MENCIONADO. SEGÚN OFICIO DR/RTVE-81-2022.</t>
  </si>
  <si>
    <t>PAGO VIÁTICOS, AL PERSONAL QUE ESTUVO EN EL LEVANTAMIENTO, SUPERVISIÓN DEL MONTAJE Y DESMONTE EN LA INAUGURACIÓN DEL LICEO EXPERIMENTAL DE LA UASD HÉROES DE LA BARRANQUITA (CURNE/UASD) EN VALVERDE, MAO; LLEVADO A CABO EL 24 DE JULIO 2022. PERTENECIENTE AL DEPARTAMENTO DE EVENTOS, SEGÚN OFICIO EV-116-2022.</t>
  </si>
  <si>
    <t>PAGO DE VIATICOS A PERSONAL DEL DIRECCION DE FISCALIZACION Y CONTROL, CORRESPONDIENTE AL LEVANTAMIENTO  Y VALIDACION DE ACTIVOS FIJOS EN LAS REGIONALES, 03 AZUA Y 04 SAN CRISTOBAL, CON SUS DISTRITOS EDUCATIVOS, A SOLICITUD DEL DIRECTOR DE PATRIMONIO Y CONTROL ACTIVOS EL SR. EMERITO FERNANDEZ LORA, EN FECHA DEL 30 DE MAYO HASTA EL 03 DE JUNIO DEL AÑO EN CURSO, SEGUN ANEXO OFICIO DFC 0247-2022.-</t>
  </si>
  <si>
    <t>PAGO DE VIATICOS AL PERSONAL DE LA DIRECCION GENERAL DE TECNOLOGIA DE LA INFORMACION Y LA COMUNICACION, QUE ESTUVO EN LA PRIMERA ETAPA DEL LEVANTAMIENTO TECNICO PARA LA IMPLEMENTACION DEL SISTEMA DE VIDEO VIGILANCIA Y PONCHE EN LAS REGIONALES DEL MINISTERIO DE EDUCACION, SEGUN ANEXOS AL OFICIO DGTIC-0383-2022 DE FECHA 26/07/2022.**TRANSFERIR SEGUN LISTADO ANEXO**</t>
  </si>
  <si>
    <t>PAGO POR VIATICOS, ALIMENTACIÓN, COMBUSTIBLE Y PEAJES A LA DIRECCIÓN DE LIQUIDACIÓN Y CONCILIACIÓN DE FONDOS CORRESPONDIENTE AL DESARROLLO DE LA CAPACITACION IMPARTIDA EN LA REGIONAL 08-00 SANTIAGO, EL DIA 13 DE JULIO DEL 2022, SEGÚN OFICIO DLCF-0340-2022.</t>
  </si>
  <si>
    <t>PAGO DE VIATICOS, A LA DIRECCION DE FISCALIZACION Y CONTROL, POR EL LEVANTAMIENTO Y VALIDACION DE ACTIVOS FIJOS,  EN FECHA DEL 20 AL 24 DE JUNIO 2022. SEGUN OFIC.#DFC-0250/2022.</t>
  </si>
  <si>
    <t>PAGO DE VIATICOS, COMBUSTIBLE Y PEAJE,  PARA EL PERSONAL DE LA DIRECCION DE GESTION AMBIENTAL Y DE RIESGOS, LOS MISMOS TIENEN COMO OBJETIVO, "CREAR RUTAS DE EVACUACION  EN CENTROS EDUCATIVOS", A MIL CUARENTA Y NUEVE(1,049) CENTROS EDUCATIVOS, EN LAS REGIONALES 02 SAN JUAN, 08 SANTIAGO Y 11 PUERTO PLATA, DIAS 01, 02, 03 ,04, 05, 06, 07, 08, 09,10,11,12, 15, 16, 17, 18,19, 20, 21, 22, 23, 24, 25, 26, 29, 30 Y 31 DE AGOSTO Y 01, 02, 03, 04, 05, 06, 07, 08, 09, DE SEPTIEMBRE 2022. SEGUN OFIC.#DIGAR-264/2022.</t>
  </si>
  <si>
    <t>PAGO DE VIATICOS Y PEAJE AL PERSONAL DE LA DIRECCION  GENERAL DE MANTENIMIENTO INFRAESTRUCTURA ESCOLAR, QUE REALIZARON VARIOS TRABAJOS EN LAS DIFERENTES REGIONALES Y DISTRITOS EN EL MES DE ENERO DEL AÑO 2022, GEGUN OFICIO DGMIE 1378-2022</t>
  </si>
  <si>
    <t>PAGO DE VIATICOS DE LA DIRECCIÓN DE FISCALIZACIÓN Y CONTROL, CORRESPONDIENTE A LA SOCIALIZACIÓN DE FISCALIZACIONES DE LAS REGIONALES 09 MAO Y 14 NAGUA, EN FECHA DEL 24 AL 29 DE JUNIO DEL 2022, SEGÚN OFICIO DFC-0280-2022.</t>
  </si>
  <si>
    <t>PAGO PARA CUBRIR GASTOS DE ALIMENTACION AL PERSONAL DE LA DIRECCION DE FISCALIZACION Y CONTROL POR TRABAJOS DE FISCALIZACIONES A LA REGIONAL 15 CON SUS DISTRITOS Y POLITECNICOS, EN LA FECHA DEL 11 DE JULIO AL 02 DE SEPTIEMBRE DEL AÑO 2022, SEGUN OFICIO #DFC 304/2022.</t>
  </si>
  <si>
    <t>TRANSFERENCIA AL PERSONAL DE FISCALIZACIÓN, POR TRABAJOS REALIZADOS EN LOS CENTROS EDUCATIVOS DE LA REGIONAL 10 Y 15 EN SANTO DOMINGO EN FECHA 20 AL 24 DE JUNIO DEL 2022 N°DFC 0266-2022.</t>
  </si>
  <si>
    <t>PAGO DE VIATICOS A LA DIRECCION DE FISCALIZACION Y CONTROL POR LEVANTAMIENTO Y VALIDACON DE ACTIVOS FIJOS EN FECHA DEL 27 DE JUNIO AL 01 DE JULIO DEL 2022, SEGUN OFICIO DFC#0281/2022.</t>
  </si>
  <si>
    <t>TRANSFERENCIA DE VIÁTICOS AL PERSONAL DE LA DIRECCIÓN DE RECURSOS HUMANOS QUE PARTICIPO EN EL LEVANTAMIENTO DE INVESTIGACIÓN AL PERSONAL DOCENTE Y ADMINISTRATIVO, DISTRITO EDUCATIVO 01- 04 CABRAL Y LA REGIONAL 01 BARAHONA DE FECHA 06/07/2022 Y 14/07/2022, OFICIO N°DRRHH 00285-2022.</t>
  </si>
  <si>
    <t>TRANSFERENCIA AL PERSONAL DE VICEMINISTERIO DE PLANIFICACIÓN Y DESARROLLO EDUCATIVA POR VIÁTICOS Y PEAJE AL EQUIPO TÉCNICOS Y DE APOYO, OFICIO N°DIAEPE 010-2022.</t>
  </si>
  <si>
    <t>PAGO DE VIÁTICOS AL PERSONAL DE LA DIRECCIÓN GENERAL DE TECNOLOGÍA DE LA INFORMACIÓN Y LA COMUNICACIÓN, QUE ESTARÁN PARTICIPANDO EN LAS RUTAS PARA LA CAPACITACIONES Y TALLERES DE LA ROBÓTICA EDUCATIVA EN LAS DIFERENTES REGIONALES DEL PAÍS, OFICIO N°DGTIC 496-2022.</t>
  </si>
  <si>
    <t>TRANSFERENCIA DE RECURSOS PARA GASTOS DE TRANSPORTE, A TÉCNICOS REGIONALES Y DISTRITALES; QUIENES ASISTIRÁN A LA JORNADA DE SOCIALIZACIÓN, QUE SE REALIZARÁ LOS DÍAS 18 Y 19 DE OCTUBRE EN LAS REGIONALES 08 Y 05 (SANTIAGO Y SAN PEDRO DE MACORÍS), EN FECHA 25 Y 26 DE OCTUBRE EN LAS REGIONALES 06 Y 01 (LA VEGA Y BARAHONA) EN FECHA 01 Y 02 DE NOVIEMBRE DE 2022, EN LA REGIONAL 15 (SANTO DOMINGO); SOLICITADO POR EL VICEMINISTERIO DE DESCENTRALIZACIÓN Y PARTICIPACIÓN. SEGÚN OFICIO VDP N°1460-2022.</t>
  </si>
  <si>
    <t>PAGO DE VIATICOS, PEAJES Y COMBUSTIBLE DE LA DIRECCIÓN DE FISCALIZACIÓN Y CONTROL, CORRESPONDIENTE A LA SUPERVISIÓN GENERAL DE FISCALIZACIONES: REGIONALES 18 NEYBA Y 03 AZUA, CON SUS DISTRITOS Y UN MUESTREO DE CENTROS EDUCATIVOS, EN FECHA DEL 13 DE JULIO DEL 2022 AL 5 DE AGOSTO DEL 2022, SEGÚN OFICIO DFC-0279-2022.</t>
  </si>
  <si>
    <t>TRANSFERENCIA DE VIÁTICOS, PARA EL PERSONAL DE LA OFICINA DE GESTIÓN INMOBILIARIA, POR REALIZAR LOS TRABAJOS DE LEVANTAMIENTO DE TERRENOS EN EL INTERIOR DEL PAIS, DURANTE EL MES DE JUNIO 2022, DESTINADOS A CUMPLIMIENTO A LAS METAS  PAUTADAS DEL PROGRAMA NACIONAL DE EDIFICACIONES (PNEE), PARA SU CONOCIMIENTO Y FINES DE LUGAR , OFIC.OGI-541/2022.</t>
  </si>
  <si>
    <t>PAGO DE VIATICOS A LA OFICINA DE GESTION INMOBILIARIA, PARA LA ACTIVIDAD DE LEVANTAMIENTO DE TERRENOS EN EL INTERIOR DEL PAIS REALIZADOS EN EL MES DE JULIO DEL 2022, DESTINADOS PARA DAR CUMPLIMIENTO A LAS METAS PAUTADAS DEL PROGRAMA NACIONAL DE EDIFICACIONES ESCOLARES (PNEE), SEGUN OFICIO OGI#488/2022.</t>
  </si>
  <si>
    <t>PAGO PARA CUBRIR GASTOS DE SUSTENTACION Y TRANSPORTE AL PERSONAL DE LA DIRECCION DE RELACIONES INTERNACIONALES, UNIDAD MODELO DE LAS NACIONES UNIDAS, QUE ASISTIRON A LA JORNADA DEL CAMPAMENTO "PRIMER CAMPEONATO NACIONAL DE DEBATES 2022", DESDE EL VIERNES 9 HASTA EL DOMINGO 11 DE SEPTIEMBRE DEL 2022, EN EL RECINTO DE ISFODOSU EN SANTO DOMINGO, SEGUN OFICIO #UMNURD 123/2022.</t>
  </si>
  <si>
    <t>PAGO PARA CUBRIR VIATICOS, COMBUSTIBLE Y PEAJE AL PERSONAL DE LA DIRECCION DE LIQUIDACION Y CONCILIACION DE FONDOS, PARA COMPLETAR LOS TRABAJOS DE LIQUIDACION DE LAS EJECUCIONES SOPORTES DE LAS TRANSFERENCIAS DE LOS PERIODOS  OCTUBRE-DICIEMBRE DEL AÑO 2014 A OCTUBRE-DICIEMBRE DEL AÑO 2021, REALIZADOS EN LOS DISTRITOS 02-02, PEDRO SANTANA Y 18-01 NEYBA, ESTOS TRABAJOS FUERON REALIZADOS DEL 12 AL 16 DE SEPTIEMBRE DEL AÑO 2022, SEGUN OFICIO #DLCF 376/2022.</t>
  </si>
  <si>
    <t>PAGO PARA CUBRIR VIATICOS Y PEAJE AL PERSONAL DE LA DIRECCION GENERAL DE MANTENIEMINTO DE INFRAESTRUCTURA  ESCOLAR QUE REALIZARON EVALUACIONES SANITARIAS, SANEAMIENTO AMBIENTAL, FISCALIZACIONES Y DEMAS TRABAJOS EN LOS DIFERENTES CENTROS EDUCATICOS DEL PAIS, SEGUN OFICIO #DGMIE 1604/2022 Y ANEXOS.</t>
  </si>
  <si>
    <t>PAGO DE VIATICOS, VIAJE REALIZADO A HIGUEY, POR EL ENCARGADO DEL DEPTO. DE RELACIONES INTERSECTORIALES Y DE COGESTION, Sr.WILLIAM JOSE ROSARIO GARCIA, PARA EL LEVANTAMIENTO TECNICO IN SITU, UNIVERSIDAD CATOLICA DEL ESTE, SEGUN OFIC.#DGRI-169/2022.</t>
  </si>
  <si>
    <t>PAGO DE VIATICOS Y PEAJE A LA DIRECCION GENERAL DE MANTENIMIENTO DE INFRAESTRUCTURA ESCOLAR, POR APOYO AL PERSONAL DE LA UNIDAD DE FISCALIZACION, DEL PROGRAMA UF-MINERD, SEGÚN OFICIO DGMIE#1605/2022.</t>
  </si>
  <si>
    <t>PAGO PARA CUBRIR VIATICOS Y PEAJE AL PERSONAL DE LA DIRECCION DE MANTENIMIENTO DE INFRAESTRUCTURA ESCOLAR QUE REALIZARON LEVANTAMIENTOS TOPOGRAFICOS, SUPERVISION Y EVALUACIONES ENTRE OTRAS COSAS,  A DIFERENTES CENTROS EDUCATIVOS DEL PAIS, SEGUN OFICIO #DGMIE 1607/2022.</t>
  </si>
  <si>
    <t>PAGO DE VIATICOS Y PEAJE A LA DIRECCION GENERAL DE MANTENIMIENTO DE INFRAESTRUCTURA ESCOLAR, SEGUN OFICIO DGMIE#1608/2022.</t>
  </si>
  <si>
    <t>TRANSFERENCIA AL PERSONAL DEL DPTO. DE PATRIMINIO Y CONTROL DE ACTIVOS FIJOS, POR PARTICIPAR EN LA JORNADA DE DESCARGO MAXIVOS DE LOS ACTIVOS FIJOS EN LA REGIONAL 03 AZUA Y REGIONAL 09 MAO, LOS DIAS 19,26 Y 28 DEL MES DE JULIO 2022, SEGÚN LO DESCRITO EN EL OFIC. DPCAF-270/2022.</t>
  </si>
  <si>
    <t>PAGO AL PERSONAL DE LA DIRECCIÓN DE MANTENIMIENTO DE INFRAESTRUCTURA ESCOLAR DE VIÁTICOS Y PEAJE, POR REALIZACIÓN DE TOMA DE IMÁGENES Y GRABACIÓN DE VIDEOS OFICIO N°DGMIE 1606/2022.</t>
  </si>
  <si>
    <t>PAGO DE VIATICOS, PARA "JORNADA DE DESCARGOS MASIVOS DE ACTIVOS FIJOS EN LA REGIONALES No.05 SAN PEDRO DE MACORIS, REGIONAL No.03 AZUA Y REGIONAL No.10 SANTO DOMINGO ORIENTAL, LOS PAGOS DE PEAJE SE REALIZARON VIA CAJA CHICA LOS DIAS, 02, 04 Y 25 DE AGOSTO 2022, SEGUN OFIC.#DPCAF-300-2022.</t>
  </si>
  <si>
    <t>PAGO PARA CUBRIR GASTOS DE VIATICOS, PEAJE Y COMBUSTIBLE PARA LA ACTIVIDAD "FISCALIZAR EL USO DE LOS RECURSOS TRANSFERIDOS A LOS DIFERENTES ENTES QUE DEPENDEN DEL MINERD", ALINEADOS CON EL PLAN DE FISCALIZACION, QUE SE REALIZARAN EN LA REGIONAL 01 BARAHONA, DEL 17/10/2022 AL 28/10/2022, COMPRENDIENDO CINCO DISTRITOS EDUCATIVOS CON SUS VEINTIOCHO CENTROS EDUCATIVOS Y CUATRO POLITECNICOS, SOLICITADO POR LA DIRECCION DE FISCALIZACION Y CONTROL, SEGUN OFICIO #DFC 0318/2022.</t>
  </si>
  <si>
    <t>PAGO POR VIATICOS, COMBUSTIBLES, TRANSPORTE Y PEAJE A LA DIRECCIÓN DE LIQUIDACIÓN Y CONCILIACIÓN DE FONDOS, CORRESPONDIENTE A LA VALIDACIÓN, LIQUIDACIÓN Y ACTUALIZACIÓN EN EL SISTEMA DE GESTIÓN DE RECURSOS FINANCIEROS DE LOS FONDOS DESCENTRALIZADOS TRANSFERIDOS DE LOS DISTRITOS EDUCATIVOS: 08-01, 08-02, 08-07, 08-08, 08-09 Y 08-10, REALIZADO DEL LUNES 24 DE OCTUBRE AL VIERNES 04 DE NOVIEMBRE DEL 2022, SEGÚN OFICIO DLCF-0420-2022.</t>
  </si>
  <si>
    <t>PAGO PARA CUBRIR GASTOS DE VIATICOS Y PASAJES AL EQUIPO TECNICO PARA LA JORNADA DE SOCIALIZACION CON TECNICOS REGIONALES Y DISTRITALES DEL VICEMINISTRIO DE DESCENTRALIZACION Y PARTICIPACION, QUE SE CELEBRARA LOS DIAS 18 Y 19 DE OCTUBRE DEL AÑO 2022 EN LAS REGIONALES 08 Y 05 SANTIAGO Y SAN PEDRO DE MACORIS Y LOS DIAS 25 Y 26 DE OCTUBRE DEL AÑO 2022 EN LAS REGIONALES 06 Y 01 LA VEGA Y BARAHONA, SEGUN OFICIO #VDP 1451/2022.</t>
  </si>
  <si>
    <t>PAGO DE VIATICOS Y PASAJE AL EQUIPO TECNICO DEL VICEMINISTERIO DE DESCENTRALIZACION Y PARTICIPACION, POR CONCEPTO DE LAS VISITAS A LAS REGIONALES 1, 2, 3, 4, 5, 6, 7, 8, 9, 11, 12, 13, 14, 16, 17 Y 18 DEL SISTEMA EDUCATIVO CORREPSONDIENTE AL INTERIOR DEL PAIS. PARA LA APLICACION DEL INSTRUMENTO DE SEGUIMIENTO AL DESEMPEÑO Y LA GESTION DE LAS JUNTAS REGIONALES Y DISTRITALES DE LA DESCENTRALIZACION EDUCATIVA. LA ACTIVIDAD COMTEMPLA 4 MESES DE EJECUCION EN FECHAS DEL 04 DE JULIO 2022 AL 11 DE NOVIEMBRE 2022. SEGÚN OFICIO VDP Nº 1452/2022.</t>
  </si>
  <si>
    <t>PAGO DE VIATICOS Y PEAJES, DE LA DIRECCION GENERAL DE MANTENIMIENTO DE INFRAESTRUCTURA ESCOLAR, QUIENES REALIZARON RECEPCION (JORNADA) DE CENTROS, ENTRE OTRAS COSAS, EN LOS CENTROS EDUCATIVOS, CORRESPONDIENTES A LA REGIONAL 10 DISTRITO 05, DE LA PROVINCIA SANTO DOMINGO MUNICIPIO BOCA CHICA, DICHO VIAJE SE REALIZO EL DIA 20 DE JULIO 2022,  SEGUN OFIC.#DGMIE-1876/2022.</t>
  </si>
  <si>
    <t>PAGO DE VIATICOS, COMBUSTIBLE, Y PEAJE AL PERSONAL DE LA DIRECCION GENERAL DE GESTION Y DESCENTRALIZACION EDUCATIVA, PARA REALIZAR LOS TRABAJOS DE "IMPLEMENTAR POR EJE REGIONALES LOS MANUALES OPERATIVOS EN LAS 18 REGIONES Y LOS 122 DISTRITOS EDUCATIVOS", ORIENTAR A TECNICOS REGIONALES Y DISTRITALES PARA INICIAR EL PROCESO DE CONFORMACION DE 610 JUNTAS DE RED RURAL DE GESTION EDUCATIVA Y LOS 700 COMITES DE DESARROLLO EN LAS JUNTAS REGIONALES Y DISTRITALES, ESTOS TRABAJOS SE REALIZARAN POR REGIONALES, A PARTIR DEL  10 DE OCTUBRE AL 02 DE NOVIEMBRE 2022, SEGUN OFIC.#DIGEDED-441/2022.</t>
  </si>
  <si>
    <t>PAG00370622</t>
  </si>
  <si>
    <t>PAG00370059</t>
  </si>
  <si>
    <t>PAG00368970</t>
  </si>
  <si>
    <t>PAG00369017</t>
  </si>
  <si>
    <t>PAG00369788</t>
  </si>
  <si>
    <t>PAG00368964</t>
  </si>
  <si>
    <t>PAG00368765</t>
  </si>
  <si>
    <t>PAG00369120</t>
  </si>
  <si>
    <t>PAG00368139</t>
  </si>
  <si>
    <t>PAG00371218</t>
  </si>
  <si>
    <t>PAG00368928</t>
  </si>
  <si>
    <t>PAG00369781</t>
  </si>
  <si>
    <t>PAG00369127</t>
  </si>
  <si>
    <t>PAG00369780</t>
  </si>
  <si>
    <t>PAG00370228</t>
  </si>
  <si>
    <t>PAG00369132</t>
  </si>
  <si>
    <t>PAG00368959</t>
  </si>
  <si>
    <t>PAG00368695</t>
  </si>
  <si>
    <t>PAG00369154</t>
  </si>
  <si>
    <t>PAG00369143</t>
  </si>
  <si>
    <t>PAG00370651</t>
  </si>
  <si>
    <t>PAG00369126</t>
  </si>
  <si>
    <t>PAG00370807</t>
  </si>
  <si>
    <t>PAG00369125</t>
  </si>
  <si>
    <t>PAG00369114</t>
  </si>
  <si>
    <t>PAG00370196</t>
  </si>
  <si>
    <t>PAG00368975</t>
  </si>
  <si>
    <t>PAG00369787</t>
  </si>
  <si>
    <t>PAG00370420</t>
  </si>
  <si>
    <t>PAG00368957</t>
  </si>
  <si>
    <t>PAG00370595</t>
  </si>
  <si>
    <t>PAG00370115</t>
  </si>
  <si>
    <t>PAG00370684</t>
  </si>
  <si>
    <t>PAG00371169</t>
  </si>
  <si>
    <t>PAG00370744</t>
  </si>
  <si>
    <t>PAG00370851</t>
  </si>
  <si>
    <t>PAG00370946</t>
  </si>
  <si>
    <t>PAG00371225</t>
  </si>
  <si>
    <t>PAG00371486</t>
  </si>
  <si>
    <t>PAG00371751</t>
  </si>
  <si>
    <t>PAG00371196</t>
  </si>
  <si>
    <t>PAG00371586</t>
  </si>
  <si>
    <t>PAG00370945</t>
  </si>
  <si>
    <t>PAG00370534</t>
  </si>
  <si>
    <t>PAG00371248</t>
  </si>
  <si>
    <t>PAG00370646</t>
  </si>
  <si>
    <t>PAG00371213</t>
  </si>
  <si>
    <t>PAG00371588</t>
  </si>
  <si>
    <t>PAG00371217</t>
  </si>
  <si>
    <t>PAG00370944</t>
  </si>
  <si>
    <t>PAG00371331</t>
  </si>
  <si>
    <t>PAG00371208</t>
  </si>
  <si>
    <t>PAG00372042</t>
  </si>
  <si>
    <t>PAG00372294</t>
  </si>
  <si>
    <t>PAG00372679</t>
  </si>
  <si>
    <t>PAG00371988</t>
  </si>
  <si>
    <t>PAG00371849</t>
  </si>
  <si>
    <t>PAG00372215</t>
  </si>
  <si>
    <t>PAG00371348</t>
  </si>
  <si>
    <t>TRANSFERENCIA DE FONDOS PARA (VIÁTICOS, COMBUSTIBLE Y PEAJE), AL PERSONAL DE EDUCACIÓN TECNICO PROFESIONAL, POR HABER PARTICIPADO EN LA PRIMERA  FERIA EMPRESARIAL ESTUDIANTIL, DEL LICEO TÉCNICO CALASANZ, EL DIA 20 DE MAYO 2022, SEGÚN LO DESCRITO EN EL OFIC.MINERD-DETP-233/2022.</t>
  </si>
  <si>
    <t>PAG00371197</t>
  </si>
  <si>
    <t xml:space="preserve">        Ramon Augusto Salazar</t>
  </si>
  <si>
    <t>REINTEGRO Y/O SOBRANTE VIGENCIA ACTUAL</t>
  </si>
  <si>
    <t>CR TRANSFERENCIA A CTA CTE</t>
  </si>
  <si>
    <t>DEPÓSITO A CUENTA CORRIENTE</t>
  </si>
  <si>
    <t>CANCELADO: PAG00370565, POR CAMBIO NUEVA CUSTODIA</t>
  </si>
  <si>
    <t>REINTEGRO TRANSFERENCIAS REGIONALES, DISTRITO Y CENTROS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</si>
</sst>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00\ _P_t_s_-;\-* #,##0.00\ _P_t_s_-;_-* &quot;-&quot;??\ _P_t_s_-;_-@_-"/>
    <numFmt numFmtId="165" formatCode="_-* #,##0.00\ [$€]_-;\-* #,##0.00\ [$€]_-;_-* &quot;-&quot;??\ [$€]_-;_-@_-"/>
  </numFmts>
  <fonts count="48"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3"/>
      <color theme="3"/>
      <name val="Calibri"/>
      <family val="2"/>
      <scheme val="minor"/>
    </font>
    <font>
      <b/>
      <sz val="11"/>
      <color theme="3"/>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rgb="FF9C6500"/>
      <name val="Calibri"/>
      <family val="2"/>
      <scheme val="minor"/>
    </font>
    <font>
      <b/>
      <sz val="18"/>
      <color theme="3"/>
      <name val="Calibri Light"/>
      <family val="2"/>
      <scheme val="major"/>
    </font>
    <font>
      <sz val="9"/>
      <color theme="1"/>
      <name val="Bookman Old Style"/>
      <family val="1"/>
    </font>
    <font>
      <b/>
      <sz val="9"/>
      <color theme="1"/>
      <name val="Bookman Old Style"/>
      <family val="1"/>
    </font>
    <font>
      <b/>
      <sz val="9"/>
      <name val="Bookman Old Style"/>
      <family val="1"/>
    </font>
    <font>
      <sz val="9"/>
      <name val="Bookman Old Style"/>
      <family val="1"/>
    </font>
    <font>
      <sz val="9"/>
      <color indexed="63"/>
      <name val="Bookman Old Style"/>
      <family val="1"/>
    </font>
    <font>
      <b/>
      <i/>
      <sz val="9"/>
      <color theme="1"/>
      <name val="Bookman Old Style"/>
      <family val="1"/>
    </font>
    <font>
      <u/>
      <sz val="9"/>
      <color theme="1"/>
      <name val="Bookman Old Style"/>
      <family val="1"/>
    </font>
    <font>
      <sz val="11"/>
      <name val="Calibri"/>
      <family val="2"/>
    </font>
    <font>
      <b/>
      <sz val="10"/>
      <name val="Bookman Old Style"/>
      <family val="1"/>
    </font>
    <font>
      <b/>
      <sz val="10"/>
      <color theme="1"/>
      <name val="Bookman Old Style"/>
      <family val="1"/>
    </font>
    <font>
      <b/>
      <sz val="12"/>
      <color theme="1"/>
      <name val="Calibri"/>
      <family val="2"/>
      <scheme val="minor"/>
    </font>
    <font>
      <sz val="9"/>
      <color rgb="FF000000"/>
      <name val="Bookman Old Style"/>
      <family val="1"/>
    </font>
    <font>
      <sz val="9"/>
      <color theme="1"/>
      <name val="Calibri"/>
      <family val="2"/>
      <scheme val="minor"/>
    </font>
  </fonts>
  <fills count="56">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theme="0" tint="-0.499984740745262"/>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right/>
      <top style="thin">
        <color indexed="64"/>
      </top>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68">
    <xf numFmtId="0" fontId="0"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4" fillId="0" borderId="5" applyNumberFormat="0" applyFill="0" applyAlignment="0" applyProtection="0"/>
    <xf numFmtId="0" fontId="5" fillId="0" borderId="6"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4" borderId="7" applyNumberFormat="0" applyAlignment="0" applyProtection="0"/>
    <xf numFmtId="0" fontId="8" fillId="5" borderId="8" applyNumberFormat="0" applyAlignment="0" applyProtection="0"/>
    <xf numFmtId="0" fontId="9" fillId="5" borderId="7" applyNumberFormat="0" applyAlignment="0" applyProtection="0"/>
    <xf numFmtId="0" fontId="10" fillId="0" borderId="9" applyNumberFormat="0" applyFill="0" applyAlignment="0" applyProtection="0"/>
    <xf numFmtId="0" fontId="11" fillId="6" borderId="10"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2" fillId="0" borderId="12" applyNumberFormat="0" applyFill="0" applyAlignment="0" applyProtection="0"/>
    <xf numFmtId="0" fontId="14"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4"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4"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4"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4"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4"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5" fillId="0" borderId="0"/>
    <xf numFmtId="0" fontId="16" fillId="32" borderId="0" applyNumberFormat="0" applyBorder="0" applyAlignment="0" applyProtection="0"/>
    <xf numFmtId="0" fontId="16" fillId="33"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36" borderId="0" applyNumberFormat="0" applyBorder="0" applyAlignment="0" applyProtection="0"/>
    <xf numFmtId="0" fontId="16" fillId="37" borderId="0" applyNumberFormat="0" applyBorder="0" applyAlignment="0" applyProtection="0"/>
    <xf numFmtId="0" fontId="16" fillId="38" borderId="0" applyNumberFormat="0" applyBorder="0" applyAlignment="0" applyProtection="0"/>
    <xf numFmtId="0" fontId="16" fillId="39" borderId="0" applyNumberFormat="0" applyBorder="0" applyAlignment="0" applyProtection="0"/>
    <xf numFmtId="0" fontId="16" fillId="40" borderId="0" applyNumberFormat="0" applyBorder="0" applyAlignment="0" applyProtection="0"/>
    <xf numFmtId="0" fontId="16" fillId="35" borderId="0" applyNumberFormat="0" applyBorder="0" applyAlignment="0" applyProtection="0"/>
    <xf numFmtId="0" fontId="16" fillId="38" borderId="0" applyNumberFormat="0" applyBorder="0" applyAlignment="0" applyProtection="0"/>
    <xf numFmtId="0" fontId="16" fillId="41" borderId="0" applyNumberFormat="0" applyBorder="0" applyAlignment="0" applyProtection="0"/>
    <xf numFmtId="0" fontId="17" fillId="42" borderId="0" applyNumberFormat="0" applyBorder="0" applyAlignment="0" applyProtection="0"/>
    <xf numFmtId="0" fontId="17" fillId="39" borderId="0" applyNumberFormat="0" applyBorder="0" applyAlignment="0" applyProtection="0"/>
    <xf numFmtId="0" fontId="17" fillId="40" borderId="0" applyNumberFormat="0" applyBorder="0" applyAlignment="0" applyProtection="0"/>
    <xf numFmtId="0" fontId="17" fillId="43" borderId="0" applyNumberFormat="0" applyBorder="0" applyAlignment="0" applyProtection="0"/>
    <xf numFmtId="0" fontId="17" fillId="44" borderId="0" applyNumberFormat="0" applyBorder="0" applyAlignment="0" applyProtection="0"/>
    <xf numFmtId="0" fontId="17" fillId="45" borderId="0" applyNumberFormat="0" applyBorder="0" applyAlignment="0" applyProtection="0"/>
    <xf numFmtId="0" fontId="14" fillId="11" borderId="0" applyNumberFormat="0" applyBorder="0" applyAlignment="0" applyProtection="0"/>
    <xf numFmtId="0" fontId="14" fillId="15" borderId="0" applyNumberFormat="0" applyBorder="0" applyAlignment="0" applyProtection="0"/>
    <xf numFmtId="0" fontId="14" fillId="19" borderId="0" applyNumberFormat="0" applyBorder="0" applyAlignment="0" applyProtection="0"/>
    <xf numFmtId="0" fontId="14" fillId="23" borderId="0" applyNumberFormat="0" applyBorder="0" applyAlignment="0" applyProtection="0"/>
    <xf numFmtId="0" fontId="14" fillId="27" borderId="0" applyNumberFormat="0" applyBorder="0" applyAlignment="0" applyProtection="0"/>
    <xf numFmtId="0" fontId="14" fillId="31" borderId="0" applyNumberFormat="0" applyBorder="0" applyAlignment="0" applyProtection="0"/>
    <xf numFmtId="0" fontId="17" fillId="46" borderId="0" applyNumberFormat="0" applyBorder="0" applyAlignment="0" applyProtection="0"/>
    <xf numFmtId="0" fontId="17" fillId="47" borderId="0" applyNumberFormat="0" applyBorder="0" applyAlignment="0" applyProtection="0"/>
    <xf numFmtId="0" fontId="17" fillId="48" borderId="0" applyNumberFormat="0" applyBorder="0" applyAlignment="0" applyProtection="0"/>
    <xf numFmtId="0" fontId="17" fillId="43" borderId="0" applyNumberFormat="0" applyBorder="0" applyAlignment="0" applyProtection="0"/>
    <xf numFmtId="0" fontId="17" fillId="44" borderId="0" applyNumberFormat="0" applyBorder="0" applyAlignment="0" applyProtection="0"/>
    <xf numFmtId="0" fontId="17" fillId="49" borderId="0" applyNumberFormat="0" applyBorder="0" applyAlignment="0" applyProtection="0"/>
    <xf numFmtId="0" fontId="24" fillId="33" borderId="0" applyNumberFormat="0" applyBorder="0" applyAlignment="0" applyProtection="0"/>
    <xf numFmtId="0" fontId="19" fillId="50" borderId="13" applyNumberFormat="0" applyAlignment="0" applyProtection="0"/>
    <xf numFmtId="0" fontId="20" fillId="51" borderId="14" applyNumberFormat="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28" fillId="0" borderId="0" applyNumberFormat="0" applyFill="0" applyBorder="0" applyAlignment="0" applyProtection="0"/>
    <xf numFmtId="0" fontId="18" fillId="34" borderId="0" applyNumberFormat="0" applyBorder="0" applyAlignment="0" applyProtection="0"/>
    <xf numFmtId="0" fontId="30" fillId="0" borderId="16" applyNumberFormat="0" applyFill="0" applyAlignment="0" applyProtection="0"/>
    <xf numFmtId="0" fontId="31" fillId="0" borderId="17" applyNumberFormat="0" applyFill="0" applyAlignment="0" applyProtection="0"/>
    <xf numFmtId="0" fontId="22" fillId="0" borderId="18" applyNumberFormat="0" applyFill="0" applyAlignment="0" applyProtection="0"/>
    <xf numFmtId="0" fontId="22" fillId="0" borderId="0" applyNumberFormat="0" applyFill="0" applyBorder="0" applyAlignment="0" applyProtection="0"/>
    <xf numFmtId="0" fontId="23" fillId="37" borderId="13" applyNumberFormat="0" applyAlignment="0" applyProtection="0"/>
    <xf numFmtId="0" fontId="21" fillId="0" borderId="15" applyNumberFormat="0" applyFill="0" applyAlignment="0" applyProtection="0"/>
    <xf numFmtId="164"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33" fillId="3" borderId="0" applyNumberFormat="0" applyBorder="0" applyAlignment="0" applyProtection="0"/>
    <xf numFmtId="0" fontId="25" fillId="52"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6" fillId="0" borderId="0"/>
    <xf numFmtId="0" fontId="1" fillId="0" borderId="0"/>
    <xf numFmtId="0" fontId="1" fillId="0" borderId="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 fillId="7" borderId="11" applyNumberFormat="0" applyFont="0" applyAlignment="0" applyProtection="0"/>
    <xf numFmtId="0" fontId="16" fillId="53" borderId="19" applyNumberFormat="0" applyFont="0" applyAlignment="0" applyProtection="0"/>
    <xf numFmtId="0" fontId="26" fillId="50" borderId="20" applyNumberFormat="0" applyAlignment="0" applyProtection="0"/>
    <xf numFmtId="0" fontId="29" fillId="0" borderId="0" applyNumberFormat="0" applyFill="0" applyBorder="0" applyAlignment="0" applyProtection="0"/>
    <xf numFmtId="0" fontId="34" fillId="0" borderId="0" applyNumberFormat="0" applyFill="0" applyBorder="0" applyAlignment="0" applyProtection="0"/>
    <xf numFmtId="0" fontId="32" fillId="0" borderId="21" applyNumberFormat="0" applyFill="0" applyAlignment="0" applyProtection="0"/>
    <xf numFmtId="0" fontId="27" fillId="0" borderId="0" applyNumberFormat="0" applyFill="0" applyBorder="0" applyAlignment="0" applyProtection="0"/>
    <xf numFmtId="0" fontId="16" fillId="0" borderId="0"/>
    <xf numFmtId="0" fontId="1" fillId="0" borderId="0"/>
    <xf numFmtId="0" fontId="1" fillId="0" borderId="0"/>
  </cellStyleXfs>
  <cellXfs count="174">
    <xf numFmtId="0" fontId="0" fillId="0" borderId="0" xfId="0"/>
    <xf numFmtId="0" fontId="35" fillId="0" borderId="0" xfId="0" applyFont="1"/>
    <xf numFmtId="0" fontId="35" fillId="0" borderId="0" xfId="0" applyFont="1" applyAlignment="1">
      <alignment horizontal="center" vertical="center"/>
    </xf>
    <xf numFmtId="14" fontId="36" fillId="0" borderId="30" xfId="0" applyNumberFormat="1" applyFont="1" applyBorder="1" applyAlignment="1">
      <alignment horizontal="center" vertical="center"/>
    </xf>
    <xf numFmtId="0" fontId="35" fillId="0" borderId="27" xfId="0" applyFont="1" applyBorder="1" applyAlignment="1">
      <alignment horizontal="center" vertical="center"/>
    </xf>
    <xf numFmtId="43" fontId="36" fillId="0" borderId="28" xfId="1" applyFont="1" applyBorder="1" applyAlignment="1">
      <alignment wrapText="1"/>
    </xf>
    <xf numFmtId="14" fontId="35" fillId="0" borderId="22" xfId="0" applyNumberFormat="1" applyFont="1" applyBorder="1" applyAlignment="1">
      <alignment horizontal="center" vertical="center"/>
    </xf>
    <xf numFmtId="43" fontId="35" fillId="0" borderId="23" xfId="1" applyFont="1" applyBorder="1" applyAlignment="1">
      <alignment wrapText="1"/>
    </xf>
    <xf numFmtId="0" fontId="35" fillId="0" borderId="1" xfId="0" applyFont="1" applyBorder="1" applyAlignment="1">
      <alignment horizontal="center" vertical="center"/>
    </xf>
    <xf numFmtId="0" fontId="35" fillId="0" borderId="1" xfId="0" applyFont="1" applyBorder="1" applyAlignment="1">
      <alignment horizontal="center"/>
    </xf>
    <xf numFmtId="14" fontId="36" fillId="0" borderId="0" xfId="0" applyNumberFormat="1" applyFont="1" applyAlignment="1">
      <alignment horizontal="center" vertical="center"/>
    </xf>
    <xf numFmtId="43" fontId="35" fillId="0" borderId="0" xfId="1" applyFont="1" applyBorder="1" applyAlignment="1">
      <alignment wrapText="1"/>
    </xf>
    <xf numFmtId="43" fontId="36" fillId="0" borderId="0" xfId="1" applyFont="1" applyBorder="1" applyAlignment="1">
      <alignment wrapText="1"/>
    </xf>
    <xf numFmtId="43" fontId="35" fillId="0" borderId="0" xfId="1" applyFont="1" applyAlignment="1">
      <alignment wrapText="1"/>
    </xf>
    <xf numFmtId="43" fontId="35" fillId="0" borderId="1" xfId="1" applyFont="1" applyBorder="1" applyAlignment="1">
      <alignment horizontal="right" wrapText="1"/>
    </xf>
    <xf numFmtId="0" fontId="35" fillId="0" borderId="22" xfId="0" applyFont="1" applyBorder="1" applyAlignment="1">
      <alignment horizontal="center" vertical="center"/>
    </xf>
    <xf numFmtId="0" fontId="35" fillId="0" borderId="25" xfId="0" applyFont="1" applyBorder="1" applyAlignment="1">
      <alignment horizontal="center" vertical="center"/>
    </xf>
    <xf numFmtId="0" fontId="35" fillId="0" borderId="0" xfId="0" applyFont="1" applyAlignment="1">
      <alignment wrapText="1"/>
    </xf>
    <xf numFmtId="43" fontId="35" fillId="0" borderId="0" xfId="0" applyNumberFormat="1" applyFont="1" applyAlignment="1">
      <alignment wrapText="1"/>
    </xf>
    <xf numFmtId="43" fontId="36" fillId="0" borderId="0" xfId="0" applyNumberFormat="1" applyFont="1" applyAlignment="1">
      <alignment wrapText="1"/>
    </xf>
    <xf numFmtId="14" fontId="36" fillId="0" borderId="24" xfId="0" applyNumberFormat="1" applyFont="1" applyBorder="1" applyAlignment="1">
      <alignment horizontal="center" vertical="center"/>
    </xf>
    <xf numFmtId="43" fontId="35" fillId="0" borderId="0" xfId="0" applyNumberFormat="1" applyFont="1"/>
    <xf numFmtId="0" fontId="36" fillId="0" borderId="22" xfId="0" applyFont="1" applyBorder="1" applyAlignment="1">
      <alignment horizontal="center" vertical="center"/>
    </xf>
    <xf numFmtId="14" fontId="36" fillId="0" borderId="0" xfId="0" applyNumberFormat="1" applyFont="1" applyAlignment="1">
      <alignment horizontal="right" vertical="top" wrapText="1"/>
    </xf>
    <xf numFmtId="43" fontId="35" fillId="0" borderId="3" xfId="1" applyFont="1" applyBorder="1" applyAlignment="1"/>
    <xf numFmtId="0" fontId="35" fillId="0" borderId="3" xfId="0" applyFont="1" applyBorder="1" applyAlignment="1">
      <alignment wrapText="1"/>
    </xf>
    <xf numFmtId="0" fontId="36" fillId="0" borderId="0" xfId="0" applyFont="1"/>
    <xf numFmtId="43" fontId="35" fillId="0" borderId="27" xfId="1" applyFont="1" applyBorder="1" applyAlignment="1">
      <alignment horizontal="right" wrapText="1"/>
    </xf>
    <xf numFmtId="43" fontId="35" fillId="0" borderId="0" xfId="1" applyFont="1" applyBorder="1" applyAlignment="1">
      <alignment horizontal="right" wrapText="1"/>
    </xf>
    <xf numFmtId="43" fontId="35" fillId="0" borderId="0" xfId="1" applyFont="1" applyAlignment="1">
      <alignment horizontal="right"/>
    </xf>
    <xf numFmtId="43" fontId="35" fillId="0" borderId="0" xfId="1" applyFont="1" applyAlignment="1">
      <alignment horizontal="right" wrapText="1"/>
    </xf>
    <xf numFmtId="43" fontId="35" fillId="0" borderId="1" xfId="1" applyFont="1" applyBorder="1" applyAlignment="1">
      <alignment horizontal="right" vertical="center" wrapText="1"/>
    </xf>
    <xf numFmtId="43" fontId="35" fillId="0" borderId="25" xfId="1" applyFont="1" applyBorder="1" applyAlignment="1">
      <alignment horizontal="right" wrapText="1"/>
    </xf>
    <xf numFmtId="43" fontId="35" fillId="0" borderId="3" xfId="1" applyFont="1" applyBorder="1" applyAlignment="1">
      <alignment horizontal="right" wrapText="1"/>
    </xf>
    <xf numFmtId="43" fontId="35" fillId="0" borderId="1" xfId="1" applyFont="1" applyBorder="1" applyAlignment="1">
      <alignment horizontal="right"/>
    </xf>
    <xf numFmtId="43" fontId="35" fillId="0" borderId="0" xfId="1" applyFont="1" applyBorder="1" applyAlignment="1">
      <alignment horizontal="right"/>
    </xf>
    <xf numFmtId="0" fontId="41" fillId="0" borderId="0" xfId="0" applyFont="1" applyAlignment="1">
      <alignment horizontal="center" vertical="center"/>
    </xf>
    <xf numFmtId="43" fontId="36" fillId="0" borderId="29" xfId="1" applyFont="1" applyBorder="1" applyAlignment="1">
      <alignment wrapText="1"/>
    </xf>
    <xf numFmtId="0" fontId="35" fillId="0" borderId="1" xfId="0" applyFont="1" applyBorder="1" applyAlignment="1">
      <alignment vertical="top" wrapText="1"/>
    </xf>
    <xf numFmtId="43" fontId="35" fillId="0" borderId="27" xfId="1" applyFont="1" applyBorder="1" applyAlignment="1">
      <alignment horizontal="right"/>
    </xf>
    <xf numFmtId="43" fontId="36" fillId="0" borderId="0" xfId="1" applyFont="1" applyAlignment="1">
      <alignment horizontal="right"/>
    </xf>
    <xf numFmtId="43" fontId="35" fillId="0" borderId="25" xfId="1" applyFont="1" applyBorder="1" applyAlignment="1">
      <alignment horizontal="right"/>
    </xf>
    <xf numFmtId="43" fontId="40" fillId="0" borderId="0" xfId="1" applyFont="1" applyAlignment="1">
      <alignment horizontal="right"/>
    </xf>
    <xf numFmtId="43" fontId="35" fillId="0" borderId="1" xfId="1" applyFont="1" applyBorder="1"/>
    <xf numFmtId="43" fontId="38" fillId="0" borderId="1" xfId="1" applyFont="1" applyBorder="1" applyAlignment="1">
      <alignment horizontal="left"/>
    </xf>
    <xf numFmtId="14" fontId="35" fillId="0" borderId="1" xfId="0" applyNumberFormat="1" applyFont="1" applyBorder="1" applyAlignment="1">
      <alignment horizontal="center" vertical="center"/>
    </xf>
    <xf numFmtId="0" fontId="35" fillId="0" borderId="1" xfId="0" applyFont="1" applyBorder="1" applyAlignment="1">
      <alignment wrapText="1"/>
    </xf>
    <xf numFmtId="14" fontId="35" fillId="0" borderId="0" xfId="0" applyNumberFormat="1" applyFont="1" applyAlignment="1">
      <alignment horizontal="right" vertical="center" wrapText="1"/>
    </xf>
    <xf numFmtId="0" fontId="35" fillId="0" borderId="0" xfId="0" applyFont="1" applyAlignment="1">
      <alignment horizontal="center" vertical="center" wrapText="1"/>
    </xf>
    <xf numFmtId="0" fontId="35" fillId="54" borderId="0" xfId="0" applyFont="1" applyFill="1"/>
    <xf numFmtId="43" fontId="35" fillId="0" borderId="1" xfId="1" applyFont="1" applyBorder="1" applyAlignment="1">
      <alignment horizontal="right" vertical="top"/>
    </xf>
    <xf numFmtId="164" fontId="0" fillId="0" borderId="1" xfId="83" applyFont="1" applyBorder="1" applyAlignment="1"/>
    <xf numFmtId="43" fontId="35" fillId="0" borderId="1" xfId="1" applyFont="1" applyBorder="1" applyAlignment="1">
      <alignment wrapText="1"/>
    </xf>
    <xf numFmtId="14" fontId="42" fillId="0" borderId="1" xfId="0" applyNumberFormat="1" applyFont="1" applyBorder="1"/>
    <xf numFmtId="0" fontId="41" fillId="0" borderId="0" xfId="0" applyFont="1" applyAlignment="1">
      <alignment horizontal="center"/>
    </xf>
    <xf numFmtId="43" fontId="35" fillId="0" borderId="1" xfId="1" applyFont="1" applyBorder="1" applyAlignment="1">
      <alignment horizontal="center"/>
    </xf>
    <xf numFmtId="4" fontId="3" fillId="0" borderId="1" xfId="0" applyNumberFormat="1" applyFont="1" applyBorder="1"/>
    <xf numFmtId="0" fontId="35" fillId="0" borderId="0" xfId="0" applyFont="1" applyAlignment="1">
      <alignment horizontal="center"/>
    </xf>
    <xf numFmtId="0" fontId="37" fillId="0" borderId="0" xfId="0" applyFont="1" applyAlignment="1">
      <alignment horizontal="center"/>
    </xf>
    <xf numFmtId="43" fontId="36" fillId="0" borderId="0" xfId="1" applyFont="1" applyAlignment="1">
      <alignment horizontal="center"/>
    </xf>
    <xf numFmtId="43" fontId="35" fillId="0" borderId="0" xfId="1" applyFont="1" applyAlignment="1">
      <alignment horizontal="center"/>
    </xf>
    <xf numFmtId="0" fontId="36" fillId="0" borderId="0" xfId="0" applyFont="1" applyAlignment="1">
      <alignment horizontal="center" wrapText="1"/>
    </xf>
    <xf numFmtId="43" fontId="35" fillId="0" borderId="0" xfId="1" applyFont="1" applyBorder="1" applyAlignment="1">
      <alignment horizontal="center"/>
    </xf>
    <xf numFmtId="43" fontId="36" fillId="0" borderId="0" xfId="1" applyFont="1" applyAlignment="1">
      <alignment horizontal="center" wrapText="1"/>
    </xf>
    <xf numFmtId="14" fontId="35" fillId="0" borderId="0" xfId="0" applyNumberFormat="1" applyFont="1" applyAlignment="1">
      <alignment horizontal="center"/>
    </xf>
    <xf numFmtId="43" fontId="35" fillId="0" borderId="23" xfId="0" applyNumberFormat="1" applyFont="1" applyBorder="1" applyAlignment="1">
      <alignment wrapText="1"/>
    </xf>
    <xf numFmtId="43" fontId="36" fillId="0" borderId="29" xfId="0" applyNumberFormat="1" applyFont="1" applyBorder="1" applyAlignment="1">
      <alignment wrapText="1"/>
    </xf>
    <xf numFmtId="43" fontId="35" fillId="0" borderId="23" xfId="0" applyNumberFormat="1" applyFont="1" applyBorder="1"/>
    <xf numFmtId="43" fontId="35" fillId="0" borderId="29" xfId="0" applyNumberFormat="1" applyFont="1" applyBorder="1"/>
    <xf numFmtId="43" fontId="36" fillId="0" borderId="28" xfId="1" applyFont="1" applyBorder="1"/>
    <xf numFmtId="43" fontId="36" fillId="0" borderId="29" xfId="0" applyNumberFormat="1" applyFont="1" applyBorder="1"/>
    <xf numFmtId="14" fontId="35" fillId="0" borderId="1" xfId="0" applyNumberFormat="1" applyFont="1" applyBorder="1" applyAlignment="1">
      <alignment horizontal="left" vertical="center" wrapText="1"/>
    </xf>
    <xf numFmtId="14" fontId="35" fillId="0" borderId="22" xfId="0" applyNumberFormat="1" applyFont="1" applyBorder="1" applyAlignment="1">
      <alignment horizontal="left"/>
    </xf>
    <xf numFmtId="14" fontId="0" fillId="0" borderId="22" xfId="0" applyNumberFormat="1" applyBorder="1" applyAlignment="1">
      <alignment horizontal="left"/>
    </xf>
    <xf numFmtId="43" fontId="35" fillId="0" borderId="28" xfId="1" applyFont="1" applyBorder="1" applyAlignment="1">
      <alignment wrapText="1"/>
    </xf>
    <xf numFmtId="164" fontId="45" fillId="0" borderId="0" xfId="83" applyFont="1" applyBorder="1" applyAlignment="1"/>
    <xf numFmtId="14" fontId="35" fillId="0" borderId="24" xfId="0" applyNumberFormat="1" applyFont="1" applyBorder="1" applyAlignment="1">
      <alignment horizontal="center"/>
    </xf>
    <xf numFmtId="0" fontId="35" fillId="0" borderId="25" xfId="0" applyFont="1" applyBorder="1" applyAlignment="1">
      <alignment horizontal="center"/>
    </xf>
    <xf numFmtId="43" fontId="35" fillId="0" borderId="25" xfId="1" applyFont="1" applyBorder="1" applyAlignment="1">
      <alignment horizontal="center"/>
    </xf>
    <xf numFmtId="0" fontId="35" fillId="0" borderId="1" xfId="0" applyFont="1" applyBorder="1" applyAlignment="1">
      <alignment horizontal="left" vertical="top" wrapText="1"/>
    </xf>
    <xf numFmtId="2" fontId="35" fillId="0" borderId="1" xfId="0" applyNumberFormat="1" applyFont="1" applyBorder="1" applyAlignment="1">
      <alignment horizontal="center" vertical="center"/>
    </xf>
    <xf numFmtId="43" fontId="0" fillId="0" borderId="1" xfId="1" applyFont="1" applyBorder="1" applyAlignment="1"/>
    <xf numFmtId="43" fontId="35" fillId="0" borderId="3" xfId="1" applyFont="1" applyBorder="1" applyAlignment="1">
      <alignment wrapText="1"/>
    </xf>
    <xf numFmtId="43" fontId="35" fillId="0" borderId="0" xfId="1" applyFont="1"/>
    <xf numFmtId="43" fontId="36" fillId="0" borderId="0" xfId="1" applyFont="1" applyBorder="1" applyAlignment="1">
      <alignment horizontal="center" wrapText="1"/>
    </xf>
    <xf numFmtId="43" fontId="41" fillId="0" borderId="0" xfId="1" applyFont="1" applyBorder="1" applyAlignment="1">
      <alignment horizontal="center"/>
    </xf>
    <xf numFmtId="43" fontId="3" fillId="0" borderId="1" xfId="1" applyFont="1" applyBorder="1"/>
    <xf numFmtId="0" fontId="35" fillId="0" borderId="1" xfId="0" applyFont="1" applyBorder="1" applyAlignment="1">
      <alignment vertical="center" wrapText="1"/>
    </xf>
    <xf numFmtId="14" fontId="35" fillId="0" borderId="0" xfId="0" applyNumberFormat="1" applyFont="1" applyAlignment="1">
      <alignment horizontal="center" vertical="center"/>
    </xf>
    <xf numFmtId="43" fontId="35" fillId="0" borderId="1" xfId="0" applyNumberFormat="1" applyFont="1" applyBorder="1" applyAlignment="1">
      <alignment wrapText="1"/>
    </xf>
    <xf numFmtId="43" fontId="35" fillId="0" borderId="4" xfId="1" applyFont="1" applyBorder="1" applyAlignment="1">
      <alignment horizontal="center"/>
    </xf>
    <xf numFmtId="0" fontId="39" fillId="0" borderId="1" xfId="465" applyFont="1" applyBorder="1" applyAlignment="1">
      <alignment horizontal="left" wrapText="1"/>
    </xf>
    <xf numFmtId="0" fontId="43" fillId="0" borderId="0" xfId="0" applyFont="1" applyAlignment="1">
      <alignment horizontal="center" wrapText="1"/>
    </xf>
    <xf numFmtId="0" fontId="35" fillId="0" borderId="0" xfId="0" applyFont="1" applyAlignment="1">
      <alignment vertical="top" wrapText="1"/>
    </xf>
    <xf numFmtId="0" fontId="36" fillId="0" borderId="0" xfId="0" applyFont="1" applyAlignment="1">
      <alignment vertical="top" wrapText="1"/>
    </xf>
    <xf numFmtId="0" fontId="35" fillId="0" borderId="1" xfId="0" applyFont="1" applyBorder="1" applyAlignment="1">
      <alignment horizontal="left" wrapText="1"/>
    </xf>
    <xf numFmtId="0" fontId="44" fillId="0" borderId="0" xfId="0" applyFont="1" applyAlignment="1">
      <alignment vertical="top" wrapText="1"/>
    </xf>
    <xf numFmtId="0" fontId="40" fillId="0" borderId="0" xfId="0" applyFont="1" applyAlignment="1">
      <alignment vertical="top" wrapText="1"/>
    </xf>
    <xf numFmtId="43" fontId="35" fillId="0" borderId="4" xfId="1" applyFont="1" applyBorder="1" applyAlignment="1">
      <alignment horizontal="center" wrapText="1"/>
    </xf>
    <xf numFmtId="43" fontId="35" fillId="0" borderId="0" xfId="1" applyFont="1" applyAlignment="1">
      <alignment horizontal="center" wrapText="1"/>
    </xf>
    <xf numFmtId="0" fontId="36" fillId="0" borderId="27" xfId="0" applyFont="1" applyBorder="1" applyAlignment="1">
      <alignment horizontal="center" vertical="center" wrapText="1"/>
    </xf>
    <xf numFmtId="0" fontId="37" fillId="0" borderId="25" xfId="0" applyFont="1" applyBorder="1" applyAlignment="1">
      <alignment horizontal="center" wrapText="1"/>
    </xf>
    <xf numFmtId="0" fontId="37" fillId="0" borderId="0" xfId="0" applyFont="1" applyAlignment="1">
      <alignment horizontal="right" vertical="top" wrapText="1"/>
    </xf>
    <xf numFmtId="0" fontId="36" fillId="0" borderId="25" xfId="0" applyFont="1" applyBorder="1" applyAlignment="1">
      <alignment horizontal="center" vertical="center" wrapText="1"/>
    </xf>
    <xf numFmtId="0" fontId="36" fillId="0" borderId="0" xfId="0" applyFont="1" applyAlignment="1">
      <alignment horizontal="right" vertical="top" wrapText="1"/>
    </xf>
    <xf numFmtId="0" fontId="36" fillId="0" borderId="0" xfId="0" applyFont="1" applyAlignment="1">
      <alignment horizontal="center" vertical="top" wrapText="1"/>
    </xf>
    <xf numFmtId="0" fontId="35" fillId="0" borderId="0" xfId="0" applyFont="1" applyAlignment="1">
      <alignment horizontal="center" wrapText="1"/>
    </xf>
    <xf numFmtId="0" fontId="36" fillId="0" borderId="25" xfId="0" applyFont="1" applyBorder="1" applyAlignment="1">
      <alignment horizontal="center" vertical="top" wrapText="1"/>
    </xf>
    <xf numFmtId="43" fontId="35" fillId="0" borderId="0" xfId="1" applyFont="1" applyBorder="1" applyAlignment="1">
      <alignment horizontal="center" wrapText="1"/>
    </xf>
    <xf numFmtId="0" fontId="41" fillId="0" borderId="0" xfId="0" applyFont="1" applyAlignment="1">
      <alignment horizontal="center" wrapText="1"/>
    </xf>
    <xf numFmtId="49" fontId="35" fillId="0" borderId="1" xfId="0" applyNumberFormat="1" applyFont="1" applyBorder="1" applyAlignment="1">
      <alignment horizontal="left" wrapText="1"/>
    </xf>
    <xf numFmtId="0" fontId="35" fillId="0" borderId="1" xfId="0" applyFont="1" applyBorder="1" applyAlignment="1">
      <alignment horizontal="left" vertical="center" wrapText="1"/>
    </xf>
    <xf numFmtId="43" fontId="36" fillId="0" borderId="1" xfId="1" applyFont="1" applyBorder="1" applyAlignment="1">
      <alignment wrapText="1"/>
    </xf>
    <xf numFmtId="0" fontId="0" fillId="0" borderId="1" xfId="0" applyBorder="1" applyAlignment="1">
      <alignment horizontal="center"/>
    </xf>
    <xf numFmtId="14" fontId="36" fillId="0" borderId="1" xfId="0" applyNumberFormat="1" applyFont="1" applyBorder="1" applyAlignment="1">
      <alignment horizontal="center" vertical="center"/>
    </xf>
    <xf numFmtId="0" fontId="35" fillId="0" borderId="25" xfId="0" applyFont="1" applyBorder="1" applyAlignment="1">
      <alignment vertical="top" wrapText="1"/>
    </xf>
    <xf numFmtId="0" fontId="47" fillId="0" borderId="1" xfId="0" applyFont="1" applyBorder="1" applyAlignment="1">
      <alignment horizontal="center"/>
    </xf>
    <xf numFmtId="14" fontId="47" fillId="0" borderId="22" xfId="0" applyNumberFormat="1" applyFont="1" applyBorder="1" applyAlignment="1">
      <alignment horizontal="left"/>
    </xf>
    <xf numFmtId="14" fontId="47" fillId="0" borderId="24" xfId="0" applyNumberFormat="1" applyFont="1" applyBorder="1" applyAlignment="1">
      <alignment horizontal="left"/>
    </xf>
    <xf numFmtId="0" fontId="46" fillId="0" borderId="1" xfId="0" applyFont="1" applyBorder="1" applyAlignment="1">
      <alignment vertical="center" wrapText="1"/>
    </xf>
    <xf numFmtId="14" fontId="47" fillId="0" borderId="0" xfId="0" applyNumberFormat="1" applyFont="1" applyAlignment="1">
      <alignment horizontal="left"/>
    </xf>
    <xf numFmtId="0" fontId="35" fillId="0" borderId="27" xfId="0" applyFont="1" applyBorder="1" applyAlignment="1">
      <alignment horizontal="center"/>
    </xf>
    <xf numFmtId="0" fontId="35" fillId="0" borderId="22" xfId="0" applyFont="1" applyBorder="1" applyAlignment="1">
      <alignment vertical="top"/>
    </xf>
    <xf numFmtId="0" fontId="36" fillId="0" borderId="1" xfId="0" applyFont="1" applyBorder="1" applyAlignment="1">
      <alignment horizontal="center" vertical="center" wrapText="1"/>
    </xf>
    <xf numFmtId="43" fontId="44" fillId="0" borderId="29" xfId="1" applyFont="1" applyBorder="1" applyAlignment="1">
      <alignment wrapText="1"/>
    </xf>
    <xf numFmtId="43" fontId="36" fillId="0" borderId="28" xfId="1" applyFont="1" applyBorder="1" applyAlignment="1">
      <alignment horizontal="center" vertical="center" wrapText="1"/>
    </xf>
    <xf numFmtId="14" fontId="35" fillId="0" borderId="30" xfId="0" applyNumberFormat="1" applyFont="1" applyBorder="1" applyAlignment="1">
      <alignment horizontal="center" vertical="center"/>
    </xf>
    <xf numFmtId="14" fontId="3" fillId="0" borderId="22" xfId="0" applyNumberFormat="1" applyFont="1" applyBorder="1" applyAlignment="1">
      <alignment horizontal="center"/>
    </xf>
    <xf numFmtId="14" fontId="35" fillId="0" borderId="22" xfId="0" applyNumberFormat="1" applyFont="1" applyBorder="1" applyAlignment="1">
      <alignment horizontal="center"/>
    </xf>
    <xf numFmtId="14" fontId="35" fillId="0" borderId="24" xfId="0" applyNumberFormat="1" applyFont="1" applyBorder="1" applyAlignment="1">
      <alignment horizontal="center" vertical="center"/>
    </xf>
    <xf numFmtId="0" fontId="43" fillId="0" borderId="25" xfId="0" applyFont="1" applyBorder="1" applyAlignment="1">
      <alignment horizontal="center" wrapText="1"/>
    </xf>
    <xf numFmtId="43" fontId="35" fillId="0" borderId="28" xfId="0" applyNumberFormat="1" applyFont="1" applyBorder="1" applyAlignment="1">
      <alignment wrapText="1"/>
    </xf>
    <xf numFmtId="43" fontId="35" fillId="0" borderId="28" xfId="1" applyFont="1" applyBorder="1"/>
    <xf numFmtId="43" fontId="35" fillId="54" borderId="27" xfId="1" applyFont="1" applyFill="1" applyBorder="1" applyAlignment="1">
      <alignment horizontal="right"/>
    </xf>
    <xf numFmtId="43" fontId="35" fillId="54" borderId="27" xfId="1" applyFont="1" applyFill="1" applyBorder="1" applyAlignment="1">
      <alignment horizontal="right" wrapText="1"/>
    </xf>
    <xf numFmtId="43" fontId="36" fillId="54" borderId="28" xfId="1" applyFont="1" applyFill="1" applyBorder="1" applyAlignment="1">
      <alignment wrapText="1"/>
    </xf>
    <xf numFmtId="43" fontId="36" fillId="54" borderId="37" xfId="1" applyFont="1" applyFill="1" applyBorder="1" applyAlignment="1">
      <alignment wrapText="1"/>
    </xf>
    <xf numFmtId="14" fontId="35" fillId="0" borderId="1" xfId="0" applyNumberFormat="1" applyFont="1" applyBorder="1" applyAlignment="1">
      <alignment horizontal="left" wrapText="1"/>
    </xf>
    <xf numFmtId="0" fontId="35" fillId="0" borderId="38" xfId="0" applyFont="1" applyBorder="1" applyAlignment="1">
      <alignment horizontal="right" vertical="center"/>
    </xf>
    <xf numFmtId="2" fontId="35" fillId="0" borderId="38" xfId="0" applyNumberFormat="1" applyFont="1" applyBorder="1" applyAlignment="1">
      <alignment horizontal="center" vertical="center"/>
    </xf>
    <xf numFmtId="0" fontId="35" fillId="0" borderId="39" xfId="0" applyFont="1" applyBorder="1"/>
    <xf numFmtId="43" fontId="35" fillId="0" borderId="39" xfId="1" applyFont="1" applyBorder="1" applyAlignment="1">
      <alignment horizontal="right" wrapText="1"/>
    </xf>
    <xf numFmtId="0" fontId="35" fillId="0" borderId="36" xfId="0" applyFont="1" applyBorder="1" applyAlignment="1">
      <alignment horizontal="center" vertical="center" wrapText="1"/>
    </xf>
    <xf numFmtId="0" fontId="35" fillId="0" borderId="38" xfId="0" applyFont="1" applyBorder="1" applyAlignment="1">
      <alignment horizontal="center" vertical="center"/>
    </xf>
    <xf numFmtId="0" fontId="35" fillId="0" borderId="26" xfId="0" applyFont="1" applyBorder="1" applyAlignment="1">
      <alignment horizontal="left" vertical="top" wrapText="1"/>
    </xf>
    <xf numFmtId="43" fontId="35" fillId="54" borderId="34" xfId="1" applyFont="1" applyFill="1" applyBorder="1" applyAlignment="1">
      <alignment wrapText="1"/>
    </xf>
    <xf numFmtId="43" fontId="35" fillId="0" borderId="1" xfId="1" applyFont="1" applyBorder="1" applyAlignment="1">
      <alignment horizontal="left" vertical="center" wrapText="1"/>
    </xf>
    <xf numFmtId="43" fontId="36" fillId="0" borderId="1" xfId="0" applyNumberFormat="1" applyFont="1" applyBorder="1" applyAlignment="1">
      <alignment wrapText="1"/>
    </xf>
    <xf numFmtId="43" fontId="44" fillId="0" borderId="1" xfId="0" applyNumberFormat="1" applyFont="1" applyBorder="1" applyAlignment="1">
      <alignment wrapText="1"/>
    </xf>
    <xf numFmtId="0" fontId="36" fillId="0" borderId="0" xfId="0" applyFont="1" applyAlignment="1">
      <alignment horizontal="center"/>
    </xf>
    <xf numFmtId="43" fontId="36" fillId="0" borderId="0" xfId="1" applyFont="1" applyAlignment="1">
      <alignment horizontal="center"/>
    </xf>
    <xf numFmtId="0" fontId="35" fillId="0" borderId="0" xfId="0" applyFont="1" applyAlignment="1">
      <alignment horizontal="center"/>
    </xf>
    <xf numFmtId="43" fontId="35" fillId="0" borderId="0" xfId="1" applyFont="1" applyAlignment="1">
      <alignment horizontal="center"/>
    </xf>
    <xf numFmtId="0" fontId="37" fillId="0" borderId="0" xfId="0" applyFont="1" applyAlignment="1">
      <alignment horizontal="center"/>
    </xf>
    <xf numFmtId="0" fontId="35" fillId="0" borderId="3" xfId="0" applyFont="1" applyBorder="1" applyAlignment="1">
      <alignment horizontal="center"/>
    </xf>
    <xf numFmtId="43" fontId="35" fillId="0" borderId="4" xfId="1" applyFont="1" applyBorder="1" applyAlignment="1">
      <alignment horizontal="center"/>
    </xf>
    <xf numFmtId="0" fontId="35" fillId="0" borderId="2" xfId="0" applyFont="1" applyBorder="1" applyAlignment="1">
      <alignment horizontal="center"/>
    </xf>
    <xf numFmtId="0" fontId="36" fillId="0" borderId="0" xfId="0" applyFont="1" applyAlignment="1">
      <alignment horizontal="center" wrapText="1"/>
    </xf>
    <xf numFmtId="0" fontId="35" fillId="0" borderId="4" xfId="0" applyFont="1" applyBorder="1" applyAlignment="1">
      <alignment horizontal="center"/>
    </xf>
    <xf numFmtId="0" fontId="35" fillId="0" borderId="31" xfId="0" applyFont="1" applyBorder="1" applyAlignment="1">
      <alignment horizontal="center"/>
    </xf>
    <xf numFmtId="43" fontId="44" fillId="0" borderId="0" xfId="1" applyFont="1" applyAlignment="1">
      <alignment horizontal="center" vertical="center"/>
    </xf>
    <xf numFmtId="0" fontId="37" fillId="0" borderId="3" xfId="0" applyFont="1" applyBorder="1" applyAlignment="1">
      <alignment horizontal="center"/>
    </xf>
    <xf numFmtId="43" fontId="35" fillId="0" borderId="2" xfId="1" applyFont="1" applyBorder="1" applyAlignment="1">
      <alignment horizontal="center"/>
    </xf>
    <xf numFmtId="14" fontId="35" fillId="0" borderId="0" xfId="0" applyNumberFormat="1" applyFont="1" applyAlignment="1">
      <alignment horizontal="center"/>
    </xf>
    <xf numFmtId="14" fontId="36" fillId="0" borderId="0" xfId="0" applyNumberFormat="1" applyFont="1" applyAlignment="1">
      <alignment horizontal="center"/>
    </xf>
    <xf numFmtId="43" fontId="35" fillId="0" borderId="0" xfId="1" applyFont="1" applyBorder="1" applyAlignment="1">
      <alignment horizontal="center"/>
    </xf>
    <xf numFmtId="43" fontId="36" fillId="0" borderId="0" xfId="1" applyFont="1" applyBorder="1" applyAlignment="1">
      <alignment horizontal="center" wrapText="1"/>
    </xf>
    <xf numFmtId="43" fontId="36" fillId="0" borderId="0" xfId="1" applyFont="1" applyAlignment="1">
      <alignment horizontal="center" vertical="center" wrapText="1"/>
    </xf>
    <xf numFmtId="0" fontId="35" fillId="0" borderId="0" xfId="0" applyFont="1"/>
    <xf numFmtId="0" fontId="36" fillId="55" borderId="32" xfId="0" applyFont="1" applyFill="1" applyBorder="1" applyAlignment="1">
      <alignment horizontal="center" vertical="center"/>
    </xf>
    <xf numFmtId="0" fontId="36" fillId="55" borderId="33" xfId="0" applyFont="1" applyFill="1" applyBorder="1" applyAlignment="1">
      <alignment horizontal="center" vertical="center"/>
    </xf>
    <xf numFmtId="43" fontId="36" fillId="55" borderId="33" xfId="1" applyFont="1" applyFill="1" applyBorder="1" applyAlignment="1">
      <alignment horizontal="center" vertical="center"/>
    </xf>
    <xf numFmtId="43" fontId="36" fillId="55" borderId="33" xfId="1" applyFont="1" applyFill="1" applyBorder="1" applyAlignment="1">
      <alignment horizontal="right" vertical="center" wrapText="1"/>
    </xf>
    <xf numFmtId="43" fontId="36" fillId="55" borderId="35" xfId="1" applyFont="1" applyFill="1" applyBorder="1" applyAlignment="1">
      <alignment horizontal="center" vertical="center" wrapText="1"/>
    </xf>
  </cellXfs>
  <cellStyles count="468">
    <cellStyle name="20% - Accent1" xfId="36" xr:uid="{00000000-0005-0000-0000-000000000000}"/>
    <cellStyle name="20% - Accent2" xfId="37" xr:uid="{00000000-0005-0000-0000-000001000000}"/>
    <cellStyle name="20% - Accent3" xfId="38" xr:uid="{00000000-0005-0000-0000-000002000000}"/>
    <cellStyle name="20% - Accent4" xfId="39" xr:uid="{00000000-0005-0000-0000-000003000000}"/>
    <cellStyle name="20% - Accent5" xfId="40" xr:uid="{00000000-0005-0000-0000-000004000000}"/>
    <cellStyle name="20% - Accent6" xfId="41" xr:uid="{00000000-0005-0000-0000-000005000000}"/>
    <cellStyle name="20% - Énfasis1" xfId="18" builtinId="30" customBuiltin="1"/>
    <cellStyle name="20% - Énfasis2" xfId="21" builtinId="34" customBuiltin="1"/>
    <cellStyle name="20% - Énfasis3" xfId="24" builtinId="38" customBuiltin="1"/>
    <cellStyle name="20% - Énfasis4" xfId="27" builtinId="42" customBuiltin="1"/>
    <cellStyle name="20% - Énfasis5" xfId="30" builtinId="46" customBuiltin="1"/>
    <cellStyle name="20% - Énfasis6" xfId="33" builtinId="50" customBuiltin="1"/>
    <cellStyle name="40% - Accent1" xfId="42" xr:uid="{00000000-0005-0000-0000-00000C000000}"/>
    <cellStyle name="40% - Accent2" xfId="43" xr:uid="{00000000-0005-0000-0000-00000D000000}"/>
    <cellStyle name="40% - Accent3" xfId="44" xr:uid="{00000000-0005-0000-0000-00000E000000}"/>
    <cellStyle name="40% - Accent4" xfId="45" xr:uid="{00000000-0005-0000-0000-00000F000000}"/>
    <cellStyle name="40% - Accent5" xfId="46" xr:uid="{00000000-0005-0000-0000-000010000000}"/>
    <cellStyle name="40% - Accent6" xfId="47" xr:uid="{00000000-0005-0000-0000-000011000000}"/>
    <cellStyle name="40% - Énfasis1" xfId="19" builtinId="31" customBuiltin="1"/>
    <cellStyle name="40% - Énfasis2" xfId="22" builtinId="35" customBuiltin="1"/>
    <cellStyle name="40% - Énfasis3" xfId="25" builtinId="39" customBuiltin="1"/>
    <cellStyle name="40% - Énfasis4" xfId="28" builtinId="43" customBuiltin="1"/>
    <cellStyle name="40% - Énfasis5" xfId="31" builtinId="47" customBuiltin="1"/>
    <cellStyle name="40% - Énfasis6" xfId="34" builtinId="51" customBuiltin="1"/>
    <cellStyle name="60% - Accent1" xfId="48" xr:uid="{00000000-0005-0000-0000-000018000000}"/>
    <cellStyle name="60% - Accent2" xfId="49" xr:uid="{00000000-0005-0000-0000-000019000000}"/>
    <cellStyle name="60% - Accent3" xfId="50" xr:uid="{00000000-0005-0000-0000-00001A000000}"/>
    <cellStyle name="60% - Accent4" xfId="51" xr:uid="{00000000-0005-0000-0000-00001B000000}"/>
    <cellStyle name="60% - Accent5" xfId="52" xr:uid="{00000000-0005-0000-0000-00001C000000}"/>
    <cellStyle name="60% - Accent6" xfId="53" xr:uid="{00000000-0005-0000-0000-00001D000000}"/>
    <cellStyle name="60% - Énfasis1 2" xfId="54" xr:uid="{00000000-0005-0000-0000-00001E000000}"/>
    <cellStyle name="60% - Énfasis2 2" xfId="55" xr:uid="{00000000-0005-0000-0000-00001F000000}"/>
    <cellStyle name="60% - Énfasis3 2" xfId="56" xr:uid="{00000000-0005-0000-0000-000020000000}"/>
    <cellStyle name="60% - Énfasis4 2" xfId="57" xr:uid="{00000000-0005-0000-0000-000021000000}"/>
    <cellStyle name="60% - Énfasis5 2" xfId="58" xr:uid="{00000000-0005-0000-0000-000022000000}"/>
    <cellStyle name="60% - Énfasis6 2" xfId="59" xr:uid="{00000000-0005-0000-0000-000023000000}"/>
    <cellStyle name="Accent1" xfId="60" xr:uid="{00000000-0005-0000-0000-000024000000}"/>
    <cellStyle name="Accent2" xfId="61" xr:uid="{00000000-0005-0000-0000-000025000000}"/>
    <cellStyle name="Accent3" xfId="62" xr:uid="{00000000-0005-0000-0000-000026000000}"/>
    <cellStyle name="Accent4" xfId="63" xr:uid="{00000000-0005-0000-0000-000027000000}"/>
    <cellStyle name="Accent5" xfId="64" xr:uid="{00000000-0005-0000-0000-000028000000}"/>
    <cellStyle name="Accent6" xfId="65" xr:uid="{00000000-0005-0000-0000-000029000000}"/>
    <cellStyle name="Bad" xfId="66" xr:uid="{00000000-0005-0000-0000-00002A000000}"/>
    <cellStyle name="Calculation" xfId="67" xr:uid="{00000000-0005-0000-0000-00002B000000}"/>
    <cellStyle name="Cálculo" xfId="11" builtinId="22" customBuiltin="1"/>
    <cellStyle name="Celda de comprobación" xfId="13" builtinId="23" customBuiltin="1"/>
    <cellStyle name="Celda vinculada" xfId="12" builtinId="24" customBuiltin="1"/>
    <cellStyle name="Check Cell" xfId="68" xr:uid="{00000000-0005-0000-0000-00002F000000}"/>
    <cellStyle name="Encabezado 4" xfId="7" builtinId="19" customBuiltin="1"/>
    <cellStyle name="Énfasis1" xfId="17" builtinId="29" customBuiltin="1"/>
    <cellStyle name="Énfasis2" xfId="20" builtinId="33" customBuiltin="1"/>
    <cellStyle name="Énfasis3" xfId="23" builtinId="37" customBuiltin="1"/>
    <cellStyle name="Énfasis4" xfId="26" builtinId="41" customBuiltin="1"/>
    <cellStyle name="Énfasis5" xfId="29" builtinId="45" customBuiltin="1"/>
    <cellStyle name="Énfasis6" xfId="32" builtinId="49" customBuiltin="1"/>
    <cellStyle name="Entrada" xfId="9" builtinId="20" customBuiltin="1"/>
    <cellStyle name="Euro" xfId="69" xr:uid="{00000000-0005-0000-0000-000038000000}"/>
    <cellStyle name="Euro 2" xfId="70" xr:uid="{00000000-0005-0000-0000-000039000000}"/>
    <cellStyle name="Euro 3" xfId="71" xr:uid="{00000000-0005-0000-0000-00003A000000}"/>
    <cellStyle name="Explanatory Text" xfId="72" xr:uid="{00000000-0005-0000-0000-00003B000000}"/>
    <cellStyle name="Good" xfId="73" xr:uid="{00000000-0005-0000-0000-00003C000000}"/>
    <cellStyle name="Heading 1" xfId="74" xr:uid="{00000000-0005-0000-0000-00003D000000}"/>
    <cellStyle name="Heading 2" xfId="75" xr:uid="{00000000-0005-0000-0000-00003E000000}"/>
    <cellStyle name="Heading 3" xfId="76" xr:uid="{00000000-0005-0000-0000-00003F000000}"/>
    <cellStyle name="Heading 4" xfId="77" xr:uid="{00000000-0005-0000-0000-000040000000}"/>
    <cellStyle name="Incorrecto" xfId="8" builtinId="27" customBuiltin="1"/>
    <cellStyle name="Input" xfId="78" xr:uid="{00000000-0005-0000-0000-000042000000}"/>
    <cellStyle name="Linked Cell" xfId="79" xr:uid="{00000000-0005-0000-0000-000043000000}"/>
    <cellStyle name="Millares" xfId="1" builtinId="3"/>
    <cellStyle name="Millares 10" xfId="3" xr:uid="{00000000-0005-0000-0000-000045000000}"/>
    <cellStyle name="Millares 10 2" xfId="81" xr:uid="{00000000-0005-0000-0000-000046000000}"/>
    <cellStyle name="Millares 11 2" xfId="4" xr:uid="{00000000-0005-0000-0000-000047000000}"/>
    <cellStyle name="Millares 176" xfId="82" xr:uid="{00000000-0005-0000-0000-000048000000}"/>
    <cellStyle name="Millares 177" xfId="83" xr:uid="{00000000-0005-0000-0000-000049000000}"/>
    <cellStyle name="Millares 2" xfId="80" xr:uid="{00000000-0005-0000-0000-00004A000000}"/>
    <cellStyle name="Millares 2 2" xfId="84" xr:uid="{00000000-0005-0000-0000-00004B000000}"/>
    <cellStyle name="Neutral 2" xfId="86" xr:uid="{00000000-0005-0000-0000-00004C000000}"/>
    <cellStyle name="Neutral 3" xfId="85" xr:uid="{00000000-0005-0000-0000-00004D000000}"/>
    <cellStyle name="Normal" xfId="0" builtinId="0"/>
    <cellStyle name="Normal 10 2" xfId="2" xr:uid="{00000000-0005-0000-0000-00004F000000}"/>
    <cellStyle name="Normal 100 2" xfId="87" xr:uid="{00000000-0005-0000-0000-000050000000}"/>
    <cellStyle name="Normal 101 2" xfId="88" xr:uid="{00000000-0005-0000-0000-000051000000}"/>
    <cellStyle name="Normal 106 2" xfId="89" xr:uid="{00000000-0005-0000-0000-000052000000}"/>
    <cellStyle name="Normal 107 2" xfId="90" xr:uid="{00000000-0005-0000-0000-000053000000}"/>
    <cellStyle name="Normal 158 2" xfId="91" xr:uid="{00000000-0005-0000-0000-000054000000}"/>
    <cellStyle name="Normal 159 2" xfId="92" xr:uid="{00000000-0005-0000-0000-000055000000}"/>
    <cellStyle name="Normal 161 2" xfId="93" xr:uid="{00000000-0005-0000-0000-000056000000}"/>
    <cellStyle name="Normal 165 2" xfId="94" xr:uid="{00000000-0005-0000-0000-000057000000}"/>
    <cellStyle name="Normal 166 2" xfId="95" xr:uid="{00000000-0005-0000-0000-000058000000}"/>
    <cellStyle name="Normal 180" xfId="96" xr:uid="{00000000-0005-0000-0000-000059000000}"/>
    <cellStyle name="Normal 181" xfId="97" xr:uid="{00000000-0005-0000-0000-00005A000000}"/>
    <cellStyle name="Normal 2" xfId="35" xr:uid="{00000000-0005-0000-0000-00005B000000}"/>
    <cellStyle name="Normal 2 2" xfId="98" xr:uid="{00000000-0005-0000-0000-00005C000000}"/>
    <cellStyle name="Normal 2 3" xfId="99" xr:uid="{00000000-0005-0000-0000-00005D000000}"/>
    <cellStyle name="Normal 2 7" xfId="465" xr:uid="{00000000-0005-0000-0000-00005E000000}"/>
    <cellStyle name="Normal 65" xfId="466" xr:uid="{37CE9693-89B4-4281-8F00-D0167E94BB16}"/>
    <cellStyle name="Normal 66" xfId="467" xr:uid="{EB4527B5-8A43-4BCB-A424-9987BABCAA20}"/>
    <cellStyle name="Normal 75 2" xfId="100" xr:uid="{00000000-0005-0000-0000-00005F000000}"/>
    <cellStyle name="Normal 76 2" xfId="101" xr:uid="{00000000-0005-0000-0000-000060000000}"/>
    <cellStyle name="Notas 10" xfId="102" xr:uid="{00000000-0005-0000-0000-000061000000}"/>
    <cellStyle name="Notas 10 2" xfId="103" xr:uid="{00000000-0005-0000-0000-000062000000}"/>
    <cellStyle name="Notas 100" xfId="104" xr:uid="{00000000-0005-0000-0000-000063000000}"/>
    <cellStyle name="Notas 100 2" xfId="105" xr:uid="{00000000-0005-0000-0000-000064000000}"/>
    <cellStyle name="Notas 101" xfId="106" xr:uid="{00000000-0005-0000-0000-000065000000}"/>
    <cellStyle name="Notas 101 2" xfId="107" xr:uid="{00000000-0005-0000-0000-000066000000}"/>
    <cellStyle name="Notas 102" xfId="108" xr:uid="{00000000-0005-0000-0000-000067000000}"/>
    <cellStyle name="Notas 102 2" xfId="109" xr:uid="{00000000-0005-0000-0000-000068000000}"/>
    <cellStyle name="Notas 103" xfId="110" xr:uid="{00000000-0005-0000-0000-000069000000}"/>
    <cellStyle name="Notas 103 2" xfId="111" xr:uid="{00000000-0005-0000-0000-00006A000000}"/>
    <cellStyle name="Notas 104" xfId="112" xr:uid="{00000000-0005-0000-0000-00006B000000}"/>
    <cellStyle name="Notas 104 2" xfId="113" xr:uid="{00000000-0005-0000-0000-00006C000000}"/>
    <cellStyle name="Notas 105" xfId="114" xr:uid="{00000000-0005-0000-0000-00006D000000}"/>
    <cellStyle name="Notas 105 2" xfId="115" xr:uid="{00000000-0005-0000-0000-00006E000000}"/>
    <cellStyle name="Notas 106" xfId="116" xr:uid="{00000000-0005-0000-0000-00006F000000}"/>
    <cellStyle name="Notas 106 2" xfId="117" xr:uid="{00000000-0005-0000-0000-000070000000}"/>
    <cellStyle name="Notas 107" xfId="118" xr:uid="{00000000-0005-0000-0000-000071000000}"/>
    <cellStyle name="Notas 107 2" xfId="119" xr:uid="{00000000-0005-0000-0000-000072000000}"/>
    <cellStyle name="Notas 108" xfId="120" xr:uid="{00000000-0005-0000-0000-000073000000}"/>
    <cellStyle name="Notas 108 2" xfId="121" xr:uid="{00000000-0005-0000-0000-000074000000}"/>
    <cellStyle name="Notas 109" xfId="122" xr:uid="{00000000-0005-0000-0000-000075000000}"/>
    <cellStyle name="Notas 109 2" xfId="123" xr:uid="{00000000-0005-0000-0000-000076000000}"/>
    <cellStyle name="Notas 11" xfId="124" xr:uid="{00000000-0005-0000-0000-000077000000}"/>
    <cellStyle name="Notas 11 2" xfId="125" xr:uid="{00000000-0005-0000-0000-000078000000}"/>
    <cellStyle name="Notas 110" xfId="126" xr:uid="{00000000-0005-0000-0000-000079000000}"/>
    <cellStyle name="Notas 110 2" xfId="127" xr:uid="{00000000-0005-0000-0000-00007A000000}"/>
    <cellStyle name="Notas 111" xfId="128" xr:uid="{00000000-0005-0000-0000-00007B000000}"/>
    <cellStyle name="Notas 111 2" xfId="129" xr:uid="{00000000-0005-0000-0000-00007C000000}"/>
    <cellStyle name="Notas 112" xfId="130" xr:uid="{00000000-0005-0000-0000-00007D000000}"/>
    <cellStyle name="Notas 112 2" xfId="131" xr:uid="{00000000-0005-0000-0000-00007E000000}"/>
    <cellStyle name="Notas 113" xfId="132" xr:uid="{00000000-0005-0000-0000-00007F000000}"/>
    <cellStyle name="Notas 113 2" xfId="133" xr:uid="{00000000-0005-0000-0000-000080000000}"/>
    <cellStyle name="Notas 114" xfId="134" xr:uid="{00000000-0005-0000-0000-000081000000}"/>
    <cellStyle name="Notas 114 2" xfId="135" xr:uid="{00000000-0005-0000-0000-000082000000}"/>
    <cellStyle name="Notas 115" xfId="136" xr:uid="{00000000-0005-0000-0000-000083000000}"/>
    <cellStyle name="Notas 115 2" xfId="137" xr:uid="{00000000-0005-0000-0000-000084000000}"/>
    <cellStyle name="Notas 116" xfId="138" xr:uid="{00000000-0005-0000-0000-000085000000}"/>
    <cellStyle name="Notas 116 2" xfId="139" xr:uid="{00000000-0005-0000-0000-000086000000}"/>
    <cellStyle name="Notas 117" xfId="140" xr:uid="{00000000-0005-0000-0000-000087000000}"/>
    <cellStyle name="Notas 117 2" xfId="141" xr:uid="{00000000-0005-0000-0000-000088000000}"/>
    <cellStyle name="Notas 118" xfId="142" xr:uid="{00000000-0005-0000-0000-000089000000}"/>
    <cellStyle name="Notas 118 2" xfId="143" xr:uid="{00000000-0005-0000-0000-00008A000000}"/>
    <cellStyle name="Notas 119" xfId="144" xr:uid="{00000000-0005-0000-0000-00008B000000}"/>
    <cellStyle name="Notas 119 2" xfId="145" xr:uid="{00000000-0005-0000-0000-00008C000000}"/>
    <cellStyle name="Notas 12" xfId="146" xr:uid="{00000000-0005-0000-0000-00008D000000}"/>
    <cellStyle name="Notas 12 2" xfId="147" xr:uid="{00000000-0005-0000-0000-00008E000000}"/>
    <cellStyle name="Notas 120" xfId="148" xr:uid="{00000000-0005-0000-0000-00008F000000}"/>
    <cellStyle name="Notas 120 2" xfId="149" xr:uid="{00000000-0005-0000-0000-000090000000}"/>
    <cellStyle name="Notas 121" xfId="150" xr:uid="{00000000-0005-0000-0000-000091000000}"/>
    <cellStyle name="Notas 121 2" xfId="151" xr:uid="{00000000-0005-0000-0000-000092000000}"/>
    <cellStyle name="Notas 122" xfId="152" xr:uid="{00000000-0005-0000-0000-000093000000}"/>
    <cellStyle name="Notas 122 2" xfId="153" xr:uid="{00000000-0005-0000-0000-000094000000}"/>
    <cellStyle name="Notas 123" xfId="154" xr:uid="{00000000-0005-0000-0000-000095000000}"/>
    <cellStyle name="Notas 123 2" xfId="155" xr:uid="{00000000-0005-0000-0000-000096000000}"/>
    <cellStyle name="Notas 124" xfId="156" xr:uid="{00000000-0005-0000-0000-000097000000}"/>
    <cellStyle name="Notas 124 2" xfId="157" xr:uid="{00000000-0005-0000-0000-000098000000}"/>
    <cellStyle name="Notas 125" xfId="158" xr:uid="{00000000-0005-0000-0000-000099000000}"/>
    <cellStyle name="Notas 125 2" xfId="159" xr:uid="{00000000-0005-0000-0000-00009A000000}"/>
    <cellStyle name="Notas 126" xfId="160" xr:uid="{00000000-0005-0000-0000-00009B000000}"/>
    <cellStyle name="Notas 126 2" xfId="161" xr:uid="{00000000-0005-0000-0000-00009C000000}"/>
    <cellStyle name="Notas 127" xfId="162" xr:uid="{00000000-0005-0000-0000-00009D000000}"/>
    <cellStyle name="Notas 127 2" xfId="163" xr:uid="{00000000-0005-0000-0000-00009E000000}"/>
    <cellStyle name="Notas 128" xfId="164" xr:uid="{00000000-0005-0000-0000-00009F000000}"/>
    <cellStyle name="Notas 128 2" xfId="165" xr:uid="{00000000-0005-0000-0000-0000A0000000}"/>
    <cellStyle name="Notas 129" xfId="166" xr:uid="{00000000-0005-0000-0000-0000A1000000}"/>
    <cellStyle name="Notas 129 2" xfId="167" xr:uid="{00000000-0005-0000-0000-0000A2000000}"/>
    <cellStyle name="Notas 13" xfId="168" xr:uid="{00000000-0005-0000-0000-0000A3000000}"/>
    <cellStyle name="Notas 13 2" xfId="169" xr:uid="{00000000-0005-0000-0000-0000A4000000}"/>
    <cellStyle name="Notas 130" xfId="170" xr:uid="{00000000-0005-0000-0000-0000A5000000}"/>
    <cellStyle name="Notas 130 2" xfId="171" xr:uid="{00000000-0005-0000-0000-0000A6000000}"/>
    <cellStyle name="Notas 131" xfId="172" xr:uid="{00000000-0005-0000-0000-0000A7000000}"/>
    <cellStyle name="Notas 131 2" xfId="173" xr:uid="{00000000-0005-0000-0000-0000A8000000}"/>
    <cellStyle name="Notas 132" xfId="174" xr:uid="{00000000-0005-0000-0000-0000A9000000}"/>
    <cellStyle name="Notas 132 2" xfId="175" xr:uid="{00000000-0005-0000-0000-0000AA000000}"/>
    <cellStyle name="Notas 133" xfId="176" xr:uid="{00000000-0005-0000-0000-0000AB000000}"/>
    <cellStyle name="Notas 133 2" xfId="177" xr:uid="{00000000-0005-0000-0000-0000AC000000}"/>
    <cellStyle name="Notas 134" xfId="178" xr:uid="{00000000-0005-0000-0000-0000AD000000}"/>
    <cellStyle name="Notas 134 2" xfId="179" xr:uid="{00000000-0005-0000-0000-0000AE000000}"/>
    <cellStyle name="Notas 135" xfId="180" xr:uid="{00000000-0005-0000-0000-0000AF000000}"/>
    <cellStyle name="Notas 135 2" xfId="181" xr:uid="{00000000-0005-0000-0000-0000B0000000}"/>
    <cellStyle name="Notas 136" xfId="182" xr:uid="{00000000-0005-0000-0000-0000B1000000}"/>
    <cellStyle name="Notas 136 2" xfId="183" xr:uid="{00000000-0005-0000-0000-0000B2000000}"/>
    <cellStyle name="Notas 137" xfId="184" xr:uid="{00000000-0005-0000-0000-0000B3000000}"/>
    <cellStyle name="Notas 137 2" xfId="185" xr:uid="{00000000-0005-0000-0000-0000B4000000}"/>
    <cellStyle name="Notas 138" xfId="186" xr:uid="{00000000-0005-0000-0000-0000B5000000}"/>
    <cellStyle name="Notas 138 2" xfId="187" xr:uid="{00000000-0005-0000-0000-0000B6000000}"/>
    <cellStyle name="Notas 139" xfId="188" xr:uid="{00000000-0005-0000-0000-0000B7000000}"/>
    <cellStyle name="Notas 139 2" xfId="189" xr:uid="{00000000-0005-0000-0000-0000B8000000}"/>
    <cellStyle name="Notas 14" xfId="190" xr:uid="{00000000-0005-0000-0000-0000B9000000}"/>
    <cellStyle name="Notas 14 2" xfId="191" xr:uid="{00000000-0005-0000-0000-0000BA000000}"/>
    <cellStyle name="Notas 140" xfId="192" xr:uid="{00000000-0005-0000-0000-0000BB000000}"/>
    <cellStyle name="Notas 140 2" xfId="193" xr:uid="{00000000-0005-0000-0000-0000BC000000}"/>
    <cellStyle name="Notas 141" xfId="194" xr:uid="{00000000-0005-0000-0000-0000BD000000}"/>
    <cellStyle name="Notas 141 2" xfId="195" xr:uid="{00000000-0005-0000-0000-0000BE000000}"/>
    <cellStyle name="Notas 142" xfId="196" xr:uid="{00000000-0005-0000-0000-0000BF000000}"/>
    <cellStyle name="Notas 142 2" xfId="197" xr:uid="{00000000-0005-0000-0000-0000C0000000}"/>
    <cellStyle name="Notas 143" xfId="198" xr:uid="{00000000-0005-0000-0000-0000C1000000}"/>
    <cellStyle name="Notas 143 2" xfId="199" xr:uid="{00000000-0005-0000-0000-0000C2000000}"/>
    <cellStyle name="Notas 144" xfId="200" xr:uid="{00000000-0005-0000-0000-0000C3000000}"/>
    <cellStyle name="Notas 144 2" xfId="201" xr:uid="{00000000-0005-0000-0000-0000C4000000}"/>
    <cellStyle name="Notas 145" xfId="202" xr:uid="{00000000-0005-0000-0000-0000C5000000}"/>
    <cellStyle name="Notas 145 2" xfId="203" xr:uid="{00000000-0005-0000-0000-0000C6000000}"/>
    <cellStyle name="Notas 146" xfId="204" xr:uid="{00000000-0005-0000-0000-0000C7000000}"/>
    <cellStyle name="Notas 146 2" xfId="205" xr:uid="{00000000-0005-0000-0000-0000C8000000}"/>
    <cellStyle name="Notas 147" xfId="206" xr:uid="{00000000-0005-0000-0000-0000C9000000}"/>
    <cellStyle name="Notas 147 2" xfId="207" xr:uid="{00000000-0005-0000-0000-0000CA000000}"/>
    <cellStyle name="Notas 148" xfId="208" xr:uid="{00000000-0005-0000-0000-0000CB000000}"/>
    <cellStyle name="Notas 148 2" xfId="209" xr:uid="{00000000-0005-0000-0000-0000CC000000}"/>
    <cellStyle name="Notas 149" xfId="210" xr:uid="{00000000-0005-0000-0000-0000CD000000}"/>
    <cellStyle name="Notas 149 2" xfId="211" xr:uid="{00000000-0005-0000-0000-0000CE000000}"/>
    <cellStyle name="Notas 15" xfId="212" xr:uid="{00000000-0005-0000-0000-0000CF000000}"/>
    <cellStyle name="Notas 15 2" xfId="213" xr:uid="{00000000-0005-0000-0000-0000D0000000}"/>
    <cellStyle name="Notas 150" xfId="214" xr:uid="{00000000-0005-0000-0000-0000D1000000}"/>
    <cellStyle name="Notas 150 2" xfId="215" xr:uid="{00000000-0005-0000-0000-0000D2000000}"/>
    <cellStyle name="Notas 151" xfId="216" xr:uid="{00000000-0005-0000-0000-0000D3000000}"/>
    <cellStyle name="Notas 151 2" xfId="217" xr:uid="{00000000-0005-0000-0000-0000D4000000}"/>
    <cellStyle name="Notas 152" xfId="218" xr:uid="{00000000-0005-0000-0000-0000D5000000}"/>
    <cellStyle name="Notas 152 2" xfId="219" xr:uid="{00000000-0005-0000-0000-0000D6000000}"/>
    <cellStyle name="Notas 153" xfId="220" xr:uid="{00000000-0005-0000-0000-0000D7000000}"/>
    <cellStyle name="Notas 153 2" xfId="221" xr:uid="{00000000-0005-0000-0000-0000D8000000}"/>
    <cellStyle name="Notas 154" xfId="222" xr:uid="{00000000-0005-0000-0000-0000D9000000}"/>
    <cellStyle name="Notas 154 2" xfId="223" xr:uid="{00000000-0005-0000-0000-0000DA000000}"/>
    <cellStyle name="Notas 155" xfId="224" xr:uid="{00000000-0005-0000-0000-0000DB000000}"/>
    <cellStyle name="Notas 155 2" xfId="225" xr:uid="{00000000-0005-0000-0000-0000DC000000}"/>
    <cellStyle name="Notas 156" xfId="226" xr:uid="{00000000-0005-0000-0000-0000DD000000}"/>
    <cellStyle name="Notas 156 2" xfId="227" xr:uid="{00000000-0005-0000-0000-0000DE000000}"/>
    <cellStyle name="Notas 157" xfId="228" xr:uid="{00000000-0005-0000-0000-0000DF000000}"/>
    <cellStyle name="Notas 157 2" xfId="229" xr:uid="{00000000-0005-0000-0000-0000E0000000}"/>
    <cellStyle name="Notas 158" xfId="230" xr:uid="{00000000-0005-0000-0000-0000E1000000}"/>
    <cellStyle name="Notas 158 2" xfId="231" xr:uid="{00000000-0005-0000-0000-0000E2000000}"/>
    <cellStyle name="Notas 159" xfId="232" xr:uid="{00000000-0005-0000-0000-0000E3000000}"/>
    <cellStyle name="Notas 159 2" xfId="233" xr:uid="{00000000-0005-0000-0000-0000E4000000}"/>
    <cellStyle name="Notas 16" xfId="234" xr:uid="{00000000-0005-0000-0000-0000E5000000}"/>
    <cellStyle name="Notas 16 2" xfId="235" xr:uid="{00000000-0005-0000-0000-0000E6000000}"/>
    <cellStyle name="Notas 160" xfId="236" xr:uid="{00000000-0005-0000-0000-0000E7000000}"/>
    <cellStyle name="Notas 160 2" xfId="237" xr:uid="{00000000-0005-0000-0000-0000E8000000}"/>
    <cellStyle name="Notas 161" xfId="238" xr:uid="{00000000-0005-0000-0000-0000E9000000}"/>
    <cellStyle name="Notas 161 2" xfId="239" xr:uid="{00000000-0005-0000-0000-0000EA000000}"/>
    <cellStyle name="Notas 162" xfId="240" xr:uid="{00000000-0005-0000-0000-0000EB000000}"/>
    <cellStyle name="Notas 162 2" xfId="241" xr:uid="{00000000-0005-0000-0000-0000EC000000}"/>
    <cellStyle name="Notas 163" xfId="242" xr:uid="{00000000-0005-0000-0000-0000ED000000}"/>
    <cellStyle name="Notas 163 2" xfId="243" xr:uid="{00000000-0005-0000-0000-0000EE000000}"/>
    <cellStyle name="Notas 164" xfId="244" xr:uid="{00000000-0005-0000-0000-0000EF000000}"/>
    <cellStyle name="Notas 164 2" xfId="245" xr:uid="{00000000-0005-0000-0000-0000F0000000}"/>
    <cellStyle name="Notas 165" xfId="246" xr:uid="{00000000-0005-0000-0000-0000F1000000}"/>
    <cellStyle name="Notas 165 2" xfId="247" xr:uid="{00000000-0005-0000-0000-0000F2000000}"/>
    <cellStyle name="Notas 166" xfId="248" xr:uid="{00000000-0005-0000-0000-0000F3000000}"/>
    <cellStyle name="Notas 166 2" xfId="249" xr:uid="{00000000-0005-0000-0000-0000F4000000}"/>
    <cellStyle name="Notas 167" xfId="250" xr:uid="{00000000-0005-0000-0000-0000F5000000}"/>
    <cellStyle name="Notas 167 2" xfId="251" xr:uid="{00000000-0005-0000-0000-0000F6000000}"/>
    <cellStyle name="Notas 168" xfId="252" xr:uid="{00000000-0005-0000-0000-0000F7000000}"/>
    <cellStyle name="Notas 168 2" xfId="253" xr:uid="{00000000-0005-0000-0000-0000F8000000}"/>
    <cellStyle name="Notas 169" xfId="254" xr:uid="{00000000-0005-0000-0000-0000F9000000}"/>
    <cellStyle name="Notas 169 2" xfId="255" xr:uid="{00000000-0005-0000-0000-0000FA000000}"/>
    <cellStyle name="Notas 17" xfId="256" xr:uid="{00000000-0005-0000-0000-0000FB000000}"/>
    <cellStyle name="Notas 17 2" xfId="257" xr:uid="{00000000-0005-0000-0000-0000FC000000}"/>
    <cellStyle name="Notas 170" xfId="258" xr:uid="{00000000-0005-0000-0000-0000FD000000}"/>
    <cellStyle name="Notas 170 2" xfId="259" xr:uid="{00000000-0005-0000-0000-0000FE000000}"/>
    <cellStyle name="Notas 171" xfId="260" xr:uid="{00000000-0005-0000-0000-0000FF000000}"/>
    <cellStyle name="Notas 171 2" xfId="261" xr:uid="{00000000-0005-0000-0000-000000010000}"/>
    <cellStyle name="Notas 172" xfId="262" xr:uid="{00000000-0005-0000-0000-000001010000}"/>
    <cellStyle name="Notas 172 2" xfId="263" xr:uid="{00000000-0005-0000-0000-000002010000}"/>
    <cellStyle name="Notas 173" xfId="264" xr:uid="{00000000-0005-0000-0000-000003010000}"/>
    <cellStyle name="Notas 173 2" xfId="265" xr:uid="{00000000-0005-0000-0000-000004010000}"/>
    <cellStyle name="Notas 174" xfId="266" xr:uid="{00000000-0005-0000-0000-000005010000}"/>
    <cellStyle name="Notas 174 2" xfId="267" xr:uid="{00000000-0005-0000-0000-000006010000}"/>
    <cellStyle name="Notas 175" xfId="268" xr:uid="{00000000-0005-0000-0000-000007010000}"/>
    <cellStyle name="Notas 175 2" xfId="269" xr:uid="{00000000-0005-0000-0000-000008010000}"/>
    <cellStyle name="Notas 176" xfId="270" xr:uid="{00000000-0005-0000-0000-000009010000}"/>
    <cellStyle name="Notas 176 2" xfId="271" xr:uid="{00000000-0005-0000-0000-00000A010000}"/>
    <cellStyle name="Notas 177" xfId="272" xr:uid="{00000000-0005-0000-0000-00000B010000}"/>
    <cellStyle name="Notas 177 2" xfId="273" xr:uid="{00000000-0005-0000-0000-00000C010000}"/>
    <cellStyle name="Notas 178" xfId="274" xr:uid="{00000000-0005-0000-0000-00000D010000}"/>
    <cellStyle name="Notas 178 2" xfId="275" xr:uid="{00000000-0005-0000-0000-00000E010000}"/>
    <cellStyle name="Notas 179" xfId="276" xr:uid="{00000000-0005-0000-0000-00000F010000}"/>
    <cellStyle name="Notas 179 2" xfId="277" xr:uid="{00000000-0005-0000-0000-000010010000}"/>
    <cellStyle name="Notas 18" xfId="278" xr:uid="{00000000-0005-0000-0000-000011010000}"/>
    <cellStyle name="Notas 18 2" xfId="279" xr:uid="{00000000-0005-0000-0000-000012010000}"/>
    <cellStyle name="Notas 180" xfId="280" xr:uid="{00000000-0005-0000-0000-000013010000}"/>
    <cellStyle name="Notas 19" xfId="281" xr:uid="{00000000-0005-0000-0000-000014010000}"/>
    <cellStyle name="Notas 19 2" xfId="282" xr:uid="{00000000-0005-0000-0000-000015010000}"/>
    <cellStyle name="Notas 2" xfId="283" xr:uid="{00000000-0005-0000-0000-000016010000}"/>
    <cellStyle name="Notas 2 2" xfId="284" xr:uid="{00000000-0005-0000-0000-000017010000}"/>
    <cellStyle name="Notas 20" xfId="285" xr:uid="{00000000-0005-0000-0000-000018010000}"/>
    <cellStyle name="Notas 20 2" xfId="286" xr:uid="{00000000-0005-0000-0000-000019010000}"/>
    <cellStyle name="Notas 21" xfId="287" xr:uid="{00000000-0005-0000-0000-00001A010000}"/>
    <cellStyle name="Notas 21 2" xfId="288" xr:uid="{00000000-0005-0000-0000-00001B010000}"/>
    <cellStyle name="Notas 22" xfId="289" xr:uid="{00000000-0005-0000-0000-00001C010000}"/>
    <cellStyle name="Notas 22 2" xfId="290" xr:uid="{00000000-0005-0000-0000-00001D010000}"/>
    <cellStyle name="Notas 23" xfId="291" xr:uid="{00000000-0005-0000-0000-00001E010000}"/>
    <cellStyle name="Notas 23 2" xfId="292" xr:uid="{00000000-0005-0000-0000-00001F010000}"/>
    <cellStyle name="Notas 24" xfId="293" xr:uid="{00000000-0005-0000-0000-000020010000}"/>
    <cellStyle name="Notas 24 2" xfId="294" xr:uid="{00000000-0005-0000-0000-000021010000}"/>
    <cellStyle name="Notas 25" xfId="295" xr:uid="{00000000-0005-0000-0000-000022010000}"/>
    <cellStyle name="Notas 25 2" xfId="296" xr:uid="{00000000-0005-0000-0000-000023010000}"/>
    <cellStyle name="Notas 26" xfId="297" xr:uid="{00000000-0005-0000-0000-000024010000}"/>
    <cellStyle name="Notas 26 2" xfId="298" xr:uid="{00000000-0005-0000-0000-000025010000}"/>
    <cellStyle name="Notas 27" xfId="299" xr:uid="{00000000-0005-0000-0000-000026010000}"/>
    <cellStyle name="Notas 27 2" xfId="300" xr:uid="{00000000-0005-0000-0000-000027010000}"/>
    <cellStyle name="Notas 28" xfId="301" xr:uid="{00000000-0005-0000-0000-000028010000}"/>
    <cellStyle name="Notas 28 2" xfId="302" xr:uid="{00000000-0005-0000-0000-000029010000}"/>
    <cellStyle name="Notas 29" xfId="303" xr:uid="{00000000-0005-0000-0000-00002A010000}"/>
    <cellStyle name="Notas 29 2" xfId="304" xr:uid="{00000000-0005-0000-0000-00002B010000}"/>
    <cellStyle name="Notas 3" xfId="305" xr:uid="{00000000-0005-0000-0000-00002C010000}"/>
    <cellStyle name="Notas 3 2" xfId="306" xr:uid="{00000000-0005-0000-0000-00002D010000}"/>
    <cellStyle name="Notas 30" xfId="307" xr:uid="{00000000-0005-0000-0000-00002E010000}"/>
    <cellStyle name="Notas 30 2" xfId="308" xr:uid="{00000000-0005-0000-0000-00002F010000}"/>
    <cellStyle name="Notas 31" xfId="309" xr:uid="{00000000-0005-0000-0000-000030010000}"/>
    <cellStyle name="Notas 31 2" xfId="310" xr:uid="{00000000-0005-0000-0000-000031010000}"/>
    <cellStyle name="Notas 32" xfId="311" xr:uid="{00000000-0005-0000-0000-000032010000}"/>
    <cellStyle name="Notas 32 2" xfId="312" xr:uid="{00000000-0005-0000-0000-000033010000}"/>
    <cellStyle name="Notas 33" xfId="313" xr:uid="{00000000-0005-0000-0000-000034010000}"/>
    <cellStyle name="Notas 33 2" xfId="314" xr:uid="{00000000-0005-0000-0000-000035010000}"/>
    <cellStyle name="Notas 34" xfId="315" xr:uid="{00000000-0005-0000-0000-000036010000}"/>
    <cellStyle name="Notas 34 2" xfId="316" xr:uid="{00000000-0005-0000-0000-000037010000}"/>
    <cellStyle name="Notas 35" xfId="317" xr:uid="{00000000-0005-0000-0000-000038010000}"/>
    <cellStyle name="Notas 35 2" xfId="318" xr:uid="{00000000-0005-0000-0000-000039010000}"/>
    <cellStyle name="Notas 36" xfId="319" xr:uid="{00000000-0005-0000-0000-00003A010000}"/>
    <cellStyle name="Notas 36 2" xfId="320" xr:uid="{00000000-0005-0000-0000-00003B010000}"/>
    <cellStyle name="Notas 37" xfId="321" xr:uid="{00000000-0005-0000-0000-00003C010000}"/>
    <cellStyle name="Notas 37 2" xfId="322" xr:uid="{00000000-0005-0000-0000-00003D010000}"/>
    <cellStyle name="Notas 38" xfId="323" xr:uid="{00000000-0005-0000-0000-00003E010000}"/>
    <cellStyle name="Notas 38 2" xfId="324" xr:uid="{00000000-0005-0000-0000-00003F010000}"/>
    <cellStyle name="Notas 39" xfId="325" xr:uid="{00000000-0005-0000-0000-000040010000}"/>
    <cellStyle name="Notas 39 2" xfId="326" xr:uid="{00000000-0005-0000-0000-000041010000}"/>
    <cellStyle name="Notas 4" xfId="327" xr:uid="{00000000-0005-0000-0000-000042010000}"/>
    <cellStyle name="Notas 4 2" xfId="328" xr:uid="{00000000-0005-0000-0000-000043010000}"/>
    <cellStyle name="Notas 40" xfId="329" xr:uid="{00000000-0005-0000-0000-000044010000}"/>
    <cellStyle name="Notas 40 2" xfId="330" xr:uid="{00000000-0005-0000-0000-000045010000}"/>
    <cellStyle name="Notas 41" xfId="331" xr:uid="{00000000-0005-0000-0000-000046010000}"/>
    <cellStyle name="Notas 41 2" xfId="332" xr:uid="{00000000-0005-0000-0000-000047010000}"/>
    <cellStyle name="Notas 42" xfId="333" xr:uid="{00000000-0005-0000-0000-000048010000}"/>
    <cellStyle name="Notas 42 2" xfId="334" xr:uid="{00000000-0005-0000-0000-000049010000}"/>
    <cellStyle name="Notas 43" xfId="335" xr:uid="{00000000-0005-0000-0000-00004A010000}"/>
    <cellStyle name="Notas 43 2" xfId="336" xr:uid="{00000000-0005-0000-0000-00004B010000}"/>
    <cellStyle name="Notas 44" xfId="337" xr:uid="{00000000-0005-0000-0000-00004C010000}"/>
    <cellStyle name="Notas 44 2" xfId="338" xr:uid="{00000000-0005-0000-0000-00004D010000}"/>
    <cellStyle name="Notas 45" xfId="339" xr:uid="{00000000-0005-0000-0000-00004E010000}"/>
    <cellStyle name="Notas 45 2" xfId="340" xr:uid="{00000000-0005-0000-0000-00004F010000}"/>
    <cellStyle name="Notas 46" xfId="341" xr:uid="{00000000-0005-0000-0000-000050010000}"/>
    <cellStyle name="Notas 46 2" xfId="342" xr:uid="{00000000-0005-0000-0000-000051010000}"/>
    <cellStyle name="Notas 47" xfId="343" xr:uid="{00000000-0005-0000-0000-000052010000}"/>
    <cellStyle name="Notas 47 2" xfId="344" xr:uid="{00000000-0005-0000-0000-000053010000}"/>
    <cellStyle name="Notas 48" xfId="345" xr:uid="{00000000-0005-0000-0000-000054010000}"/>
    <cellStyle name="Notas 48 2" xfId="346" xr:uid="{00000000-0005-0000-0000-000055010000}"/>
    <cellStyle name="Notas 49" xfId="347" xr:uid="{00000000-0005-0000-0000-000056010000}"/>
    <cellStyle name="Notas 49 2" xfId="348" xr:uid="{00000000-0005-0000-0000-000057010000}"/>
    <cellStyle name="Notas 5" xfId="349" xr:uid="{00000000-0005-0000-0000-000058010000}"/>
    <cellStyle name="Notas 5 2" xfId="350" xr:uid="{00000000-0005-0000-0000-000059010000}"/>
    <cellStyle name="Notas 50" xfId="351" xr:uid="{00000000-0005-0000-0000-00005A010000}"/>
    <cellStyle name="Notas 50 2" xfId="352" xr:uid="{00000000-0005-0000-0000-00005B010000}"/>
    <cellStyle name="Notas 51" xfId="353" xr:uid="{00000000-0005-0000-0000-00005C010000}"/>
    <cellStyle name="Notas 51 2" xfId="354" xr:uid="{00000000-0005-0000-0000-00005D010000}"/>
    <cellStyle name="Notas 52" xfId="355" xr:uid="{00000000-0005-0000-0000-00005E010000}"/>
    <cellStyle name="Notas 52 2" xfId="356" xr:uid="{00000000-0005-0000-0000-00005F010000}"/>
    <cellStyle name="Notas 53" xfId="357" xr:uid="{00000000-0005-0000-0000-000060010000}"/>
    <cellStyle name="Notas 53 2" xfId="358" xr:uid="{00000000-0005-0000-0000-000061010000}"/>
    <cellStyle name="Notas 54" xfId="359" xr:uid="{00000000-0005-0000-0000-000062010000}"/>
    <cellStyle name="Notas 54 2" xfId="360" xr:uid="{00000000-0005-0000-0000-000063010000}"/>
    <cellStyle name="Notas 55" xfId="361" xr:uid="{00000000-0005-0000-0000-000064010000}"/>
    <cellStyle name="Notas 55 2" xfId="362" xr:uid="{00000000-0005-0000-0000-000065010000}"/>
    <cellStyle name="Notas 56" xfId="363" xr:uid="{00000000-0005-0000-0000-000066010000}"/>
    <cellStyle name="Notas 56 2" xfId="364" xr:uid="{00000000-0005-0000-0000-000067010000}"/>
    <cellStyle name="Notas 57" xfId="365" xr:uid="{00000000-0005-0000-0000-000068010000}"/>
    <cellStyle name="Notas 57 2" xfId="366" xr:uid="{00000000-0005-0000-0000-000069010000}"/>
    <cellStyle name="Notas 58" xfId="367" xr:uid="{00000000-0005-0000-0000-00006A010000}"/>
    <cellStyle name="Notas 58 2" xfId="368" xr:uid="{00000000-0005-0000-0000-00006B010000}"/>
    <cellStyle name="Notas 59" xfId="369" xr:uid="{00000000-0005-0000-0000-00006C010000}"/>
    <cellStyle name="Notas 59 2" xfId="370" xr:uid="{00000000-0005-0000-0000-00006D010000}"/>
    <cellStyle name="Notas 6" xfId="371" xr:uid="{00000000-0005-0000-0000-00006E010000}"/>
    <cellStyle name="Notas 6 2" xfId="372" xr:uid="{00000000-0005-0000-0000-00006F010000}"/>
    <cellStyle name="Notas 60" xfId="373" xr:uid="{00000000-0005-0000-0000-000070010000}"/>
    <cellStyle name="Notas 60 2" xfId="374" xr:uid="{00000000-0005-0000-0000-000071010000}"/>
    <cellStyle name="Notas 61" xfId="375" xr:uid="{00000000-0005-0000-0000-000072010000}"/>
    <cellStyle name="Notas 61 2" xfId="376" xr:uid="{00000000-0005-0000-0000-000073010000}"/>
    <cellStyle name="Notas 62" xfId="377" xr:uid="{00000000-0005-0000-0000-000074010000}"/>
    <cellStyle name="Notas 62 2" xfId="378" xr:uid="{00000000-0005-0000-0000-000075010000}"/>
    <cellStyle name="Notas 63" xfId="379" xr:uid="{00000000-0005-0000-0000-000076010000}"/>
    <cellStyle name="Notas 63 2" xfId="380" xr:uid="{00000000-0005-0000-0000-000077010000}"/>
    <cellStyle name="Notas 64" xfId="381" xr:uid="{00000000-0005-0000-0000-000078010000}"/>
    <cellStyle name="Notas 64 2" xfId="382" xr:uid="{00000000-0005-0000-0000-000079010000}"/>
    <cellStyle name="Notas 65" xfId="383" xr:uid="{00000000-0005-0000-0000-00007A010000}"/>
    <cellStyle name="Notas 65 2" xfId="384" xr:uid="{00000000-0005-0000-0000-00007B010000}"/>
    <cellStyle name="Notas 66" xfId="385" xr:uid="{00000000-0005-0000-0000-00007C010000}"/>
    <cellStyle name="Notas 66 2" xfId="386" xr:uid="{00000000-0005-0000-0000-00007D010000}"/>
    <cellStyle name="Notas 67" xfId="387" xr:uid="{00000000-0005-0000-0000-00007E010000}"/>
    <cellStyle name="Notas 67 2" xfId="388" xr:uid="{00000000-0005-0000-0000-00007F010000}"/>
    <cellStyle name="Notas 68" xfId="389" xr:uid="{00000000-0005-0000-0000-000080010000}"/>
    <cellStyle name="Notas 68 2" xfId="390" xr:uid="{00000000-0005-0000-0000-000081010000}"/>
    <cellStyle name="Notas 69" xfId="391" xr:uid="{00000000-0005-0000-0000-000082010000}"/>
    <cellStyle name="Notas 69 2" xfId="392" xr:uid="{00000000-0005-0000-0000-000083010000}"/>
    <cellStyle name="Notas 7" xfId="393" xr:uid="{00000000-0005-0000-0000-000084010000}"/>
    <cellStyle name="Notas 7 2" xfId="394" xr:uid="{00000000-0005-0000-0000-000085010000}"/>
    <cellStyle name="Notas 70" xfId="395" xr:uid="{00000000-0005-0000-0000-000086010000}"/>
    <cellStyle name="Notas 70 2" xfId="396" xr:uid="{00000000-0005-0000-0000-000087010000}"/>
    <cellStyle name="Notas 71" xfId="397" xr:uid="{00000000-0005-0000-0000-000088010000}"/>
    <cellStyle name="Notas 71 2" xfId="398" xr:uid="{00000000-0005-0000-0000-000089010000}"/>
    <cellStyle name="Notas 72" xfId="399" xr:uid="{00000000-0005-0000-0000-00008A010000}"/>
    <cellStyle name="Notas 72 2" xfId="400" xr:uid="{00000000-0005-0000-0000-00008B010000}"/>
    <cellStyle name="Notas 73" xfId="401" xr:uid="{00000000-0005-0000-0000-00008C010000}"/>
    <cellStyle name="Notas 73 2" xfId="402" xr:uid="{00000000-0005-0000-0000-00008D010000}"/>
    <cellStyle name="Notas 74" xfId="403" xr:uid="{00000000-0005-0000-0000-00008E010000}"/>
    <cellStyle name="Notas 74 2" xfId="404" xr:uid="{00000000-0005-0000-0000-00008F010000}"/>
    <cellStyle name="Notas 75" xfId="405" xr:uid="{00000000-0005-0000-0000-000090010000}"/>
    <cellStyle name="Notas 75 2" xfId="406" xr:uid="{00000000-0005-0000-0000-000091010000}"/>
    <cellStyle name="Notas 76" xfId="407" xr:uid="{00000000-0005-0000-0000-000092010000}"/>
    <cellStyle name="Notas 76 2" xfId="408" xr:uid="{00000000-0005-0000-0000-000093010000}"/>
    <cellStyle name="Notas 77" xfId="409" xr:uid="{00000000-0005-0000-0000-000094010000}"/>
    <cellStyle name="Notas 77 2" xfId="410" xr:uid="{00000000-0005-0000-0000-000095010000}"/>
    <cellStyle name="Notas 78" xfId="411" xr:uid="{00000000-0005-0000-0000-000096010000}"/>
    <cellStyle name="Notas 78 2" xfId="412" xr:uid="{00000000-0005-0000-0000-000097010000}"/>
    <cellStyle name="Notas 79" xfId="413" xr:uid="{00000000-0005-0000-0000-000098010000}"/>
    <cellStyle name="Notas 79 2" xfId="414" xr:uid="{00000000-0005-0000-0000-000099010000}"/>
    <cellStyle name="Notas 8" xfId="415" xr:uid="{00000000-0005-0000-0000-00009A010000}"/>
    <cellStyle name="Notas 8 2" xfId="416" xr:uid="{00000000-0005-0000-0000-00009B010000}"/>
    <cellStyle name="Notas 80" xfId="417" xr:uid="{00000000-0005-0000-0000-00009C010000}"/>
    <cellStyle name="Notas 80 2" xfId="418" xr:uid="{00000000-0005-0000-0000-00009D010000}"/>
    <cellStyle name="Notas 81" xfId="419" xr:uid="{00000000-0005-0000-0000-00009E010000}"/>
    <cellStyle name="Notas 81 2" xfId="420" xr:uid="{00000000-0005-0000-0000-00009F010000}"/>
    <cellStyle name="Notas 82" xfId="421" xr:uid="{00000000-0005-0000-0000-0000A0010000}"/>
    <cellStyle name="Notas 82 2" xfId="422" xr:uid="{00000000-0005-0000-0000-0000A1010000}"/>
    <cellStyle name="Notas 83" xfId="423" xr:uid="{00000000-0005-0000-0000-0000A2010000}"/>
    <cellStyle name="Notas 83 2" xfId="424" xr:uid="{00000000-0005-0000-0000-0000A3010000}"/>
    <cellStyle name="Notas 84" xfId="425" xr:uid="{00000000-0005-0000-0000-0000A4010000}"/>
    <cellStyle name="Notas 84 2" xfId="426" xr:uid="{00000000-0005-0000-0000-0000A5010000}"/>
    <cellStyle name="Notas 85" xfId="427" xr:uid="{00000000-0005-0000-0000-0000A6010000}"/>
    <cellStyle name="Notas 85 2" xfId="428" xr:uid="{00000000-0005-0000-0000-0000A7010000}"/>
    <cellStyle name="Notas 86" xfId="429" xr:uid="{00000000-0005-0000-0000-0000A8010000}"/>
    <cellStyle name="Notas 86 2" xfId="430" xr:uid="{00000000-0005-0000-0000-0000A9010000}"/>
    <cellStyle name="Notas 87" xfId="431" xr:uid="{00000000-0005-0000-0000-0000AA010000}"/>
    <cellStyle name="Notas 87 2" xfId="432" xr:uid="{00000000-0005-0000-0000-0000AB010000}"/>
    <cellStyle name="Notas 88" xfId="433" xr:uid="{00000000-0005-0000-0000-0000AC010000}"/>
    <cellStyle name="Notas 88 2" xfId="434" xr:uid="{00000000-0005-0000-0000-0000AD010000}"/>
    <cellStyle name="Notas 89" xfId="435" xr:uid="{00000000-0005-0000-0000-0000AE010000}"/>
    <cellStyle name="Notas 89 2" xfId="436" xr:uid="{00000000-0005-0000-0000-0000AF010000}"/>
    <cellStyle name="Notas 9" xfId="437" xr:uid="{00000000-0005-0000-0000-0000B0010000}"/>
    <cellStyle name="Notas 9 2" xfId="438" xr:uid="{00000000-0005-0000-0000-0000B1010000}"/>
    <cellStyle name="Notas 90" xfId="439" xr:uid="{00000000-0005-0000-0000-0000B2010000}"/>
    <cellStyle name="Notas 90 2" xfId="440" xr:uid="{00000000-0005-0000-0000-0000B3010000}"/>
    <cellStyle name="Notas 91" xfId="441" xr:uid="{00000000-0005-0000-0000-0000B4010000}"/>
    <cellStyle name="Notas 91 2" xfId="442" xr:uid="{00000000-0005-0000-0000-0000B5010000}"/>
    <cellStyle name="Notas 92" xfId="443" xr:uid="{00000000-0005-0000-0000-0000B6010000}"/>
    <cellStyle name="Notas 92 2" xfId="444" xr:uid="{00000000-0005-0000-0000-0000B7010000}"/>
    <cellStyle name="Notas 93" xfId="445" xr:uid="{00000000-0005-0000-0000-0000B8010000}"/>
    <cellStyle name="Notas 93 2" xfId="446" xr:uid="{00000000-0005-0000-0000-0000B9010000}"/>
    <cellStyle name="Notas 94" xfId="447" xr:uid="{00000000-0005-0000-0000-0000BA010000}"/>
    <cellStyle name="Notas 94 2" xfId="448" xr:uid="{00000000-0005-0000-0000-0000BB010000}"/>
    <cellStyle name="Notas 95" xfId="449" xr:uid="{00000000-0005-0000-0000-0000BC010000}"/>
    <cellStyle name="Notas 95 2" xfId="450" xr:uid="{00000000-0005-0000-0000-0000BD010000}"/>
    <cellStyle name="Notas 96" xfId="451" xr:uid="{00000000-0005-0000-0000-0000BE010000}"/>
    <cellStyle name="Notas 96 2" xfId="452" xr:uid="{00000000-0005-0000-0000-0000BF010000}"/>
    <cellStyle name="Notas 97" xfId="453" xr:uid="{00000000-0005-0000-0000-0000C0010000}"/>
    <cellStyle name="Notas 97 2" xfId="454" xr:uid="{00000000-0005-0000-0000-0000C1010000}"/>
    <cellStyle name="Notas 98" xfId="455" xr:uid="{00000000-0005-0000-0000-0000C2010000}"/>
    <cellStyle name="Notas 98 2" xfId="456" xr:uid="{00000000-0005-0000-0000-0000C3010000}"/>
    <cellStyle name="Notas 99" xfId="457" xr:uid="{00000000-0005-0000-0000-0000C4010000}"/>
    <cellStyle name="Notas 99 2" xfId="458" xr:uid="{00000000-0005-0000-0000-0000C5010000}"/>
    <cellStyle name="Note" xfId="459" xr:uid="{00000000-0005-0000-0000-0000C6010000}"/>
    <cellStyle name="Output" xfId="460" xr:uid="{00000000-0005-0000-0000-0000C7010000}"/>
    <cellStyle name="Salida" xfId="10" builtinId="21" customBuiltin="1"/>
    <cellStyle name="Texto de advertencia" xfId="14" builtinId="11" customBuiltin="1"/>
    <cellStyle name="Texto explicativo" xfId="15" builtinId="53" customBuiltin="1"/>
    <cellStyle name="Title" xfId="461" xr:uid="{00000000-0005-0000-0000-0000CB010000}"/>
    <cellStyle name="Título 2" xfId="5" builtinId="17" customBuiltin="1"/>
    <cellStyle name="Título 3" xfId="6" builtinId="18" customBuiltin="1"/>
    <cellStyle name="Título 4" xfId="462" xr:uid="{00000000-0005-0000-0000-0000CE010000}"/>
    <cellStyle name="Total" xfId="16" builtinId="25" customBuiltin="1"/>
    <cellStyle name="Total 2" xfId="463" xr:uid="{00000000-0005-0000-0000-0000D0010000}"/>
    <cellStyle name="Warning Text" xfId="464" xr:uid="{00000000-0005-0000-0000-0000D101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1485900</xdr:colOff>
      <xdr:row>1</xdr:row>
      <xdr:rowOff>15240</xdr:rowOff>
    </xdr:from>
    <xdr:to>
      <xdr:col>3</xdr:col>
      <xdr:colOff>685800</xdr:colOff>
      <xdr:row>9</xdr:row>
      <xdr:rowOff>66675</xdr:rowOff>
    </xdr:to>
    <xdr:pic>
      <xdr:nvPicPr>
        <xdr:cNvPr id="2" name="Picture 1">
          <a:extLst>
            <a:ext uri="{FF2B5EF4-FFF2-40B4-BE49-F238E27FC236}">
              <a16:creationId xmlns:a16="http://schemas.microsoft.com/office/drawing/2014/main" id="{ABE40A17-0B2B-4F63-BFAB-621924722881}"/>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0616" r="20038" b="-446"/>
        <a:stretch/>
      </xdr:blipFill>
      <xdr:spPr bwMode="auto">
        <a:xfrm>
          <a:off x="2369820" y="167640"/>
          <a:ext cx="3634740" cy="12706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96520</xdr:colOff>
      <xdr:row>75</xdr:row>
      <xdr:rowOff>99695</xdr:rowOff>
    </xdr:from>
    <xdr:ext cx="3383280" cy="1706880"/>
    <xdr:pic>
      <xdr:nvPicPr>
        <xdr:cNvPr id="3" name="Picture 1">
          <a:extLst>
            <a:ext uri="{FF2B5EF4-FFF2-40B4-BE49-F238E27FC236}">
              <a16:creationId xmlns:a16="http://schemas.microsoft.com/office/drawing/2014/main" id="{3363E2BB-83B9-4559-B626-B2AB1F7446C3}"/>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0616" r="20038" b="-446"/>
        <a:stretch/>
      </xdr:blipFill>
      <xdr:spPr bwMode="auto">
        <a:xfrm>
          <a:off x="2473960" y="18387695"/>
          <a:ext cx="3383280" cy="1706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1275080</xdr:colOff>
      <xdr:row>311</xdr:row>
      <xdr:rowOff>84455</xdr:rowOff>
    </xdr:from>
    <xdr:ext cx="3810000" cy="1821180"/>
    <xdr:pic>
      <xdr:nvPicPr>
        <xdr:cNvPr id="4" name="Picture 1">
          <a:extLst>
            <a:ext uri="{FF2B5EF4-FFF2-40B4-BE49-F238E27FC236}">
              <a16:creationId xmlns:a16="http://schemas.microsoft.com/office/drawing/2014/main" id="{C1ED195B-FE86-4F44-9778-B4B3451BFAFA}"/>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0616" r="20038" b="-446"/>
        <a:stretch/>
      </xdr:blipFill>
      <xdr:spPr bwMode="auto">
        <a:xfrm>
          <a:off x="2159000" y="105255695"/>
          <a:ext cx="3810000" cy="1821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1319530</xdr:colOff>
      <xdr:row>361</xdr:row>
      <xdr:rowOff>221615</xdr:rowOff>
    </xdr:from>
    <xdr:ext cx="3810000" cy="1821180"/>
    <xdr:pic>
      <xdr:nvPicPr>
        <xdr:cNvPr id="5" name="Picture 1">
          <a:extLst>
            <a:ext uri="{FF2B5EF4-FFF2-40B4-BE49-F238E27FC236}">
              <a16:creationId xmlns:a16="http://schemas.microsoft.com/office/drawing/2014/main" id="{7AA59968-417C-4EE7-8C1D-795EB85B0E2C}"/>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0616" r="20038" b="-446"/>
        <a:stretch/>
      </xdr:blipFill>
      <xdr:spPr bwMode="auto">
        <a:xfrm>
          <a:off x="2203450" y="114933095"/>
          <a:ext cx="3810000" cy="1821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1303020</xdr:colOff>
      <xdr:row>425</xdr:row>
      <xdr:rowOff>49530</xdr:rowOff>
    </xdr:from>
    <xdr:ext cx="3810000" cy="1821180"/>
    <xdr:pic>
      <xdr:nvPicPr>
        <xdr:cNvPr id="6" name="Picture 1">
          <a:extLst>
            <a:ext uri="{FF2B5EF4-FFF2-40B4-BE49-F238E27FC236}">
              <a16:creationId xmlns:a16="http://schemas.microsoft.com/office/drawing/2014/main" id="{AB43B28F-41D4-491F-8D9F-EFA7169A53B6}"/>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0616" r="20038" b="-446"/>
        <a:stretch/>
      </xdr:blipFill>
      <xdr:spPr bwMode="auto">
        <a:xfrm>
          <a:off x="2186940" y="125634750"/>
          <a:ext cx="3810000" cy="1821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1288415</xdr:colOff>
      <xdr:row>486</xdr:row>
      <xdr:rowOff>125730</xdr:rowOff>
    </xdr:from>
    <xdr:ext cx="3810000" cy="1821180"/>
    <xdr:pic>
      <xdr:nvPicPr>
        <xdr:cNvPr id="7" name="Picture 1">
          <a:extLst>
            <a:ext uri="{FF2B5EF4-FFF2-40B4-BE49-F238E27FC236}">
              <a16:creationId xmlns:a16="http://schemas.microsoft.com/office/drawing/2014/main" id="{25080653-EE71-435D-BD3F-F4F938CD8BE3}"/>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0616" r="20038" b="-446"/>
        <a:stretch/>
      </xdr:blipFill>
      <xdr:spPr bwMode="auto">
        <a:xfrm>
          <a:off x="2172335" y="136714230"/>
          <a:ext cx="3810000" cy="1821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1339850</xdr:colOff>
      <xdr:row>547</xdr:row>
      <xdr:rowOff>273050</xdr:rowOff>
    </xdr:from>
    <xdr:ext cx="3810000" cy="1821180"/>
    <xdr:pic>
      <xdr:nvPicPr>
        <xdr:cNvPr id="8" name="Picture 1">
          <a:extLst>
            <a:ext uri="{FF2B5EF4-FFF2-40B4-BE49-F238E27FC236}">
              <a16:creationId xmlns:a16="http://schemas.microsoft.com/office/drawing/2014/main" id="{94EB1F96-4151-47A4-8E81-5B104425AC27}"/>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0616" r="20038" b="-446"/>
        <a:stretch/>
      </xdr:blipFill>
      <xdr:spPr bwMode="auto">
        <a:xfrm>
          <a:off x="2223770" y="147598130"/>
          <a:ext cx="3810000" cy="1821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1245870</xdr:colOff>
      <xdr:row>599</xdr:row>
      <xdr:rowOff>41910</xdr:rowOff>
    </xdr:from>
    <xdr:ext cx="3810000" cy="1821180"/>
    <xdr:pic>
      <xdr:nvPicPr>
        <xdr:cNvPr id="9" name="Picture 1">
          <a:extLst>
            <a:ext uri="{FF2B5EF4-FFF2-40B4-BE49-F238E27FC236}">
              <a16:creationId xmlns:a16="http://schemas.microsoft.com/office/drawing/2014/main" id="{BA48E5F4-E898-440B-9480-1AF68A4F7948}"/>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0616" r="20038" b="-446"/>
        <a:stretch/>
      </xdr:blipFill>
      <xdr:spPr bwMode="auto">
        <a:xfrm>
          <a:off x="2129790" y="156320490"/>
          <a:ext cx="3810000" cy="1821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1371600</xdr:colOff>
      <xdr:row>655</xdr:row>
      <xdr:rowOff>45720</xdr:rowOff>
    </xdr:from>
    <xdr:ext cx="3810000" cy="1645920"/>
    <xdr:pic>
      <xdr:nvPicPr>
        <xdr:cNvPr id="10" name="Picture 1">
          <a:extLst>
            <a:ext uri="{FF2B5EF4-FFF2-40B4-BE49-F238E27FC236}">
              <a16:creationId xmlns:a16="http://schemas.microsoft.com/office/drawing/2014/main" id="{92718845-5250-432E-8152-8F2D4D172F4D}"/>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0616" r="20038" b="-446"/>
        <a:stretch/>
      </xdr:blipFill>
      <xdr:spPr bwMode="auto">
        <a:xfrm>
          <a:off x="2255520" y="147797520"/>
          <a:ext cx="3810000" cy="1645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148590</xdr:colOff>
      <xdr:row>815</xdr:row>
      <xdr:rowOff>121920</xdr:rowOff>
    </xdr:from>
    <xdr:ext cx="3810000" cy="1821180"/>
    <xdr:pic>
      <xdr:nvPicPr>
        <xdr:cNvPr id="11" name="Picture 1">
          <a:extLst>
            <a:ext uri="{FF2B5EF4-FFF2-40B4-BE49-F238E27FC236}">
              <a16:creationId xmlns:a16="http://schemas.microsoft.com/office/drawing/2014/main" id="{3AA68714-A1A8-4623-9BC2-C713D2E21A7A}"/>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0616" r="20038" b="-446"/>
        <a:stretch/>
      </xdr:blipFill>
      <xdr:spPr bwMode="auto">
        <a:xfrm>
          <a:off x="2463165" y="155026995"/>
          <a:ext cx="3810000" cy="1821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A32AAC-2DD9-4B5F-9DB0-EB1A97138884}">
  <sheetPr>
    <tabColor rgb="FFFFFF00"/>
    <pageSetUpPr fitToPage="1"/>
  </sheetPr>
  <dimension ref="A1:P963"/>
  <sheetViews>
    <sheetView tabSelected="1" zoomScaleNormal="100" workbookViewId="0">
      <selection activeCell="B16" sqref="B16"/>
    </sheetView>
  </sheetViews>
  <sheetFormatPr baseColWidth="10" defaultColWidth="11.5" defaultRowHeight="12.75" x14ac:dyDescent="0.25"/>
  <cols>
    <col min="1" max="1" width="12.875" style="2" customWidth="1"/>
    <col min="2" max="2" width="21.75" style="2" bestFit="1" customWidth="1"/>
    <col min="3" max="3" width="42.875" style="93" customWidth="1"/>
    <col min="4" max="4" width="14.25" style="29" customWidth="1"/>
    <col min="5" max="5" width="14.25" style="30" bestFit="1" customWidth="1"/>
    <col min="6" max="6" width="19" style="13" customWidth="1"/>
    <col min="7" max="7" width="11.5" style="1"/>
    <col min="8" max="8" width="14.875" style="1" customWidth="1"/>
    <col min="9" max="16384" width="11.5" style="1"/>
  </cols>
  <sheetData>
    <row r="1" spans="1:6" ht="12" x14ac:dyDescent="0.25">
      <c r="A1" s="151"/>
      <c r="B1" s="151"/>
      <c r="C1" s="151"/>
      <c r="D1" s="151"/>
      <c r="E1" s="151"/>
      <c r="F1" s="151"/>
    </row>
    <row r="2" spans="1:6" ht="12" x14ac:dyDescent="0.25">
      <c r="A2" s="151"/>
      <c r="B2" s="151"/>
      <c r="C2" s="151"/>
      <c r="D2" s="151"/>
      <c r="E2" s="151"/>
      <c r="F2" s="151"/>
    </row>
    <row r="3" spans="1:6" ht="12" x14ac:dyDescent="0.25">
      <c r="A3" s="151"/>
      <c r="B3" s="151"/>
      <c r="C3" s="151"/>
      <c r="D3" s="151"/>
      <c r="E3" s="151"/>
      <c r="F3" s="151"/>
    </row>
    <row r="4" spans="1:6" ht="12" x14ac:dyDescent="0.25">
      <c r="A4" s="151"/>
      <c r="B4" s="151"/>
      <c r="C4" s="151"/>
      <c r="D4" s="151"/>
      <c r="E4" s="151"/>
      <c r="F4" s="151"/>
    </row>
    <row r="5" spans="1:6" ht="12" x14ac:dyDescent="0.25">
      <c r="A5" s="151"/>
      <c r="B5" s="151"/>
      <c r="C5" s="151"/>
      <c r="D5" s="151"/>
      <c r="E5" s="151"/>
      <c r="F5" s="151"/>
    </row>
    <row r="6" spans="1:6" ht="12" x14ac:dyDescent="0.25">
      <c r="A6" s="151"/>
      <c r="B6" s="151"/>
      <c r="C6" s="151"/>
      <c r="D6" s="151"/>
      <c r="E6" s="151"/>
      <c r="F6" s="151"/>
    </row>
    <row r="7" spans="1:6" ht="12" x14ac:dyDescent="0.25">
      <c r="A7" s="168"/>
      <c r="B7" s="168"/>
      <c r="C7" s="168"/>
      <c r="D7" s="168"/>
      <c r="E7" s="168"/>
      <c r="F7" s="168"/>
    </row>
    <row r="8" spans="1:6" ht="12" x14ac:dyDescent="0.25">
      <c r="A8" s="151"/>
      <c r="B8" s="151"/>
      <c r="C8" s="151"/>
      <c r="D8" s="151"/>
      <c r="E8" s="151"/>
      <c r="F8" s="151"/>
    </row>
    <row r="9" spans="1:6" ht="12" x14ac:dyDescent="0.25">
      <c r="B9" s="151"/>
      <c r="C9" s="151"/>
      <c r="D9" s="151"/>
      <c r="E9" s="151"/>
      <c r="F9" s="151"/>
    </row>
    <row r="10" spans="1:6" ht="9.75" customHeight="1" x14ac:dyDescent="0.25">
      <c r="A10" s="151"/>
      <c r="B10" s="151"/>
      <c r="C10" s="151"/>
      <c r="D10" s="151"/>
      <c r="E10" s="151"/>
      <c r="F10" s="151"/>
    </row>
    <row r="11" spans="1:6" x14ac:dyDescent="0.25">
      <c r="A11" s="157" t="s">
        <v>35</v>
      </c>
      <c r="B11" s="157"/>
      <c r="C11" s="157"/>
      <c r="D11" s="157"/>
      <c r="E11" s="157"/>
      <c r="F11" s="157"/>
    </row>
    <row r="12" spans="1:6" x14ac:dyDescent="0.25">
      <c r="A12" s="153" t="s">
        <v>18</v>
      </c>
      <c r="B12" s="153"/>
      <c r="C12" s="153"/>
      <c r="D12" s="153"/>
      <c r="E12" s="153"/>
      <c r="F12" s="153"/>
    </row>
    <row r="13" spans="1:6" x14ac:dyDescent="0.25">
      <c r="A13" s="153" t="s">
        <v>38</v>
      </c>
      <c r="B13" s="153"/>
      <c r="C13" s="153"/>
      <c r="D13" s="153"/>
      <c r="E13" s="153"/>
      <c r="F13" s="153"/>
    </row>
    <row r="14" spans="1:6" x14ac:dyDescent="0.25">
      <c r="A14" s="153" t="s">
        <v>82</v>
      </c>
      <c r="B14" s="153"/>
      <c r="C14" s="153"/>
      <c r="D14" s="153"/>
      <c r="E14" s="153"/>
      <c r="F14" s="153"/>
    </row>
    <row r="15" spans="1:6" ht="13.5" thickBot="1" x14ac:dyDescent="0.3">
      <c r="A15" s="161" t="s">
        <v>14</v>
      </c>
      <c r="B15" s="161"/>
      <c r="C15" s="161"/>
      <c r="D15" s="161"/>
      <c r="E15" s="161"/>
      <c r="F15" s="161"/>
    </row>
    <row r="16" spans="1:6" ht="30" customHeight="1" thickBot="1" x14ac:dyDescent="0.3">
      <c r="A16" s="169" t="s">
        <v>13</v>
      </c>
      <c r="B16" s="170" t="s">
        <v>19</v>
      </c>
      <c r="C16" s="170" t="s">
        <v>68</v>
      </c>
      <c r="D16" s="171" t="s">
        <v>2</v>
      </c>
      <c r="E16" s="172" t="s">
        <v>1</v>
      </c>
      <c r="F16" s="173" t="s">
        <v>3</v>
      </c>
    </row>
    <row r="17" spans="1:6" ht="28.9" customHeight="1" x14ac:dyDescent="0.25">
      <c r="A17" s="126">
        <v>44834</v>
      </c>
      <c r="B17" s="4"/>
      <c r="C17" s="142" t="s">
        <v>10</v>
      </c>
      <c r="D17" s="39"/>
      <c r="E17" s="27"/>
      <c r="F17" s="74">
        <v>13421389</v>
      </c>
    </row>
    <row r="18" spans="1:6" ht="28.9" customHeight="1" x14ac:dyDescent="0.25">
      <c r="A18" s="6">
        <v>44691</v>
      </c>
      <c r="B18" s="138">
        <v>527862600</v>
      </c>
      <c r="C18" s="119" t="s">
        <v>462</v>
      </c>
      <c r="D18" s="140"/>
      <c r="E18" s="34">
        <v>4758.82</v>
      </c>
      <c r="F18" s="7">
        <f>F17+E18</f>
        <v>13426147.82</v>
      </c>
    </row>
    <row r="19" spans="1:6" ht="28.9" customHeight="1" x14ac:dyDescent="0.25">
      <c r="A19" s="6">
        <v>44875</v>
      </c>
      <c r="B19" s="138">
        <v>527860764</v>
      </c>
      <c r="C19" s="119" t="s">
        <v>462</v>
      </c>
      <c r="D19" s="140"/>
      <c r="E19" s="34">
        <v>1372.51</v>
      </c>
      <c r="F19" s="7">
        <f>F18+E19</f>
        <v>13427520.33</v>
      </c>
    </row>
    <row r="20" spans="1:6" ht="28.9" customHeight="1" x14ac:dyDescent="0.25">
      <c r="A20" s="6" t="s">
        <v>69</v>
      </c>
      <c r="B20" s="138">
        <v>528647940</v>
      </c>
      <c r="C20" s="119" t="s">
        <v>466</v>
      </c>
      <c r="D20" s="140"/>
      <c r="E20" s="34">
        <v>10635.21</v>
      </c>
      <c r="F20" s="7">
        <f t="shared" ref="F20:F38" si="0">F19+E20</f>
        <v>13438155.540000001</v>
      </c>
    </row>
    <row r="21" spans="1:6" ht="28.9" customHeight="1" x14ac:dyDescent="0.25">
      <c r="A21" s="6" t="s">
        <v>69</v>
      </c>
      <c r="B21" s="139">
        <v>2.2101400330006E+17</v>
      </c>
      <c r="C21" s="119" t="s">
        <v>462</v>
      </c>
      <c r="D21" s="140"/>
      <c r="E21" s="34">
        <v>125</v>
      </c>
      <c r="F21" s="7">
        <f t="shared" si="0"/>
        <v>13438280.540000001</v>
      </c>
    </row>
    <row r="22" spans="1:6" ht="28.9" customHeight="1" x14ac:dyDescent="0.25">
      <c r="A22" s="6" t="s">
        <v>69</v>
      </c>
      <c r="B22" s="139">
        <v>2.2101400330006E+17</v>
      </c>
      <c r="C22" s="119" t="s">
        <v>462</v>
      </c>
      <c r="D22" s="140"/>
      <c r="E22" s="34">
        <v>1119</v>
      </c>
      <c r="F22" s="7">
        <f t="shared" si="0"/>
        <v>13439399.540000001</v>
      </c>
    </row>
    <row r="23" spans="1:6" ht="28.9" customHeight="1" x14ac:dyDescent="0.25">
      <c r="A23" s="6" t="s">
        <v>69</v>
      </c>
      <c r="B23" s="139">
        <v>2.2101400100002E+17</v>
      </c>
      <c r="C23" s="119" t="s">
        <v>462</v>
      </c>
      <c r="D23" s="140"/>
      <c r="E23" s="34">
        <v>1039.96</v>
      </c>
      <c r="F23" s="7">
        <f t="shared" si="0"/>
        <v>13440439.500000002</v>
      </c>
    </row>
    <row r="24" spans="1:6" ht="28.9" customHeight="1" x14ac:dyDescent="0.25">
      <c r="A24" s="6" t="s">
        <v>69</v>
      </c>
      <c r="B24" s="139">
        <v>2.2101400100002E+17</v>
      </c>
      <c r="C24" s="119" t="s">
        <v>462</v>
      </c>
      <c r="D24" s="140"/>
      <c r="E24" s="34">
        <v>480741.51</v>
      </c>
      <c r="F24" s="7">
        <f t="shared" si="0"/>
        <v>13921181.010000002</v>
      </c>
    </row>
    <row r="25" spans="1:6" ht="28.9" customHeight="1" x14ac:dyDescent="0.25">
      <c r="A25" s="6" t="s">
        <v>70</v>
      </c>
      <c r="B25" s="138">
        <v>514794534</v>
      </c>
      <c r="C25" s="119" t="s">
        <v>466</v>
      </c>
      <c r="D25" s="140"/>
      <c r="E25" s="34">
        <v>11742.47</v>
      </c>
      <c r="F25" s="7">
        <f t="shared" si="0"/>
        <v>13932923.480000002</v>
      </c>
    </row>
    <row r="26" spans="1:6" ht="28.9" customHeight="1" x14ac:dyDescent="0.25">
      <c r="A26" s="6" t="s">
        <v>70</v>
      </c>
      <c r="B26" s="138">
        <v>514794538</v>
      </c>
      <c r="C26" s="119" t="s">
        <v>466</v>
      </c>
      <c r="D26" s="140"/>
      <c r="E26" s="34">
        <v>7554.07</v>
      </c>
      <c r="F26" s="7">
        <f t="shared" si="0"/>
        <v>13940477.550000003</v>
      </c>
    </row>
    <row r="27" spans="1:6" ht="28.9" customHeight="1" x14ac:dyDescent="0.25">
      <c r="A27" s="6" t="s">
        <v>70</v>
      </c>
      <c r="B27" s="138">
        <v>514794533</v>
      </c>
      <c r="C27" s="119" t="s">
        <v>466</v>
      </c>
      <c r="D27" s="140"/>
      <c r="E27" s="34">
        <v>11578.17</v>
      </c>
      <c r="F27" s="7">
        <f t="shared" si="0"/>
        <v>13952055.720000003</v>
      </c>
    </row>
    <row r="28" spans="1:6" ht="28.9" customHeight="1" x14ac:dyDescent="0.25">
      <c r="A28" s="6" t="s">
        <v>70</v>
      </c>
      <c r="B28" s="139">
        <v>2.2101700100008998E+17</v>
      </c>
      <c r="C28" s="119" t="s">
        <v>466</v>
      </c>
      <c r="D28" s="141"/>
      <c r="E28" s="43">
        <v>1706.56</v>
      </c>
      <c r="F28" s="7">
        <f t="shared" si="0"/>
        <v>13953762.280000003</v>
      </c>
    </row>
    <row r="29" spans="1:6" ht="28.9" customHeight="1" x14ac:dyDescent="0.25">
      <c r="A29" s="6" t="s">
        <v>70</v>
      </c>
      <c r="B29" s="143">
        <v>527861876</v>
      </c>
      <c r="C29" s="119" t="s">
        <v>462</v>
      </c>
      <c r="D29" s="141"/>
      <c r="E29" s="43">
        <v>1189</v>
      </c>
      <c r="F29" s="7">
        <f t="shared" si="0"/>
        <v>13954951.280000003</v>
      </c>
    </row>
    <row r="30" spans="1:6" ht="28.9" customHeight="1" x14ac:dyDescent="0.25">
      <c r="A30" s="6" t="s">
        <v>70</v>
      </c>
      <c r="B30" s="139">
        <v>2.2101700100008998E+17</v>
      </c>
      <c r="C30" s="119" t="s">
        <v>462</v>
      </c>
      <c r="D30" s="141"/>
      <c r="E30" s="43">
        <v>8287.56</v>
      </c>
      <c r="F30" s="7">
        <f t="shared" si="0"/>
        <v>13963238.840000004</v>
      </c>
    </row>
    <row r="31" spans="1:6" ht="28.9" customHeight="1" x14ac:dyDescent="0.25">
      <c r="A31" s="6" t="s">
        <v>70</v>
      </c>
      <c r="B31" s="139">
        <v>2.2101700100008998E+17</v>
      </c>
      <c r="C31" s="119" t="s">
        <v>462</v>
      </c>
      <c r="D31" s="141"/>
      <c r="E31" s="43">
        <v>54093.599999999999</v>
      </c>
      <c r="F31" s="7">
        <f t="shared" si="0"/>
        <v>14017332.440000003</v>
      </c>
    </row>
    <row r="32" spans="1:6" ht="28.9" customHeight="1" x14ac:dyDescent="0.25">
      <c r="A32" s="6" t="s">
        <v>71</v>
      </c>
      <c r="B32" s="139">
        <v>2.2102000279006E+17</v>
      </c>
      <c r="C32" s="119" t="s">
        <v>466</v>
      </c>
      <c r="D32" s="141"/>
      <c r="E32" s="43">
        <v>253017.18</v>
      </c>
      <c r="F32" s="7">
        <f t="shared" si="0"/>
        <v>14270349.620000003</v>
      </c>
    </row>
    <row r="33" spans="1:6" ht="28.9" customHeight="1" x14ac:dyDescent="0.25">
      <c r="A33" s="6" t="s">
        <v>71</v>
      </c>
      <c r="B33" s="80">
        <v>2.2102000519002E+17</v>
      </c>
      <c r="C33" s="144" t="s">
        <v>72</v>
      </c>
      <c r="D33" s="14"/>
      <c r="E33" s="43">
        <v>12277</v>
      </c>
      <c r="F33" s="7">
        <f t="shared" si="0"/>
        <v>14282626.620000003</v>
      </c>
    </row>
    <row r="34" spans="1:6" ht="28.9" customHeight="1" x14ac:dyDescent="0.25">
      <c r="A34" s="6" t="s">
        <v>73</v>
      </c>
      <c r="B34" s="80">
        <v>2.2102100287004E+17</v>
      </c>
      <c r="C34" s="119" t="s">
        <v>466</v>
      </c>
      <c r="D34" s="14"/>
      <c r="E34" s="43">
        <v>483399.9</v>
      </c>
      <c r="F34" s="7">
        <f t="shared" si="0"/>
        <v>14766026.520000003</v>
      </c>
    </row>
    <row r="35" spans="1:6" ht="28.9" customHeight="1" x14ac:dyDescent="0.25">
      <c r="A35" s="6" t="s">
        <v>74</v>
      </c>
      <c r="B35" s="139">
        <v>2.2102400391007002E+17</v>
      </c>
      <c r="C35" s="119" t="s">
        <v>466</v>
      </c>
      <c r="D35" s="141"/>
      <c r="E35" s="43">
        <v>289781.25</v>
      </c>
      <c r="F35" s="7">
        <f t="shared" si="0"/>
        <v>15055807.770000003</v>
      </c>
    </row>
    <row r="36" spans="1:6" ht="28.9" customHeight="1" x14ac:dyDescent="0.25">
      <c r="A36" s="6" t="s">
        <v>75</v>
      </c>
      <c r="B36" s="139">
        <v>2.2102500090012998E+17</v>
      </c>
      <c r="C36" s="119" t="s">
        <v>466</v>
      </c>
      <c r="D36" s="141"/>
      <c r="E36" s="43">
        <v>748144.97</v>
      </c>
      <c r="F36" s="7">
        <f t="shared" si="0"/>
        <v>15803952.740000004</v>
      </c>
    </row>
    <row r="37" spans="1:6" ht="28.9" customHeight="1" x14ac:dyDescent="0.25">
      <c r="A37" s="6" t="s">
        <v>76</v>
      </c>
      <c r="B37" s="138">
        <v>19701855</v>
      </c>
      <c r="C37" s="119" t="s">
        <v>466</v>
      </c>
      <c r="D37" s="141"/>
      <c r="E37" s="43">
        <v>493512.09</v>
      </c>
      <c r="F37" s="7">
        <f t="shared" si="0"/>
        <v>16297464.830000004</v>
      </c>
    </row>
    <row r="38" spans="1:6" ht="28.9" customHeight="1" x14ac:dyDescent="0.25">
      <c r="A38" s="6"/>
      <c r="B38" s="143"/>
      <c r="C38" s="119" t="s">
        <v>462</v>
      </c>
      <c r="D38" s="141"/>
      <c r="E38" s="43">
        <v>213450.33</v>
      </c>
      <c r="F38" s="7">
        <f t="shared" si="0"/>
        <v>16510915.160000004</v>
      </c>
    </row>
    <row r="39" spans="1:6" ht="28.9" customHeight="1" x14ac:dyDescent="0.25">
      <c r="A39" s="6">
        <v>44875</v>
      </c>
      <c r="B39" s="8">
        <v>502883</v>
      </c>
      <c r="C39" s="144" t="s">
        <v>78</v>
      </c>
      <c r="D39" s="14">
        <v>18880</v>
      </c>
      <c r="E39" s="43"/>
      <c r="F39" s="7">
        <f>F38-D39</f>
        <v>16492035.160000004</v>
      </c>
    </row>
    <row r="40" spans="1:6" ht="28.9" customHeight="1" x14ac:dyDescent="0.25">
      <c r="A40" s="6" t="s">
        <v>80</v>
      </c>
      <c r="B40" s="8">
        <v>502873</v>
      </c>
      <c r="C40" s="79" t="s">
        <v>79</v>
      </c>
      <c r="D40" s="14">
        <v>7600</v>
      </c>
      <c r="E40" s="43"/>
      <c r="F40" s="7">
        <f>F39-D40</f>
        <v>16484435.160000004</v>
      </c>
    </row>
    <row r="41" spans="1:6" ht="36.6" customHeight="1" x14ac:dyDescent="0.25">
      <c r="A41" s="127">
        <v>44865</v>
      </c>
      <c r="B41" s="8"/>
      <c r="C41" s="79" t="s">
        <v>30</v>
      </c>
      <c r="D41" s="44">
        <v>202.5</v>
      </c>
      <c r="E41" s="14"/>
      <c r="F41" s="7">
        <f>F40-D41</f>
        <v>16484232.660000004</v>
      </c>
    </row>
    <row r="42" spans="1:6" ht="28.9" customHeight="1" x14ac:dyDescent="0.3">
      <c r="A42" s="127">
        <v>44865</v>
      </c>
      <c r="B42" s="53"/>
      <c r="C42" s="79" t="s">
        <v>15</v>
      </c>
      <c r="D42" s="34">
        <v>175</v>
      </c>
      <c r="E42" s="14"/>
      <c r="F42" s="7">
        <f>F41-D42</f>
        <v>16484057.660000004</v>
      </c>
    </row>
    <row r="43" spans="1:6" ht="28.9" customHeight="1" x14ac:dyDescent="0.25">
      <c r="A43" s="128"/>
      <c r="B43" s="8"/>
      <c r="C43" s="91"/>
      <c r="D43" s="34"/>
      <c r="E43" s="14"/>
      <c r="F43" s="7">
        <f t="shared" ref="F43" si="1">F42-D43</f>
        <v>16484057.660000004</v>
      </c>
    </row>
    <row r="44" spans="1:6" ht="28.9" customHeight="1" thickBot="1" x14ac:dyDescent="0.3">
      <c r="A44" s="129">
        <v>44865</v>
      </c>
      <c r="B44" s="16"/>
      <c r="C44" s="130" t="s">
        <v>81</v>
      </c>
      <c r="D44" s="41"/>
      <c r="E44" s="32"/>
      <c r="F44" s="37">
        <f>F43-D44</f>
        <v>16484057.660000004</v>
      </c>
    </row>
    <row r="45" spans="1:6" ht="28.9" customHeight="1" x14ac:dyDescent="0.25">
      <c r="A45" s="88"/>
      <c r="C45" s="92"/>
      <c r="D45" s="35"/>
      <c r="E45" s="28"/>
      <c r="F45" s="11"/>
    </row>
    <row r="46" spans="1:6" ht="28.9" customHeight="1" x14ac:dyDescent="0.25">
      <c r="A46" s="88"/>
      <c r="C46" s="92"/>
      <c r="D46" s="35"/>
      <c r="E46" s="28"/>
      <c r="F46" s="11"/>
    </row>
    <row r="47" spans="1:6" ht="28.9" customHeight="1" x14ac:dyDescent="0.25">
      <c r="A47" s="88"/>
      <c r="C47" s="92"/>
      <c r="D47" s="35"/>
      <c r="E47" s="28"/>
      <c r="F47" s="11"/>
    </row>
    <row r="48" spans="1:6" ht="26.25" customHeight="1" x14ac:dyDescent="0.25"/>
    <row r="49" spans="1:6" ht="19.899999999999999" customHeight="1" thickBot="1" x14ac:dyDescent="0.3">
      <c r="A49" s="1"/>
      <c r="B49" s="1"/>
      <c r="E49" s="33"/>
      <c r="F49" s="25"/>
    </row>
    <row r="50" spans="1:6" ht="9" customHeight="1" x14ac:dyDescent="0.25">
      <c r="A50" s="158" t="s">
        <v>5</v>
      </c>
      <c r="B50" s="158"/>
      <c r="C50" s="94"/>
      <c r="D50" s="40"/>
      <c r="E50" s="155" t="s">
        <v>7</v>
      </c>
      <c r="F50" s="155"/>
    </row>
    <row r="51" spans="1:6" ht="9" customHeight="1" x14ac:dyDescent="0.25">
      <c r="A51" s="149" t="s">
        <v>39</v>
      </c>
      <c r="B51" s="149"/>
      <c r="E51" s="167" t="s">
        <v>66</v>
      </c>
      <c r="F51" s="167"/>
    </row>
    <row r="52" spans="1:6" ht="9" customHeight="1" x14ac:dyDescent="0.25">
      <c r="A52" s="151" t="s">
        <v>6</v>
      </c>
      <c r="B52" s="151"/>
      <c r="E52" s="152" t="s">
        <v>67</v>
      </c>
      <c r="F52" s="152"/>
    </row>
    <row r="53" spans="1:6" ht="9" customHeight="1" x14ac:dyDescent="0.25">
      <c r="A53" s="57"/>
      <c r="B53" s="57"/>
      <c r="E53" s="60"/>
      <c r="F53" s="60"/>
    </row>
    <row r="54" spans="1:6" ht="9" customHeight="1" x14ac:dyDescent="0.25">
      <c r="A54" s="57"/>
      <c r="B54" s="57"/>
      <c r="E54" s="60"/>
      <c r="F54" s="60"/>
    </row>
    <row r="55" spans="1:6" ht="9" customHeight="1" x14ac:dyDescent="0.25">
      <c r="A55" s="57"/>
      <c r="B55" s="57"/>
      <c r="E55" s="60"/>
      <c r="F55" s="60"/>
    </row>
    <row r="56" spans="1:6" ht="9" customHeight="1" x14ac:dyDescent="0.25">
      <c r="A56" s="57"/>
      <c r="B56" s="57"/>
      <c r="E56" s="60"/>
      <c r="F56" s="60"/>
    </row>
    <row r="57" spans="1:6" ht="9" customHeight="1" x14ac:dyDescent="0.25">
      <c r="A57" s="57"/>
      <c r="B57" s="57"/>
      <c r="E57" s="60"/>
      <c r="F57" s="60"/>
    </row>
    <row r="58" spans="1:6" ht="9" customHeight="1" x14ac:dyDescent="0.25">
      <c r="A58" s="57"/>
      <c r="B58" s="57"/>
      <c r="E58" s="60"/>
      <c r="F58" s="60"/>
    </row>
    <row r="59" spans="1:6" ht="9" customHeight="1" x14ac:dyDescent="0.25">
      <c r="A59" s="57"/>
      <c r="B59" s="57"/>
      <c r="E59" s="60"/>
      <c r="F59" s="60"/>
    </row>
    <row r="60" spans="1:6" ht="19.899999999999999" customHeight="1" x14ac:dyDescent="0.25">
      <c r="E60" s="60"/>
      <c r="F60" s="60"/>
    </row>
    <row r="61" spans="1:6" ht="19.899999999999999" customHeight="1" x14ac:dyDescent="0.25">
      <c r="C61" s="30"/>
      <c r="D61" s="13"/>
      <c r="E61" s="60"/>
      <c r="F61" s="60"/>
    </row>
    <row r="62" spans="1:6" ht="9" customHeight="1" x14ac:dyDescent="0.25">
      <c r="C62" s="155" t="s">
        <v>7</v>
      </c>
      <c r="D62" s="155"/>
      <c r="E62" s="60"/>
      <c r="F62" s="60"/>
    </row>
    <row r="63" spans="1:6" ht="9" customHeight="1" x14ac:dyDescent="0.25">
      <c r="C63" s="150" t="s">
        <v>8</v>
      </c>
      <c r="D63" s="150"/>
      <c r="E63" s="60"/>
      <c r="F63" s="60"/>
    </row>
    <row r="64" spans="1:6" ht="9" customHeight="1" x14ac:dyDescent="0.25">
      <c r="C64" s="152" t="s">
        <v>9</v>
      </c>
      <c r="D64" s="152"/>
      <c r="E64" s="60"/>
      <c r="F64" s="60"/>
    </row>
    <row r="65" spans="1:6" ht="9" customHeight="1" x14ac:dyDescent="0.25">
      <c r="E65" s="60"/>
      <c r="F65" s="60"/>
    </row>
    <row r="66" spans="1:6" ht="9" customHeight="1" x14ac:dyDescent="0.25">
      <c r="E66" s="60"/>
      <c r="F66" s="60"/>
    </row>
    <row r="67" spans="1:6" ht="9" customHeight="1" x14ac:dyDescent="0.25">
      <c r="E67" s="60"/>
      <c r="F67" s="60"/>
    </row>
    <row r="68" spans="1:6" ht="9" customHeight="1" x14ac:dyDescent="0.25">
      <c r="E68" s="60"/>
      <c r="F68" s="60"/>
    </row>
    <row r="69" spans="1:6" ht="9" customHeight="1" x14ac:dyDescent="0.25">
      <c r="C69" s="17"/>
      <c r="D69" s="1"/>
      <c r="E69" s="60"/>
      <c r="F69" s="60"/>
    </row>
    <row r="70" spans="1:6" ht="9" customHeight="1" x14ac:dyDescent="0.25">
      <c r="C70" s="17"/>
      <c r="D70" s="1"/>
      <c r="E70" s="60"/>
      <c r="F70" s="60"/>
    </row>
    <row r="71" spans="1:6" ht="14.25" customHeight="1" x14ac:dyDescent="0.25">
      <c r="C71" s="17"/>
      <c r="D71" s="1"/>
      <c r="E71" s="60"/>
      <c r="F71" s="60"/>
    </row>
    <row r="72" spans="1:6" ht="9" customHeight="1" x14ac:dyDescent="0.25">
      <c r="C72" s="17"/>
      <c r="D72" s="1"/>
      <c r="E72" s="60"/>
      <c r="F72" s="60"/>
    </row>
    <row r="73" spans="1:6" ht="9" customHeight="1" x14ac:dyDescent="0.25">
      <c r="E73" s="60"/>
      <c r="F73" s="60"/>
    </row>
    <row r="74" spans="1:6" ht="9" customHeight="1" x14ac:dyDescent="0.25">
      <c r="E74" s="60"/>
      <c r="F74" s="60"/>
    </row>
    <row r="75" spans="1:6" ht="9" customHeight="1" x14ac:dyDescent="0.25">
      <c r="E75" s="60"/>
      <c r="F75" s="60"/>
    </row>
    <row r="76" spans="1:6" ht="12" x14ac:dyDescent="0.25">
      <c r="E76" s="60"/>
      <c r="F76" s="60"/>
    </row>
    <row r="77" spans="1:6" ht="12" x14ac:dyDescent="0.25">
      <c r="E77" s="60"/>
      <c r="F77" s="60"/>
    </row>
    <row r="80" spans="1:6" ht="12" x14ac:dyDescent="0.25">
      <c r="A80" s="151"/>
      <c r="B80" s="151"/>
      <c r="C80" s="151"/>
      <c r="D80" s="151"/>
      <c r="E80" s="151"/>
      <c r="F80" s="151"/>
    </row>
    <row r="81" spans="1:6" ht="12" x14ac:dyDescent="0.25">
      <c r="A81" s="151"/>
      <c r="B81" s="151"/>
      <c r="C81" s="151"/>
      <c r="D81" s="151"/>
      <c r="E81" s="151"/>
      <c r="F81" s="151"/>
    </row>
    <row r="82" spans="1:6" ht="12" x14ac:dyDescent="0.25">
      <c r="A82" s="151"/>
      <c r="B82" s="151"/>
      <c r="C82" s="151"/>
      <c r="D82" s="151"/>
      <c r="E82" s="151"/>
      <c r="F82" s="151"/>
    </row>
    <row r="83" spans="1:6" ht="12" x14ac:dyDescent="0.25">
      <c r="A83" s="151"/>
      <c r="B83" s="151"/>
      <c r="C83" s="151"/>
      <c r="D83" s="151"/>
      <c r="E83" s="151"/>
      <c r="F83" s="151"/>
    </row>
    <row r="84" spans="1:6" ht="12" x14ac:dyDescent="0.25">
      <c r="A84" s="151"/>
      <c r="B84" s="151"/>
      <c r="C84" s="151"/>
      <c r="D84" s="151"/>
      <c r="E84" s="151"/>
      <c r="F84" s="151"/>
    </row>
    <row r="85" spans="1:6" ht="12" x14ac:dyDescent="0.25">
      <c r="A85" s="151"/>
      <c r="B85" s="151"/>
      <c r="C85" s="151"/>
      <c r="D85" s="151"/>
      <c r="E85" s="151"/>
      <c r="F85" s="151"/>
    </row>
    <row r="86" spans="1:6" ht="12" x14ac:dyDescent="0.25">
      <c r="A86" s="151"/>
      <c r="B86" s="151"/>
      <c r="C86" s="151"/>
      <c r="D86" s="151"/>
      <c r="E86" s="151"/>
      <c r="F86" s="151"/>
    </row>
    <row r="87" spans="1:6" ht="12" x14ac:dyDescent="0.25">
      <c r="A87" s="151"/>
      <c r="B87" s="151"/>
      <c r="C87" s="151"/>
      <c r="D87" s="151"/>
      <c r="E87" s="151"/>
      <c r="F87" s="151"/>
    </row>
    <row r="88" spans="1:6" ht="9" customHeight="1" x14ac:dyDescent="0.25">
      <c r="A88" s="157" t="s">
        <v>35</v>
      </c>
      <c r="B88" s="157"/>
      <c r="C88" s="157"/>
      <c r="D88" s="157"/>
      <c r="E88" s="157"/>
      <c r="F88" s="157"/>
    </row>
    <row r="89" spans="1:6" ht="9" customHeight="1" x14ac:dyDescent="0.25">
      <c r="A89" s="153" t="s">
        <v>0</v>
      </c>
      <c r="B89" s="153"/>
      <c r="C89" s="153"/>
      <c r="D89" s="153"/>
      <c r="E89" s="153"/>
      <c r="F89" s="153"/>
    </row>
    <row r="90" spans="1:6" ht="9" customHeight="1" x14ac:dyDescent="0.25">
      <c r="A90" s="153" t="s">
        <v>32</v>
      </c>
      <c r="B90" s="153"/>
      <c r="C90" s="153"/>
      <c r="D90" s="153"/>
      <c r="E90" s="153"/>
      <c r="F90" s="153"/>
    </row>
    <row r="91" spans="1:6" ht="9" customHeight="1" x14ac:dyDescent="0.25">
      <c r="A91" s="153" t="s">
        <v>82</v>
      </c>
      <c r="B91" s="153"/>
      <c r="C91" s="153"/>
      <c r="D91" s="153"/>
      <c r="E91" s="153"/>
      <c r="F91" s="153"/>
    </row>
    <row r="92" spans="1:6" ht="9" customHeight="1" thickBot="1" x14ac:dyDescent="0.3">
      <c r="A92" s="153" t="s">
        <v>14</v>
      </c>
      <c r="B92" s="153"/>
      <c r="C92" s="153"/>
      <c r="D92" s="153"/>
      <c r="E92" s="153"/>
      <c r="F92" s="153"/>
    </row>
    <row r="93" spans="1:6" ht="30.6" customHeight="1" thickBot="1" x14ac:dyDescent="0.3">
      <c r="A93" s="169" t="s">
        <v>13</v>
      </c>
      <c r="B93" s="170" t="s">
        <v>19</v>
      </c>
      <c r="C93" s="170" t="s">
        <v>68</v>
      </c>
      <c r="D93" s="171" t="s">
        <v>2</v>
      </c>
      <c r="E93" s="172" t="s">
        <v>1</v>
      </c>
      <c r="F93" s="173" t="s">
        <v>3</v>
      </c>
    </row>
    <row r="94" spans="1:6" ht="25.15" customHeight="1" x14ac:dyDescent="0.25">
      <c r="A94" s="3">
        <v>44834</v>
      </c>
      <c r="B94" s="121"/>
      <c r="C94" s="100" t="s">
        <v>10</v>
      </c>
      <c r="D94" s="39"/>
      <c r="E94" s="27"/>
      <c r="F94" s="5">
        <v>-924.83000000056791</v>
      </c>
    </row>
    <row r="95" spans="1:6" ht="25.15" customHeight="1" x14ac:dyDescent="0.3">
      <c r="A95" s="73">
        <v>44630</v>
      </c>
      <c r="B95" s="113"/>
      <c r="C95" s="110" t="s">
        <v>83</v>
      </c>
      <c r="D95" s="51"/>
      <c r="E95" s="81">
        <v>12619995.98</v>
      </c>
      <c r="F95" s="7">
        <f>F94+E95</f>
        <v>12619071.15</v>
      </c>
    </row>
    <row r="96" spans="1:6" ht="25.15" customHeight="1" x14ac:dyDescent="0.3">
      <c r="A96" s="73" t="s">
        <v>85</v>
      </c>
      <c r="B96" s="113"/>
      <c r="C96" s="110" t="s">
        <v>84</v>
      </c>
      <c r="D96" s="51"/>
      <c r="E96" s="81">
        <v>15025686.25</v>
      </c>
      <c r="F96" s="7">
        <f>F95+E96</f>
        <v>27644757.399999999</v>
      </c>
    </row>
    <row r="97" spans="1:6" ht="25.15" customHeight="1" x14ac:dyDescent="0.3">
      <c r="A97" s="73" t="s">
        <v>71</v>
      </c>
      <c r="B97" s="113"/>
      <c r="C97" s="110" t="s">
        <v>33</v>
      </c>
      <c r="D97" s="51"/>
      <c r="E97" s="81">
        <v>460</v>
      </c>
      <c r="F97" s="7">
        <f>F96+E97</f>
        <v>27645217.399999999</v>
      </c>
    </row>
    <row r="98" spans="1:6" ht="25.15" customHeight="1" x14ac:dyDescent="0.3">
      <c r="A98" s="73">
        <v>44661</v>
      </c>
      <c r="B98" s="113">
        <v>3465</v>
      </c>
      <c r="C98" s="110" t="s">
        <v>90</v>
      </c>
      <c r="D98" s="52">
        <v>24423.89</v>
      </c>
      <c r="E98" s="81"/>
      <c r="F98" s="7">
        <f>F97-D98</f>
        <v>27620793.509999998</v>
      </c>
    </row>
    <row r="99" spans="1:6" ht="25.15" customHeight="1" x14ac:dyDescent="0.3">
      <c r="A99" s="73">
        <v>44661</v>
      </c>
      <c r="B99" s="113">
        <v>3466</v>
      </c>
      <c r="C99" s="110" t="s">
        <v>91</v>
      </c>
      <c r="D99" s="52">
        <v>13576.95</v>
      </c>
      <c r="E99" s="81"/>
      <c r="F99" s="7">
        <f t="shared" ref="F99:F162" si="2">F98-D99</f>
        <v>27607216.559999999</v>
      </c>
    </row>
    <row r="100" spans="1:6" ht="25.15" customHeight="1" x14ac:dyDescent="0.3">
      <c r="A100" s="73">
        <v>44661</v>
      </c>
      <c r="B100" s="113">
        <v>3467</v>
      </c>
      <c r="C100" s="110" t="s">
        <v>92</v>
      </c>
      <c r="D100" s="52">
        <v>180353.99</v>
      </c>
      <c r="E100" s="81"/>
      <c r="F100" s="7">
        <f t="shared" si="2"/>
        <v>27426862.57</v>
      </c>
    </row>
    <row r="101" spans="1:6" ht="25.15" customHeight="1" x14ac:dyDescent="0.3">
      <c r="A101" s="73">
        <v>44661</v>
      </c>
      <c r="B101" s="113">
        <v>3468</v>
      </c>
      <c r="C101" s="110" t="s">
        <v>93</v>
      </c>
      <c r="D101" s="52">
        <v>17205.400000000001</v>
      </c>
      <c r="E101" s="81"/>
      <c r="F101" s="7">
        <f t="shared" si="2"/>
        <v>27409657.170000002</v>
      </c>
    </row>
    <row r="102" spans="1:6" ht="25.15" customHeight="1" x14ac:dyDescent="0.3">
      <c r="A102" s="73">
        <v>44661</v>
      </c>
      <c r="B102" s="113">
        <v>3469</v>
      </c>
      <c r="C102" s="110" t="s">
        <v>94</v>
      </c>
      <c r="D102" s="52">
        <v>54000</v>
      </c>
      <c r="E102" s="81"/>
      <c r="F102" s="7">
        <f t="shared" si="2"/>
        <v>27355657.170000002</v>
      </c>
    </row>
    <row r="103" spans="1:6" ht="25.15" customHeight="1" x14ac:dyDescent="0.3">
      <c r="A103" s="73">
        <v>44722</v>
      </c>
      <c r="B103" s="113">
        <v>3470</v>
      </c>
      <c r="C103" s="110" t="s">
        <v>95</v>
      </c>
      <c r="D103" s="52">
        <v>15101.1</v>
      </c>
      <c r="E103" s="81"/>
      <c r="F103" s="7">
        <f t="shared" si="2"/>
        <v>27340556.07</v>
      </c>
    </row>
    <row r="104" spans="1:6" ht="25.15" customHeight="1" x14ac:dyDescent="0.3">
      <c r="A104" s="73" t="s">
        <v>86</v>
      </c>
      <c r="B104" s="113">
        <v>3471</v>
      </c>
      <c r="C104" s="110" t="s">
        <v>42</v>
      </c>
      <c r="D104" s="52">
        <v>0</v>
      </c>
      <c r="E104" s="14"/>
      <c r="F104" s="7">
        <f t="shared" si="2"/>
        <v>27340556.07</v>
      </c>
    </row>
    <row r="105" spans="1:6" ht="25.15" customHeight="1" x14ac:dyDescent="0.3">
      <c r="A105" s="73">
        <v>44843</v>
      </c>
      <c r="B105" s="113">
        <v>3472</v>
      </c>
      <c r="C105" s="110" t="s">
        <v>96</v>
      </c>
      <c r="D105" s="52">
        <v>9276.85</v>
      </c>
      <c r="E105" s="14"/>
      <c r="F105" s="7">
        <f t="shared" si="2"/>
        <v>27331279.219999999</v>
      </c>
    </row>
    <row r="106" spans="1:6" ht="25.15" customHeight="1" x14ac:dyDescent="0.3">
      <c r="A106" s="73">
        <v>44722</v>
      </c>
      <c r="B106" s="113">
        <v>3473</v>
      </c>
      <c r="C106" s="110" t="s">
        <v>42</v>
      </c>
      <c r="D106" s="52">
        <v>0</v>
      </c>
      <c r="E106" s="14"/>
      <c r="F106" s="7">
        <f t="shared" si="2"/>
        <v>27331279.219999999</v>
      </c>
    </row>
    <row r="107" spans="1:6" ht="25.15" customHeight="1" x14ac:dyDescent="0.3">
      <c r="A107" s="73">
        <v>44722</v>
      </c>
      <c r="B107" s="113">
        <v>3474</v>
      </c>
      <c r="C107" s="110" t="s">
        <v>97</v>
      </c>
      <c r="D107" s="52">
        <v>16450.599999999999</v>
      </c>
      <c r="E107" s="14"/>
      <c r="F107" s="7">
        <f t="shared" si="2"/>
        <v>27314828.619999997</v>
      </c>
    </row>
    <row r="108" spans="1:6" ht="25.15" customHeight="1" x14ac:dyDescent="0.3">
      <c r="A108" s="73">
        <v>44722</v>
      </c>
      <c r="B108" s="113">
        <v>3475</v>
      </c>
      <c r="C108" s="110" t="s">
        <v>98</v>
      </c>
      <c r="D108" s="52">
        <v>8721.2099999999991</v>
      </c>
      <c r="E108" s="14"/>
      <c r="F108" s="7">
        <f t="shared" si="2"/>
        <v>27306107.409999996</v>
      </c>
    </row>
    <row r="109" spans="1:6" ht="25.15" customHeight="1" x14ac:dyDescent="0.3">
      <c r="A109" s="73">
        <v>44722</v>
      </c>
      <c r="B109" s="113">
        <v>3476</v>
      </c>
      <c r="C109" s="110" t="s">
        <v>99</v>
      </c>
      <c r="D109" s="52">
        <v>112792.24</v>
      </c>
      <c r="E109" s="14"/>
      <c r="F109" s="7">
        <f t="shared" si="2"/>
        <v>27193315.169999998</v>
      </c>
    </row>
    <row r="110" spans="1:6" ht="25.15" customHeight="1" x14ac:dyDescent="0.3">
      <c r="A110" s="73">
        <v>44875</v>
      </c>
      <c r="B110" s="113">
        <v>3477</v>
      </c>
      <c r="C110" s="110" t="s">
        <v>100</v>
      </c>
      <c r="D110" s="52">
        <v>19441.13</v>
      </c>
      <c r="E110" s="14"/>
      <c r="F110" s="7">
        <f t="shared" si="2"/>
        <v>27173874.039999999</v>
      </c>
    </row>
    <row r="111" spans="1:6" ht="25.15" customHeight="1" x14ac:dyDescent="0.3">
      <c r="A111" s="73">
        <v>44875</v>
      </c>
      <c r="B111" s="113">
        <v>3478</v>
      </c>
      <c r="C111" s="110" t="s">
        <v>101</v>
      </c>
      <c r="D111" s="52">
        <v>41509.24</v>
      </c>
      <c r="E111" s="14"/>
      <c r="F111" s="7">
        <f t="shared" si="2"/>
        <v>27132364.800000001</v>
      </c>
    </row>
    <row r="112" spans="1:6" ht="25.15" customHeight="1" x14ac:dyDescent="0.3">
      <c r="A112" s="73" t="s">
        <v>87</v>
      </c>
      <c r="B112" s="113">
        <v>3479</v>
      </c>
      <c r="C112" s="110" t="s">
        <v>16</v>
      </c>
      <c r="D112" s="52">
        <v>22104.959999999999</v>
      </c>
      <c r="E112" s="14"/>
      <c r="F112" s="7">
        <f t="shared" si="2"/>
        <v>27110259.84</v>
      </c>
    </row>
    <row r="113" spans="1:6" ht="25.15" customHeight="1" x14ac:dyDescent="0.3">
      <c r="A113" s="73" t="s">
        <v>70</v>
      </c>
      <c r="B113" s="113">
        <v>3480</v>
      </c>
      <c r="C113" s="110" t="s">
        <v>102</v>
      </c>
      <c r="D113" s="52">
        <v>22500</v>
      </c>
      <c r="E113" s="14"/>
      <c r="F113" s="7">
        <f t="shared" si="2"/>
        <v>27087759.84</v>
      </c>
    </row>
    <row r="114" spans="1:6" ht="25.15" customHeight="1" x14ac:dyDescent="0.3">
      <c r="A114" s="73" t="s">
        <v>88</v>
      </c>
      <c r="B114" s="113">
        <v>3481</v>
      </c>
      <c r="C114" s="110" t="s">
        <v>103</v>
      </c>
      <c r="D114" s="52">
        <v>74796.98</v>
      </c>
      <c r="E114" s="14"/>
      <c r="F114" s="7">
        <f t="shared" si="2"/>
        <v>27012962.859999999</v>
      </c>
    </row>
    <row r="115" spans="1:6" ht="25.15" customHeight="1" x14ac:dyDescent="0.3">
      <c r="A115" s="73" t="s">
        <v>89</v>
      </c>
      <c r="B115" s="113">
        <v>3482</v>
      </c>
      <c r="C115" s="110" t="s">
        <v>104</v>
      </c>
      <c r="D115" s="52">
        <v>14324.62</v>
      </c>
      <c r="E115" s="14"/>
      <c r="F115" s="7">
        <f t="shared" si="2"/>
        <v>26998638.239999998</v>
      </c>
    </row>
    <row r="116" spans="1:6" ht="25.15" customHeight="1" x14ac:dyDescent="0.3">
      <c r="A116" s="73" t="s">
        <v>73</v>
      </c>
      <c r="B116" s="113">
        <v>3483</v>
      </c>
      <c r="C116" s="110" t="s">
        <v>105</v>
      </c>
      <c r="D116" s="52">
        <v>31212</v>
      </c>
      <c r="E116" s="14"/>
      <c r="F116" s="7">
        <f t="shared" si="2"/>
        <v>26967426.239999998</v>
      </c>
    </row>
    <row r="117" spans="1:6" ht="25.15" customHeight="1" x14ac:dyDescent="0.3">
      <c r="A117" s="73" t="s">
        <v>76</v>
      </c>
      <c r="B117" s="113">
        <v>3484</v>
      </c>
      <c r="C117" s="110" t="s">
        <v>106</v>
      </c>
      <c r="D117" s="52">
        <v>7783.87</v>
      </c>
      <c r="E117" s="14"/>
      <c r="F117" s="7">
        <f t="shared" si="2"/>
        <v>26959642.369999997</v>
      </c>
    </row>
    <row r="118" spans="1:6" ht="25.15" customHeight="1" x14ac:dyDescent="0.3">
      <c r="A118" s="73" t="s">
        <v>76</v>
      </c>
      <c r="B118" s="113">
        <v>3485</v>
      </c>
      <c r="C118" s="110" t="s">
        <v>60</v>
      </c>
      <c r="D118" s="52">
        <v>79177.5</v>
      </c>
      <c r="E118" s="14"/>
      <c r="F118" s="7">
        <f t="shared" si="2"/>
        <v>26880464.869999997</v>
      </c>
    </row>
    <row r="119" spans="1:6" ht="25.15" customHeight="1" x14ac:dyDescent="0.3">
      <c r="A119" s="73" t="s">
        <v>76</v>
      </c>
      <c r="B119" s="113">
        <v>3486</v>
      </c>
      <c r="C119" s="110" t="s">
        <v>107</v>
      </c>
      <c r="D119" s="52">
        <v>6540.75</v>
      </c>
      <c r="E119" s="14"/>
      <c r="F119" s="7">
        <f t="shared" si="2"/>
        <v>26873924.119999997</v>
      </c>
    </row>
    <row r="120" spans="1:6" ht="25.15" customHeight="1" x14ac:dyDescent="0.25">
      <c r="A120" s="73" t="s">
        <v>76</v>
      </c>
      <c r="B120" s="113">
        <v>3487</v>
      </c>
      <c r="C120" s="110" t="s">
        <v>62</v>
      </c>
      <c r="D120" s="52">
        <v>78393.37</v>
      </c>
      <c r="E120" s="14"/>
      <c r="F120" s="7">
        <f t="shared" si="2"/>
        <v>26795530.749999996</v>
      </c>
    </row>
    <row r="121" spans="1:6" ht="25.15" customHeight="1" x14ac:dyDescent="0.3">
      <c r="A121" s="73" t="s">
        <v>76</v>
      </c>
      <c r="B121" s="113">
        <v>3488</v>
      </c>
      <c r="C121" s="110" t="s">
        <v>59</v>
      </c>
      <c r="D121" s="52">
        <v>97097.62</v>
      </c>
      <c r="E121" s="14"/>
      <c r="F121" s="7">
        <f t="shared" si="2"/>
        <v>26698433.129999995</v>
      </c>
    </row>
    <row r="122" spans="1:6" ht="25.15" customHeight="1" x14ac:dyDescent="0.3">
      <c r="A122" s="73" t="s">
        <v>76</v>
      </c>
      <c r="B122" s="113">
        <v>3489</v>
      </c>
      <c r="C122" s="110" t="s">
        <v>108</v>
      </c>
      <c r="D122" s="52">
        <v>34922.25</v>
      </c>
      <c r="E122" s="14"/>
      <c r="F122" s="7">
        <f t="shared" si="2"/>
        <v>26663510.879999995</v>
      </c>
    </row>
    <row r="123" spans="1:6" ht="25.15" customHeight="1" x14ac:dyDescent="0.25">
      <c r="A123" s="73" t="s">
        <v>76</v>
      </c>
      <c r="B123" s="113">
        <v>3490</v>
      </c>
      <c r="C123" s="110" t="s">
        <v>109</v>
      </c>
      <c r="D123" s="52">
        <v>18130.5</v>
      </c>
      <c r="E123" s="14"/>
      <c r="F123" s="7">
        <f t="shared" si="2"/>
        <v>26645380.379999995</v>
      </c>
    </row>
    <row r="124" spans="1:6" ht="25.15" customHeight="1" x14ac:dyDescent="0.3">
      <c r="A124" s="73" t="s">
        <v>76</v>
      </c>
      <c r="B124" s="113">
        <v>3491</v>
      </c>
      <c r="C124" s="110" t="s">
        <v>42</v>
      </c>
      <c r="D124" s="52">
        <v>0</v>
      </c>
      <c r="E124" s="14"/>
      <c r="F124" s="7">
        <f t="shared" si="2"/>
        <v>26645380.379999995</v>
      </c>
    </row>
    <row r="125" spans="1:6" ht="25.15" customHeight="1" x14ac:dyDescent="0.3">
      <c r="A125" s="73" t="s">
        <v>76</v>
      </c>
      <c r="B125" s="113">
        <v>3492</v>
      </c>
      <c r="C125" s="110" t="s">
        <v>63</v>
      </c>
      <c r="D125" s="52">
        <v>86712.74</v>
      </c>
      <c r="E125" s="14"/>
      <c r="F125" s="7">
        <f t="shared" si="2"/>
        <v>26558667.639999997</v>
      </c>
    </row>
    <row r="126" spans="1:6" ht="25.15" customHeight="1" x14ac:dyDescent="0.3">
      <c r="A126" s="73" t="s">
        <v>76</v>
      </c>
      <c r="B126" s="113">
        <v>3493</v>
      </c>
      <c r="C126" s="110" t="s">
        <v>110</v>
      </c>
      <c r="D126" s="52">
        <v>59019.75</v>
      </c>
      <c r="E126" s="14"/>
      <c r="F126" s="7">
        <f t="shared" si="2"/>
        <v>26499647.889999997</v>
      </c>
    </row>
    <row r="127" spans="1:6" ht="25.15" customHeight="1" x14ac:dyDescent="0.3">
      <c r="A127" s="73" t="s">
        <v>71</v>
      </c>
      <c r="B127" s="113">
        <v>3494</v>
      </c>
      <c r="C127" s="110" t="s">
        <v>43</v>
      </c>
      <c r="D127" s="52">
        <v>36836.400000000001</v>
      </c>
      <c r="E127" s="14"/>
      <c r="F127" s="7">
        <f t="shared" si="2"/>
        <v>26462811.489999998</v>
      </c>
    </row>
    <row r="128" spans="1:6" ht="25.15" customHeight="1" x14ac:dyDescent="0.3">
      <c r="A128" s="73" t="s">
        <v>76</v>
      </c>
      <c r="B128" s="113">
        <v>3495</v>
      </c>
      <c r="C128" s="110" t="s">
        <v>111</v>
      </c>
      <c r="D128" s="52">
        <v>51618.37</v>
      </c>
      <c r="E128" s="14"/>
      <c r="F128" s="7">
        <f t="shared" si="2"/>
        <v>26411193.119999997</v>
      </c>
    </row>
    <row r="129" spans="1:6" ht="25.15" customHeight="1" x14ac:dyDescent="0.3">
      <c r="A129" s="73" t="s">
        <v>76</v>
      </c>
      <c r="B129" s="113">
        <v>3496</v>
      </c>
      <c r="C129" s="110" t="s">
        <v>112</v>
      </c>
      <c r="D129" s="52">
        <v>25876.12</v>
      </c>
      <c r="E129" s="14"/>
      <c r="F129" s="7">
        <f t="shared" si="2"/>
        <v>26385316.999999996</v>
      </c>
    </row>
    <row r="130" spans="1:6" ht="25.15" customHeight="1" x14ac:dyDescent="0.3">
      <c r="A130" s="73" t="s">
        <v>76</v>
      </c>
      <c r="B130" s="113">
        <v>3497</v>
      </c>
      <c r="C130" s="110" t="s">
        <v>113</v>
      </c>
      <c r="D130" s="52">
        <v>43796.25</v>
      </c>
      <c r="E130" s="14"/>
      <c r="F130" s="7">
        <f t="shared" si="2"/>
        <v>26341520.749999996</v>
      </c>
    </row>
    <row r="131" spans="1:6" ht="25.15" customHeight="1" x14ac:dyDescent="0.3">
      <c r="A131" s="73" t="s">
        <v>76</v>
      </c>
      <c r="B131" s="113">
        <v>3498</v>
      </c>
      <c r="C131" s="110" t="s">
        <v>114</v>
      </c>
      <c r="D131" s="52">
        <v>51771.38</v>
      </c>
      <c r="E131" s="14"/>
      <c r="F131" s="7">
        <f t="shared" si="2"/>
        <v>26289749.369999997</v>
      </c>
    </row>
    <row r="132" spans="1:6" ht="25.15" customHeight="1" x14ac:dyDescent="0.3">
      <c r="A132" s="73" t="s">
        <v>76</v>
      </c>
      <c r="B132" s="113">
        <v>3499</v>
      </c>
      <c r="C132" s="110" t="s">
        <v>115</v>
      </c>
      <c r="D132" s="52">
        <v>18589.5</v>
      </c>
      <c r="E132" s="14"/>
      <c r="F132" s="7">
        <f t="shared" si="2"/>
        <v>26271159.869999997</v>
      </c>
    </row>
    <row r="133" spans="1:6" ht="25.15" customHeight="1" x14ac:dyDescent="0.3">
      <c r="A133" s="73" t="s">
        <v>76</v>
      </c>
      <c r="B133" s="113">
        <v>3500</v>
      </c>
      <c r="C133" s="110" t="s">
        <v>116</v>
      </c>
      <c r="D133" s="52">
        <v>7535.25</v>
      </c>
      <c r="E133" s="14"/>
      <c r="F133" s="7">
        <f t="shared" si="2"/>
        <v>26263624.619999997</v>
      </c>
    </row>
    <row r="134" spans="1:6" ht="25.15" customHeight="1" x14ac:dyDescent="0.3">
      <c r="A134" s="73" t="s">
        <v>76</v>
      </c>
      <c r="B134" s="113">
        <v>3501</v>
      </c>
      <c r="C134" s="110" t="s">
        <v>117</v>
      </c>
      <c r="D134" s="52">
        <v>7783.87</v>
      </c>
      <c r="E134" s="14"/>
      <c r="F134" s="7">
        <f t="shared" si="2"/>
        <v>26255840.749999996</v>
      </c>
    </row>
    <row r="135" spans="1:6" ht="25.15" customHeight="1" x14ac:dyDescent="0.3">
      <c r="A135" s="73" t="s">
        <v>76</v>
      </c>
      <c r="B135" s="113">
        <v>3502</v>
      </c>
      <c r="C135" s="110" t="s">
        <v>118</v>
      </c>
      <c r="D135" s="52">
        <v>77112</v>
      </c>
      <c r="E135" s="14"/>
      <c r="F135" s="7">
        <f t="shared" si="2"/>
        <v>26178728.749999996</v>
      </c>
    </row>
    <row r="136" spans="1:6" ht="25.15" customHeight="1" x14ac:dyDescent="0.3">
      <c r="A136" s="73" t="s">
        <v>76</v>
      </c>
      <c r="B136" s="113">
        <v>3503</v>
      </c>
      <c r="C136" s="110" t="s">
        <v>119</v>
      </c>
      <c r="D136" s="52">
        <v>19086.75</v>
      </c>
      <c r="E136" s="31"/>
      <c r="F136" s="7">
        <f t="shared" si="2"/>
        <v>26159641.999999996</v>
      </c>
    </row>
    <row r="137" spans="1:6" ht="25.15" customHeight="1" x14ac:dyDescent="0.3">
      <c r="A137" s="73" t="s">
        <v>76</v>
      </c>
      <c r="B137" s="113">
        <v>3504</v>
      </c>
      <c r="C137" s="95" t="s">
        <v>120</v>
      </c>
      <c r="D137" s="52">
        <v>79139.25</v>
      </c>
      <c r="E137" s="31"/>
      <c r="F137" s="7">
        <f t="shared" si="2"/>
        <v>26080502.749999996</v>
      </c>
    </row>
    <row r="138" spans="1:6" ht="25.15" customHeight="1" x14ac:dyDescent="0.3">
      <c r="A138" s="73" t="s">
        <v>76</v>
      </c>
      <c r="B138" s="113">
        <v>3505</v>
      </c>
      <c r="C138" s="95" t="s">
        <v>121</v>
      </c>
      <c r="D138" s="52">
        <v>3767.63</v>
      </c>
      <c r="E138" s="31"/>
      <c r="F138" s="7">
        <f t="shared" si="2"/>
        <v>26076735.119999997</v>
      </c>
    </row>
    <row r="139" spans="1:6" ht="25.15" customHeight="1" x14ac:dyDescent="0.3">
      <c r="A139" s="73" t="s">
        <v>76</v>
      </c>
      <c r="B139" s="113">
        <v>3506</v>
      </c>
      <c r="C139" s="46" t="s">
        <v>44</v>
      </c>
      <c r="D139" s="52">
        <v>14860.12</v>
      </c>
      <c r="E139" s="31"/>
      <c r="F139" s="7">
        <f t="shared" si="2"/>
        <v>26061874.999999996</v>
      </c>
    </row>
    <row r="140" spans="1:6" ht="25.15" customHeight="1" x14ac:dyDescent="0.3">
      <c r="A140" s="73" t="s">
        <v>76</v>
      </c>
      <c r="B140" s="113">
        <v>3507</v>
      </c>
      <c r="C140" s="38" t="s">
        <v>122</v>
      </c>
      <c r="D140" s="52">
        <v>72063</v>
      </c>
      <c r="E140" s="31"/>
      <c r="F140" s="7">
        <f t="shared" si="2"/>
        <v>25989811.999999996</v>
      </c>
    </row>
    <row r="141" spans="1:6" ht="25.15" customHeight="1" x14ac:dyDescent="0.3">
      <c r="A141" s="73" t="s">
        <v>76</v>
      </c>
      <c r="B141" s="113">
        <v>3508</v>
      </c>
      <c r="C141" s="38" t="s">
        <v>123</v>
      </c>
      <c r="D141" s="52">
        <v>64566</v>
      </c>
      <c r="E141" s="31"/>
      <c r="F141" s="7">
        <f t="shared" si="2"/>
        <v>25925245.999999996</v>
      </c>
    </row>
    <row r="142" spans="1:6" ht="25.15" customHeight="1" x14ac:dyDescent="0.3">
      <c r="A142" s="73" t="s">
        <v>76</v>
      </c>
      <c r="B142" s="113">
        <v>3509</v>
      </c>
      <c r="C142" s="38" t="s">
        <v>124</v>
      </c>
      <c r="D142" s="52">
        <v>21611.25</v>
      </c>
      <c r="E142" s="14"/>
      <c r="F142" s="7">
        <f t="shared" si="2"/>
        <v>25903634.749999996</v>
      </c>
    </row>
    <row r="143" spans="1:6" ht="25.15" customHeight="1" x14ac:dyDescent="0.25">
      <c r="A143" s="73" t="s">
        <v>76</v>
      </c>
      <c r="B143" s="113">
        <v>3510</v>
      </c>
      <c r="C143" s="38" t="s">
        <v>45</v>
      </c>
      <c r="D143" s="52">
        <v>84723.75</v>
      </c>
      <c r="E143" s="14"/>
      <c r="F143" s="7">
        <f t="shared" si="2"/>
        <v>25818910.999999996</v>
      </c>
    </row>
    <row r="144" spans="1:6" ht="25.15" customHeight="1" x14ac:dyDescent="0.3">
      <c r="A144" s="73" t="s">
        <v>77</v>
      </c>
      <c r="B144" s="113">
        <v>3511</v>
      </c>
      <c r="C144" s="38" t="s">
        <v>125</v>
      </c>
      <c r="D144" s="52">
        <v>31919.63</v>
      </c>
      <c r="E144" s="14"/>
      <c r="F144" s="7">
        <f t="shared" si="2"/>
        <v>25786991.369999997</v>
      </c>
    </row>
    <row r="145" spans="1:16" ht="25.15" customHeight="1" x14ac:dyDescent="0.25">
      <c r="A145" s="73" t="s">
        <v>77</v>
      </c>
      <c r="B145" s="113">
        <v>3512</v>
      </c>
      <c r="C145" s="38" t="s">
        <v>51</v>
      </c>
      <c r="D145" s="52">
        <v>82945.13</v>
      </c>
      <c r="E145" s="14"/>
      <c r="F145" s="7">
        <f t="shared" si="2"/>
        <v>25704046.239999998</v>
      </c>
    </row>
    <row r="146" spans="1:16" ht="25.15" customHeight="1" x14ac:dyDescent="0.3">
      <c r="A146" s="73" t="s">
        <v>77</v>
      </c>
      <c r="B146" s="113">
        <v>3513</v>
      </c>
      <c r="C146" s="38" t="s">
        <v>126</v>
      </c>
      <c r="D146" s="52">
        <v>7783.88</v>
      </c>
      <c r="E146" s="14"/>
      <c r="F146" s="7">
        <f t="shared" si="2"/>
        <v>25696262.359999999</v>
      </c>
    </row>
    <row r="147" spans="1:16" ht="25.15" customHeight="1" x14ac:dyDescent="0.3">
      <c r="A147" s="73" t="s">
        <v>77</v>
      </c>
      <c r="B147" s="113">
        <v>3514</v>
      </c>
      <c r="C147" s="38" t="s">
        <v>127</v>
      </c>
      <c r="D147" s="52">
        <v>41520.379999999997</v>
      </c>
      <c r="E147" s="14"/>
      <c r="F147" s="7">
        <f t="shared" si="2"/>
        <v>25654741.98</v>
      </c>
    </row>
    <row r="148" spans="1:16" ht="25.15" customHeight="1" x14ac:dyDescent="0.25">
      <c r="A148" s="73" t="s">
        <v>77</v>
      </c>
      <c r="B148" s="113">
        <v>3515</v>
      </c>
      <c r="C148" s="38" t="s">
        <v>128</v>
      </c>
      <c r="D148" s="52">
        <v>55462.5</v>
      </c>
      <c r="E148" s="14"/>
      <c r="F148" s="7">
        <f t="shared" si="2"/>
        <v>25599279.48</v>
      </c>
    </row>
    <row r="149" spans="1:16" ht="25.15" customHeight="1" x14ac:dyDescent="0.25">
      <c r="A149" s="73" t="s">
        <v>77</v>
      </c>
      <c r="B149" s="113">
        <v>3516</v>
      </c>
      <c r="C149" s="38" t="s">
        <v>129</v>
      </c>
      <c r="D149" s="52">
        <v>15319.13</v>
      </c>
      <c r="E149" s="14"/>
      <c r="F149" s="7">
        <f t="shared" si="2"/>
        <v>25583960.350000001</v>
      </c>
    </row>
    <row r="150" spans="1:16" ht="25.15" customHeight="1" x14ac:dyDescent="0.3">
      <c r="A150" s="73" t="s">
        <v>77</v>
      </c>
      <c r="B150" s="113">
        <v>3517</v>
      </c>
      <c r="C150" s="38" t="s">
        <v>130</v>
      </c>
      <c r="D150" s="52">
        <v>62290.13</v>
      </c>
      <c r="E150" s="14"/>
      <c r="F150" s="7">
        <f t="shared" si="2"/>
        <v>25521670.220000003</v>
      </c>
    </row>
    <row r="151" spans="1:16" ht="25.15" customHeight="1" x14ac:dyDescent="0.25">
      <c r="A151" s="73" t="s">
        <v>77</v>
      </c>
      <c r="B151" s="113">
        <v>3518</v>
      </c>
      <c r="C151" s="38" t="s">
        <v>131</v>
      </c>
      <c r="D151" s="52">
        <v>11054.25</v>
      </c>
      <c r="E151" s="55"/>
      <c r="F151" s="7">
        <f t="shared" si="2"/>
        <v>25510615.970000003</v>
      </c>
    </row>
    <row r="152" spans="1:16" ht="25.15" customHeight="1" x14ac:dyDescent="0.3">
      <c r="A152" s="73" t="s">
        <v>77</v>
      </c>
      <c r="B152" s="113">
        <v>3519</v>
      </c>
      <c r="C152" s="38" t="s">
        <v>132</v>
      </c>
      <c r="D152" s="52">
        <v>3767.62</v>
      </c>
      <c r="E152" s="55"/>
      <c r="F152" s="7">
        <f t="shared" si="2"/>
        <v>25506848.350000001</v>
      </c>
    </row>
    <row r="153" spans="1:16" ht="25.15" customHeight="1" x14ac:dyDescent="0.3">
      <c r="A153" s="73" t="s">
        <v>77</v>
      </c>
      <c r="B153" s="113">
        <v>3520</v>
      </c>
      <c r="C153" s="38" t="s">
        <v>133</v>
      </c>
      <c r="D153" s="52">
        <v>57776.63</v>
      </c>
      <c r="E153" s="55"/>
      <c r="F153" s="7">
        <f t="shared" si="2"/>
        <v>25449071.720000003</v>
      </c>
    </row>
    <row r="154" spans="1:16" ht="25.15" customHeight="1" x14ac:dyDescent="0.3">
      <c r="A154" s="73" t="s">
        <v>77</v>
      </c>
      <c r="B154" s="113">
        <v>3521</v>
      </c>
      <c r="C154" s="38" t="s">
        <v>134</v>
      </c>
      <c r="D154" s="52">
        <v>58484.25</v>
      </c>
      <c r="E154" s="55"/>
      <c r="F154" s="7">
        <f t="shared" si="2"/>
        <v>25390587.470000003</v>
      </c>
    </row>
    <row r="155" spans="1:16" ht="25.15" customHeight="1" x14ac:dyDescent="0.3">
      <c r="A155" s="73" t="s">
        <v>77</v>
      </c>
      <c r="B155" s="113">
        <v>3522</v>
      </c>
      <c r="C155" s="38" t="s">
        <v>135</v>
      </c>
      <c r="D155" s="52">
        <v>21362.63</v>
      </c>
      <c r="E155" s="55"/>
      <c r="F155" s="7">
        <f t="shared" si="2"/>
        <v>25369224.840000004</v>
      </c>
    </row>
    <row r="156" spans="1:16" ht="25.15" customHeight="1" x14ac:dyDescent="0.3">
      <c r="A156" s="73" t="s">
        <v>77</v>
      </c>
      <c r="B156" s="113">
        <v>3523</v>
      </c>
      <c r="C156" s="38" t="s">
        <v>136</v>
      </c>
      <c r="D156" s="52">
        <v>3767.63</v>
      </c>
      <c r="E156" s="55"/>
      <c r="F156" s="7">
        <f t="shared" si="2"/>
        <v>25365457.210000005</v>
      </c>
    </row>
    <row r="157" spans="1:16" ht="25.15" customHeight="1" x14ac:dyDescent="0.3">
      <c r="A157" s="73" t="s">
        <v>77</v>
      </c>
      <c r="B157" s="113">
        <v>3524</v>
      </c>
      <c r="C157" s="38" t="s">
        <v>137</v>
      </c>
      <c r="D157" s="52">
        <v>32856.75</v>
      </c>
      <c r="E157" s="55"/>
      <c r="F157" s="7">
        <f t="shared" si="2"/>
        <v>25332600.460000005</v>
      </c>
    </row>
    <row r="158" spans="1:16" ht="25.15" customHeight="1" x14ac:dyDescent="0.25">
      <c r="A158" s="73" t="s">
        <v>77</v>
      </c>
      <c r="B158" s="113">
        <v>3525</v>
      </c>
      <c r="C158" s="38" t="s">
        <v>61</v>
      </c>
      <c r="D158" s="52">
        <v>76863.38</v>
      </c>
      <c r="E158" s="55"/>
      <c r="F158" s="7">
        <f t="shared" si="2"/>
        <v>25255737.080000006</v>
      </c>
    </row>
    <row r="159" spans="1:16" ht="25.15" customHeight="1" x14ac:dyDescent="0.3">
      <c r="A159" s="73" t="s">
        <v>77</v>
      </c>
      <c r="B159" s="113">
        <v>3526</v>
      </c>
      <c r="C159" s="38" t="s">
        <v>138</v>
      </c>
      <c r="D159" s="52">
        <v>70609.5</v>
      </c>
      <c r="E159" s="55"/>
      <c r="F159" s="7">
        <f t="shared" si="2"/>
        <v>25185127.580000006</v>
      </c>
      <c r="O159" s="163"/>
      <c r="P159" s="163"/>
    </row>
    <row r="160" spans="1:16" ht="25.15" customHeight="1" x14ac:dyDescent="0.3">
      <c r="A160" s="73" t="s">
        <v>77</v>
      </c>
      <c r="B160" s="113">
        <v>3527</v>
      </c>
      <c r="C160" s="38" t="s">
        <v>139</v>
      </c>
      <c r="D160" s="52">
        <v>62041.5</v>
      </c>
      <c r="E160" s="55"/>
      <c r="F160" s="7">
        <f t="shared" si="2"/>
        <v>25123086.080000006</v>
      </c>
      <c r="O160" s="164"/>
      <c r="P160" s="164"/>
    </row>
    <row r="161" spans="1:16" ht="25.15" customHeight="1" x14ac:dyDescent="0.25">
      <c r="A161" s="73" t="s">
        <v>77</v>
      </c>
      <c r="B161" s="113">
        <v>3528</v>
      </c>
      <c r="C161" s="38" t="s">
        <v>50</v>
      </c>
      <c r="D161" s="52">
        <v>61620.75</v>
      </c>
      <c r="E161" s="55"/>
      <c r="F161" s="7">
        <f t="shared" si="2"/>
        <v>25061465.330000006</v>
      </c>
      <c r="O161" s="163"/>
      <c r="P161" s="163"/>
    </row>
    <row r="162" spans="1:16" ht="25.15" customHeight="1" x14ac:dyDescent="0.3">
      <c r="A162" s="73" t="s">
        <v>77</v>
      </c>
      <c r="B162" s="113">
        <v>3529</v>
      </c>
      <c r="C162" s="38" t="s">
        <v>140</v>
      </c>
      <c r="D162" s="52">
        <v>7783.87</v>
      </c>
      <c r="E162" s="55"/>
      <c r="F162" s="7">
        <f t="shared" si="2"/>
        <v>25053681.460000005</v>
      </c>
      <c r="O162" s="64"/>
      <c r="P162" s="64"/>
    </row>
    <row r="163" spans="1:16" ht="25.15" customHeight="1" x14ac:dyDescent="0.3">
      <c r="A163" s="73" t="s">
        <v>77</v>
      </c>
      <c r="B163" s="113">
        <v>3530</v>
      </c>
      <c r="C163" s="38" t="s">
        <v>141</v>
      </c>
      <c r="D163" s="52">
        <v>10308.370000000001</v>
      </c>
      <c r="E163" s="55"/>
      <c r="F163" s="7">
        <f t="shared" ref="F163:F226" si="3">F162-D163</f>
        <v>25043373.090000004</v>
      </c>
      <c r="O163" s="165"/>
      <c r="P163" s="165"/>
    </row>
    <row r="164" spans="1:16" ht="25.15" customHeight="1" x14ac:dyDescent="0.3">
      <c r="A164" s="73" t="s">
        <v>77</v>
      </c>
      <c r="B164" s="113">
        <v>3531</v>
      </c>
      <c r="C164" s="38" t="s">
        <v>142</v>
      </c>
      <c r="D164" s="52">
        <v>3767.62</v>
      </c>
      <c r="E164" s="55"/>
      <c r="F164" s="7">
        <f t="shared" si="3"/>
        <v>25039605.470000003</v>
      </c>
      <c r="O164" s="166"/>
      <c r="P164" s="166"/>
    </row>
    <row r="165" spans="1:16" ht="25.15" customHeight="1" x14ac:dyDescent="0.3">
      <c r="A165" s="73" t="s">
        <v>77</v>
      </c>
      <c r="B165" s="113">
        <v>3532</v>
      </c>
      <c r="C165" s="38" t="s">
        <v>143</v>
      </c>
      <c r="D165" s="52">
        <v>46110.37</v>
      </c>
      <c r="E165" s="55"/>
      <c r="F165" s="7">
        <f t="shared" si="3"/>
        <v>24993495.100000001</v>
      </c>
      <c r="O165" s="84"/>
      <c r="P165" s="84"/>
    </row>
    <row r="166" spans="1:16" ht="25.15" customHeight="1" x14ac:dyDescent="0.3">
      <c r="A166" s="73" t="s">
        <v>77</v>
      </c>
      <c r="B166" s="113">
        <v>3533</v>
      </c>
      <c r="C166" s="38" t="s">
        <v>144</v>
      </c>
      <c r="D166" s="52">
        <v>70112.25</v>
      </c>
      <c r="E166" s="55"/>
      <c r="F166" s="7">
        <f t="shared" si="3"/>
        <v>24923382.850000001</v>
      </c>
      <c r="O166" s="84"/>
      <c r="P166" s="84"/>
    </row>
    <row r="167" spans="1:16" ht="25.15" customHeight="1" x14ac:dyDescent="0.3">
      <c r="A167" s="73" t="s">
        <v>77</v>
      </c>
      <c r="B167" s="113">
        <v>3534</v>
      </c>
      <c r="C167" s="38" t="s">
        <v>145</v>
      </c>
      <c r="D167" s="52">
        <v>88242.75</v>
      </c>
      <c r="E167" s="55"/>
      <c r="F167" s="7">
        <f t="shared" si="3"/>
        <v>24835140.100000001</v>
      </c>
      <c r="O167" s="63"/>
      <c r="P167" s="63"/>
    </row>
    <row r="168" spans="1:16" ht="25.15" customHeight="1" x14ac:dyDescent="0.3">
      <c r="A168" s="73" t="s">
        <v>77</v>
      </c>
      <c r="B168" s="113">
        <v>3535</v>
      </c>
      <c r="C168" s="38" t="s">
        <v>146</v>
      </c>
      <c r="D168" s="52">
        <v>22108.5</v>
      </c>
      <c r="E168" s="55"/>
      <c r="F168" s="7">
        <f t="shared" si="3"/>
        <v>24813031.600000001</v>
      </c>
      <c r="O168" s="63"/>
      <c r="P168" s="63"/>
    </row>
    <row r="169" spans="1:16" ht="25.15" customHeight="1" x14ac:dyDescent="0.3">
      <c r="A169" s="73" t="s">
        <v>77</v>
      </c>
      <c r="B169" s="113">
        <v>3536</v>
      </c>
      <c r="C169" s="38" t="s">
        <v>147</v>
      </c>
      <c r="D169" s="52">
        <v>44733.37</v>
      </c>
      <c r="E169" s="55"/>
      <c r="F169" s="7">
        <f t="shared" si="3"/>
        <v>24768298.23</v>
      </c>
      <c r="O169" s="63"/>
      <c r="P169" s="63"/>
    </row>
    <row r="170" spans="1:16" ht="25.15" customHeight="1" x14ac:dyDescent="0.3">
      <c r="A170" s="73" t="s">
        <v>77</v>
      </c>
      <c r="B170" s="113">
        <v>3537</v>
      </c>
      <c r="C170" s="38" t="s">
        <v>148</v>
      </c>
      <c r="D170" s="52">
        <v>2773.12</v>
      </c>
      <c r="E170" s="55"/>
      <c r="F170" s="7">
        <f t="shared" si="3"/>
        <v>24765525.109999999</v>
      </c>
      <c r="O170" s="63"/>
      <c r="P170" s="63"/>
    </row>
    <row r="171" spans="1:16" ht="25.15" customHeight="1" x14ac:dyDescent="0.25">
      <c r="A171" s="73" t="s">
        <v>77</v>
      </c>
      <c r="B171" s="113">
        <v>3538</v>
      </c>
      <c r="C171" s="38" t="s">
        <v>149</v>
      </c>
      <c r="D171" s="52">
        <v>86999.62</v>
      </c>
      <c r="E171" s="55"/>
      <c r="F171" s="7">
        <f t="shared" si="3"/>
        <v>24678525.489999998</v>
      </c>
      <c r="O171" s="63"/>
      <c r="P171" s="63"/>
    </row>
    <row r="172" spans="1:16" ht="25.15" customHeight="1" x14ac:dyDescent="0.3">
      <c r="A172" s="73" t="s">
        <v>77</v>
      </c>
      <c r="B172" s="113">
        <v>3539</v>
      </c>
      <c r="C172" s="38" t="s">
        <v>150</v>
      </c>
      <c r="D172" s="52">
        <v>60014.25</v>
      </c>
      <c r="E172" s="55"/>
      <c r="F172" s="7">
        <f t="shared" si="3"/>
        <v>24618511.239999998</v>
      </c>
      <c r="O172" s="63"/>
      <c r="P172" s="63"/>
    </row>
    <row r="173" spans="1:16" ht="25.15" customHeight="1" x14ac:dyDescent="0.3">
      <c r="A173" s="73" t="s">
        <v>77</v>
      </c>
      <c r="B173" s="113">
        <v>3540</v>
      </c>
      <c r="C173" s="38" t="s">
        <v>151</v>
      </c>
      <c r="D173" s="52">
        <v>4016.25</v>
      </c>
      <c r="E173" s="55"/>
      <c r="F173" s="7">
        <f t="shared" si="3"/>
        <v>24614494.989999998</v>
      </c>
      <c r="O173" s="63"/>
      <c r="P173" s="63"/>
    </row>
    <row r="174" spans="1:16" ht="25.15" customHeight="1" x14ac:dyDescent="0.3">
      <c r="A174" s="73" t="s">
        <v>77</v>
      </c>
      <c r="B174" s="113">
        <v>3541</v>
      </c>
      <c r="C174" s="38" t="s">
        <v>152</v>
      </c>
      <c r="D174" s="52">
        <v>44733.37</v>
      </c>
      <c r="E174" s="55"/>
      <c r="F174" s="7">
        <f t="shared" si="3"/>
        <v>24569761.619999997</v>
      </c>
      <c r="O174" s="63"/>
      <c r="P174" s="63"/>
    </row>
    <row r="175" spans="1:16" ht="25.15" customHeight="1" x14ac:dyDescent="0.3">
      <c r="A175" s="73" t="s">
        <v>77</v>
      </c>
      <c r="B175" s="113">
        <v>3542</v>
      </c>
      <c r="C175" s="38" t="s">
        <v>153</v>
      </c>
      <c r="D175" s="52">
        <v>4016.25</v>
      </c>
      <c r="E175" s="55"/>
      <c r="F175" s="7">
        <f t="shared" si="3"/>
        <v>24565745.369999997</v>
      </c>
      <c r="O175" s="63"/>
      <c r="P175" s="63"/>
    </row>
    <row r="176" spans="1:16" ht="25.15" customHeight="1" x14ac:dyDescent="0.3">
      <c r="A176" s="73" t="s">
        <v>77</v>
      </c>
      <c r="B176" s="113">
        <v>3543</v>
      </c>
      <c r="C176" s="38" t="s">
        <v>154</v>
      </c>
      <c r="D176" s="52">
        <v>39990.370000000003</v>
      </c>
      <c r="E176" s="55"/>
      <c r="F176" s="7">
        <f t="shared" si="3"/>
        <v>24525754.999999996</v>
      </c>
      <c r="O176" s="63"/>
      <c r="P176" s="63"/>
    </row>
    <row r="177" spans="1:16" ht="25.15" customHeight="1" x14ac:dyDescent="0.3">
      <c r="A177" s="73" t="s">
        <v>77</v>
      </c>
      <c r="B177" s="113">
        <v>3544</v>
      </c>
      <c r="C177" s="38" t="s">
        <v>155</v>
      </c>
      <c r="D177" s="52">
        <v>18130.5</v>
      </c>
      <c r="E177" s="55"/>
      <c r="F177" s="7">
        <f t="shared" si="3"/>
        <v>24507624.499999996</v>
      </c>
      <c r="O177" s="63"/>
      <c r="P177" s="63"/>
    </row>
    <row r="178" spans="1:16" ht="25.15" customHeight="1" x14ac:dyDescent="0.3">
      <c r="A178" s="73" t="s">
        <v>77</v>
      </c>
      <c r="B178" s="113">
        <v>3545</v>
      </c>
      <c r="C178" s="38" t="s">
        <v>156</v>
      </c>
      <c r="D178" s="52">
        <v>3767.63</v>
      </c>
      <c r="E178" s="55"/>
      <c r="F178" s="7">
        <f t="shared" si="3"/>
        <v>24503856.869999997</v>
      </c>
      <c r="O178" s="63"/>
      <c r="P178" s="63"/>
    </row>
    <row r="179" spans="1:16" ht="25.15" customHeight="1" x14ac:dyDescent="0.3">
      <c r="A179" s="73" t="s">
        <v>77</v>
      </c>
      <c r="B179" s="113">
        <v>3546</v>
      </c>
      <c r="C179" s="38" t="s">
        <v>157</v>
      </c>
      <c r="D179" s="52">
        <v>64068.75</v>
      </c>
      <c r="E179" s="55"/>
      <c r="F179" s="7">
        <f t="shared" si="3"/>
        <v>24439788.119999997</v>
      </c>
      <c r="O179" s="63"/>
      <c r="P179" s="63"/>
    </row>
    <row r="180" spans="1:16" ht="25.15" customHeight="1" x14ac:dyDescent="0.3">
      <c r="A180" s="73" t="s">
        <v>77</v>
      </c>
      <c r="B180" s="113">
        <v>3547</v>
      </c>
      <c r="C180" s="38" t="s">
        <v>52</v>
      </c>
      <c r="D180" s="52">
        <v>80956.13</v>
      </c>
      <c r="E180" s="55"/>
      <c r="F180" s="7">
        <f t="shared" si="3"/>
        <v>24358831.989999998</v>
      </c>
      <c r="O180" s="63"/>
      <c r="P180" s="63"/>
    </row>
    <row r="181" spans="1:16" ht="25.15" customHeight="1" x14ac:dyDescent="0.3">
      <c r="A181" s="73" t="s">
        <v>77</v>
      </c>
      <c r="B181" s="113">
        <v>3548</v>
      </c>
      <c r="C181" s="38" t="s">
        <v>158</v>
      </c>
      <c r="D181" s="52">
        <v>43758</v>
      </c>
      <c r="E181" s="55"/>
      <c r="F181" s="7">
        <f t="shared" si="3"/>
        <v>24315073.989999998</v>
      </c>
      <c r="O181" s="63"/>
      <c r="P181" s="63"/>
    </row>
    <row r="182" spans="1:16" ht="25.15" customHeight="1" x14ac:dyDescent="0.3">
      <c r="A182" s="73" t="s">
        <v>77</v>
      </c>
      <c r="B182" s="113">
        <v>3549</v>
      </c>
      <c r="C182" s="38" t="s">
        <v>159</v>
      </c>
      <c r="D182" s="52">
        <v>22146.75</v>
      </c>
      <c r="E182" s="55"/>
      <c r="F182" s="7">
        <f t="shared" si="3"/>
        <v>24292927.239999998</v>
      </c>
      <c r="O182" s="63"/>
      <c r="P182" s="63"/>
    </row>
    <row r="183" spans="1:16" ht="25.15" customHeight="1" x14ac:dyDescent="0.3">
      <c r="A183" s="73" t="s">
        <v>77</v>
      </c>
      <c r="B183" s="113">
        <v>3550</v>
      </c>
      <c r="C183" s="38" t="s">
        <v>56</v>
      </c>
      <c r="D183" s="52">
        <v>56208.37</v>
      </c>
      <c r="E183" s="55"/>
      <c r="F183" s="7">
        <f t="shared" si="3"/>
        <v>24236718.869999997</v>
      </c>
      <c r="O183" s="63"/>
      <c r="P183" s="63"/>
    </row>
    <row r="184" spans="1:16" ht="25.15" customHeight="1" x14ac:dyDescent="0.3">
      <c r="A184" s="73" t="s">
        <v>77</v>
      </c>
      <c r="B184" s="113">
        <v>3551</v>
      </c>
      <c r="C184" s="38" t="s">
        <v>49</v>
      </c>
      <c r="D184" s="52">
        <v>35916.75</v>
      </c>
      <c r="E184" s="55"/>
      <c r="F184" s="7">
        <f t="shared" si="3"/>
        <v>24200802.119999997</v>
      </c>
      <c r="O184" s="63"/>
      <c r="P184" s="63"/>
    </row>
    <row r="185" spans="1:16" ht="25.15" customHeight="1" x14ac:dyDescent="0.3">
      <c r="A185" s="73" t="s">
        <v>77</v>
      </c>
      <c r="B185" s="113">
        <v>3552</v>
      </c>
      <c r="C185" s="38" t="s">
        <v>160</v>
      </c>
      <c r="D185" s="52">
        <v>14076</v>
      </c>
      <c r="E185" s="55"/>
      <c r="F185" s="7">
        <f t="shared" si="3"/>
        <v>24186726.119999997</v>
      </c>
      <c r="O185" s="63"/>
      <c r="P185" s="63"/>
    </row>
    <row r="186" spans="1:16" ht="25.15" customHeight="1" x14ac:dyDescent="0.3">
      <c r="A186" s="73" t="s">
        <v>77</v>
      </c>
      <c r="B186" s="113">
        <v>3553</v>
      </c>
      <c r="C186" s="38" t="s">
        <v>57</v>
      </c>
      <c r="D186" s="52">
        <v>27406.13</v>
      </c>
      <c r="E186" s="55"/>
      <c r="F186" s="7">
        <f t="shared" si="3"/>
        <v>24159319.989999998</v>
      </c>
      <c r="O186" s="63"/>
      <c r="P186" s="63"/>
    </row>
    <row r="187" spans="1:16" ht="25.15" customHeight="1" x14ac:dyDescent="0.3">
      <c r="A187" s="73" t="s">
        <v>77</v>
      </c>
      <c r="B187" s="113">
        <v>3554</v>
      </c>
      <c r="C187" s="38" t="s">
        <v>58</v>
      </c>
      <c r="D187" s="52">
        <v>89772.75</v>
      </c>
      <c r="E187" s="55"/>
      <c r="F187" s="7">
        <f t="shared" si="3"/>
        <v>24069547.239999998</v>
      </c>
      <c r="O187" s="63"/>
      <c r="P187" s="63"/>
    </row>
    <row r="188" spans="1:16" ht="25.15" customHeight="1" x14ac:dyDescent="0.3">
      <c r="A188" s="73" t="s">
        <v>77</v>
      </c>
      <c r="B188" s="113">
        <v>3555</v>
      </c>
      <c r="C188" s="38" t="s">
        <v>55</v>
      </c>
      <c r="D188" s="52">
        <v>92297.25</v>
      </c>
      <c r="E188" s="55"/>
      <c r="F188" s="7">
        <f t="shared" si="3"/>
        <v>23977249.989999998</v>
      </c>
      <c r="O188" s="63"/>
      <c r="P188" s="63"/>
    </row>
    <row r="189" spans="1:16" ht="25.15" customHeight="1" x14ac:dyDescent="0.25">
      <c r="A189" s="73" t="s">
        <v>77</v>
      </c>
      <c r="B189" s="113">
        <v>3556</v>
      </c>
      <c r="C189" s="38" t="s">
        <v>161</v>
      </c>
      <c r="D189" s="52">
        <v>85469.63</v>
      </c>
      <c r="E189" s="55"/>
      <c r="F189" s="7">
        <f t="shared" si="3"/>
        <v>23891780.359999999</v>
      </c>
      <c r="O189" s="152"/>
      <c r="P189" s="152"/>
    </row>
    <row r="190" spans="1:16" ht="25.15" customHeight="1" x14ac:dyDescent="0.3">
      <c r="A190" s="73" t="s">
        <v>77</v>
      </c>
      <c r="B190" s="113">
        <v>3557</v>
      </c>
      <c r="C190" s="38" t="s">
        <v>54</v>
      </c>
      <c r="D190" s="52">
        <v>91513.12</v>
      </c>
      <c r="E190" s="55"/>
      <c r="F190" s="7">
        <f t="shared" si="3"/>
        <v>23800267.239999998</v>
      </c>
    </row>
    <row r="191" spans="1:16" ht="25.15" customHeight="1" x14ac:dyDescent="0.3">
      <c r="A191" s="73" t="s">
        <v>77</v>
      </c>
      <c r="B191" s="113">
        <v>3558</v>
      </c>
      <c r="C191" s="38" t="s">
        <v>162</v>
      </c>
      <c r="D191" s="52">
        <v>79923.37</v>
      </c>
      <c r="E191" s="55"/>
      <c r="F191" s="7">
        <f t="shared" si="3"/>
        <v>23720343.869999997</v>
      </c>
    </row>
    <row r="192" spans="1:16" ht="25.15" customHeight="1" x14ac:dyDescent="0.3">
      <c r="A192" s="73" t="s">
        <v>77</v>
      </c>
      <c r="B192" s="113">
        <v>3559</v>
      </c>
      <c r="C192" s="38" t="s">
        <v>46</v>
      </c>
      <c r="D192" s="52">
        <v>42954.75</v>
      </c>
      <c r="E192" s="55"/>
      <c r="F192" s="7">
        <f t="shared" si="3"/>
        <v>23677389.119999997</v>
      </c>
    </row>
    <row r="193" spans="1:6" ht="25.15" customHeight="1" x14ac:dyDescent="0.3">
      <c r="A193" s="73" t="s">
        <v>77</v>
      </c>
      <c r="B193" s="113">
        <v>3560</v>
      </c>
      <c r="C193" s="38" t="s">
        <v>47</v>
      </c>
      <c r="D193" s="52">
        <v>98092.12</v>
      </c>
      <c r="E193" s="55"/>
      <c r="F193" s="7">
        <f t="shared" si="3"/>
        <v>23579296.999999996</v>
      </c>
    </row>
    <row r="194" spans="1:6" ht="25.15" customHeight="1" x14ac:dyDescent="0.3">
      <c r="A194" s="73" t="s">
        <v>77</v>
      </c>
      <c r="B194" s="113">
        <v>3561</v>
      </c>
      <c r="C194" s="38" t="s">
        <v>163</v>
      </c>
      <c r="D194" s="52">
        <v>56954.25</v>
      </c>
      <c r="E194" s="55"/>
      <c r="F194" s="7">
        <f t="shared" si="3"/>
        <v>23522342.749999996</v>
      </c>
    </row>
    <row r="195" spans="1:6" ht="25.15" customHeight="1" x14ac:dyDescent="0.25">
      <c r="A195" s="73" t="s">
        <v>77</v>
      </c>
      <c r="B195" s="113">
        <v>3562</v>
      </c>
      <c r="C195" s="38" t="s">
        <v>53</v>
      </c>
      <c r="D195" s="52">
        <v>81663.75</v>
      </c>
      <c r="E195" s="55"/>
      <c r="F195" s="7">
        <f t="shared" si="3"/>
        <v>23440678.999999996</v>
      </c>
    </row>
    <row r="196" spans="1:6" ht="25.15" customHeight="1" x14ac:dyDescent="0.3">
      <c r="A196" s="73" t="s">
        <v>77</v>
      </c>
      <c r="B196" s="113">
        <v>3563</v>
      </c>
      <c r="C196" s="38" t="s">
        <v>164</v>
      </c>
      <c r="D196" s="52">
        <v>54506.25</v>
      </c>
      <c r="E196" s="55"/>
      <c r="F196" s="7">
        <f t="shared" si="3"/>
        <v>23386172.749999996</v>
      </c>
    </row>
    <row r="197" spans="1:6" ht="25.15" customHeight="1" x14ac:dyDescent="0.3">
      <c r="A197" s="73" t="s">
        <v>77</v>
      </c>
      <c r="B197" s="113">
        <v>3564</v>
      </c>
      <c r="C197" s="38" t="s">
        <v>165</v>
      </c>
      <c r="D197" s="52">
        <v>69538.5</v>
      </c>
      <c r="E197" s="55"/>
      <c r="F197" s="7">
        <f t="shared" si="3"/>
        <v>23316634.249999996</v>
      </c>
    </row>
    <row r="198" spans="1:6" ht="25.15" customHeight="1" x14ac:dyDescent="0.3">
      <c r="A198" s="73" t="s">
        <v>77</v>
      </c>
      <c r="B198" s="113">
        <v>3565</v>
      </c>
      <c r="C198" s="38" t="s">
        <v>48</v>
      </c>
      <c r="D198" s="52">
        <v>66688.87</v>
      </c>
      <c r="E198" s="55"/>
      <c r="F198" s="7">
        <f t="shared" si="3"/>
        <v>23249945.379999995</v>
      </c>
    </row>
    <row r="199" spans="1:6" ht="25.15" customHeight="1" x14ac:dyDescent="0.3">
      <c r="A199" s="73" t="s">
        <v>77</v>
      </c>
      <c r="B199" s="113">
        <v>3566</v>
      </c>
      <c r="C199" s="38" t="s">
        <v>166</v>
      </c>
      <c r="D199" s="52">
        <v>75123</v>
      </c>
      <c r="E199" s="55"/>
      <c r="F199" s="7">
        <f t="shared" si="3"/>
        <v>23174822.379999995</v>
      </c>
    </row>
    <row r="200" spans="1:6" ht="25.15" customHeight="1" x14ac:dyDescent="0.3">
      <c r="A200" s="73">
        <v>44661</v>
      </c>
      <c r="B200" s="113" t="s">
        <v>236</v>
      </c>
      <c r="C200" s="38" t="s">
        <v>167</v>
      </c>
      <c r="D200" s="52">
        <v>106063.84</v>
      </c>
      <c r="E200" s="55"/>
      <c r="F200" s="7">
        <f t="shared" si="3"/>
        <v>23068758.539999995</v>
      </c>
    </row>
    <row r="201" spans="1:6" ht="25.15" customHeight="1" x14ac:dyDescent="0.25">
      <c r="A201" s="73">
        <v>44661</v>
      </c>
      <c r="B201" s="113" t="s">
        <v>237</v>
      </c>
      <c r="C201" s="38" t="s">
        <v>168</v>
      </c>
      <c r="D201" s="52">
        <v>2450</v>
      </c>
      <c r="E201" s="55"/>
      <c r="F201" s="7">
        <f t="shared" si="3"/>
        <v>23066308.539999995</v>
      </c>
    </row>
    <row r="202" spans="1:6" ht="25.15" customHeight="1" x14ac:dyDescent="0.25">
      <c r="A202" s="73">
        <v>44661</v>
      </c>
      <c r="B202" s="113" t="s">
        <v>238</v>
      </c>
      <c r="C202" s="38" t="s">
        <v>169</v>
      </c>
      <c r="D202" s="52">
        <v>2200</v>
      </c>
      <c r="E202" s="55"/>
      <c r="F202" s="7">
        <f t="shared" si="3"/>
        <v>23064108.539999995</v>
      </c>
    </row>
    <row r="203" spans="1:6" ht="25.15" customHeight="1" x14ac:dyDescent="0.3">
      <c r="A203" s="73">
        <v>44661</v>
      </c>
      <c r="B203" s="113" t="s">
        <v>239</v>
      </c>
      <c r="C203" s="38" t="s">
        <v>170</v>
      </c>
      <c r="D203" s="52">
        <v>276565.26</v>
      </c>
      <c r="E203" s="55"/>
      <c r="F203" s="7">
        <f t="shared" si="3"/>
        <v>22787543.279999994</v>
      </c>
    </row>
    <row r="204" spans="1:6" ht="25.15" customHeight="1" x14ac:dyDescent="0.25">
      <c r="A204" s="73">
        <v>44661</v>
      </c>
      <c r="B204" s="113" t="s">
        <v>240</v>
      </c>
      <c r="C204" s="38" t="s">
        <v>171</v>
      </c>
      <c r="D204" s="52">
        <v>334800</v>
      </c>
      <c r="E204" s="55"/>
      <c r="F204" s="7">
        <f t="shared" si="3"/>
        <v>22452743.279999994</v>
      </c>
    </row>
    <row r="205" spans="1:6" ht="25.15" customHeight="1" x14ac:dyDescent="0.25">
      <c r="A205" s="73">
        <v>44661</v>
      </c>
      <c r="B205" s="113" t="s">
        <v>241</v>
      </c>
      <c r="C205" s="38" t="s">
        <v>172</v>
      </c>
      <c r="D205" s="52">
        <v>552130</v>
      </c>
      <c r="E205" s="55"/>
      <c r="F205" s="7">
        <f t="shared" si="3"/>
        <v>21900613.279999994</v>
      </c>
    </row>
    <row r="206" spans="1:6" ht="25.15" customHeight="1" x14ac:dyDescent="0.3">
      <c r="A206" s="73">
        <v>44661</v>
      </c>
      <c r="B206" s="113" t="s">
        <v>242</v>
      </c>
      <c r="C206" s="38" t="s">
        <v>173</v>
      </c>
      <c r="D206" s="52">
        <v>1661215.22</v>
      </c>
      <c r="E206" s="55"/>
      <c r="F206" s="7">
        <f t="shared" si="3"/>
        <v>20239398.059999995</v>
      </c>
    </row>
    <row r="207" spans="1:6" ht="25.15" customHeight="1" x14ac:dyDescent="0.3">
      <c r="A207" s="73">
        <v>44661</v>
      </c>
      <c r="B207" s="113" t="s">
        <v>243</v>
      </c>
      <c r="C207" s="38" t="s">
        <v>174</v>
      </c>
      <c r="D207" s="52">
        <v>3900</v>
      </c>
      <c r="E207" s="55"/>
      <c r="F207" s="7">
        <f t="shared" si="3"/>
        <v>20235498.059999995</v>
      </c>
    </row>
    <row r="208" spans="1:6" ht="25.15" customHeight="1" x14ac:dyDescent="0.25">
      <c r="A208" s="73">
        <v>44661</v>
      </c>
      <c r="B208" s="113" t="s">
        <v>244</v>
      </c>
      <c r="C208" s="38" t="s">
        <v>175</v>
      </c>
      <c r="D208" s="52">
        <v>5310</v>
      </c>
      <c r="E208" s="55"/>
      <c r="F208" s="7">
        <f t="shared" si="3"/>
        <v>20230188.059999995</v>
      </c>
    </row>
    <row r="209" spans="1:6" ht="25.15" customHeight="1" x14ac:dyDescent="0.25">
      <c r="A209" s="73">
        <v>44661</v>
      </c>
      <c r="B209" s="113" t="s">
        <v>245</v>
      </c>
      <c r="C209" s="38" t="s">
        <v>176</v>
      </c>
      <c r="D209" s="52">
        <v>52800</v>
      </c>
      <c r="E209" s="55"/>
      <c r="F209" s="7">
        <f t="shared" si="3"/>
        <v>20177388.059999995</v>
      </c>
    </row>
    <row r="210" spans="1:6" ht="25.15" customHeight="1" x14ac:dyDescent="0.3">
      <c r="A210" s="73">
        <v>44661</v>
      </c>
      <c r="B210" s="113" t="s">
        <v>246</v>
      </c>
      <c r="C210" s="38" t="s">
        <v>177</v>
      </c>
      <c r="D210" s="52">
        <v>23250</v>
      </c>
      <c r="E210" s="55"/>
      <c r="F210" s="7">
        <f t="shared" si="3"/>
        <v>20154138.059999995</v>
      </c>
    </row>
    <row r="211" spans="1:6" ht="25.15" customHeight="1" x14ac:dyDescent="0.25">
      <c r="A211" s="73">
        <v>44661</v>
      </c>
      <c r="B211" s="113" t="s">
        <v>247</v>
      </c>
      <c r="C211" s="38" t="s">
        <v>178</v>
      </c>
      <c r="D211" s="52">
        <v>24800</v>
      </c>
      <c r="E211" s="55"/>
      <c r="F211" s="7">
        <f t="shared" si="3"/>
        <v>20129338.059999995</v>
      </c>
    </row>
    <row r="212" spans="1:6" ht="25.15" customHeight="1" x14ac:dyDescent="0.25">
      <c r="A212" s="73">
        <v>44661</v>
      </c>
      <c r="B212" s="113" t="s">
        <v>248</v>
      </c>
      <c r="C212" s="38" t="s">
        <v>179</v>
      </c>
      <c r="D212" s="52">
        <v>105610.47</v>
      </c>
      <c r="E212" s="55"/>
      <c r="F212" s="7">
        <f t="shared" si="3"/>
        <v>20023727.589999996</v>
      </c>
    </row>
    <row r="213" spans="1:6" ht="25.15" customHeight="1" x14ac:dyDescent="0.25">
      <c r="A213" s="73">
        <v>44661</v>
      </c>
      <c r="B213" s="113" t="s">
        <v>249</v>
      </c>
      <c r="C213" s="38" t="s">
        <v>180</v>
      </c>
      <c r="D213" s="52">
        <v>699710</v>
      </c>
      <c r="E213" s="55"/>
      <c r="F213" s="7">
        <f t="shared" si="3"/>
        <v>19324017.589999996</v>
      </c>
    </row>
    <row r="214" spans="1:6" ht="25.15" customHeight="1" x14ac:dyDescent="0.25">
      <c r="A214" s="73">
        <v>44661</v>
      </c>
      <c r="B214" s="113" t="s">
        <v>250</v>
      </c>
      <c r="C214" s="38" t="s">
        <v>181</v>
      </c>
      <c r="D214" s="52">
        <v>73850</v>
      </c>
      <c r="E214" s="55"/>
      <c r="F214" s="7">
        <f t="shared" si="3"/>
        <v>19250167.589999996</v>
      </c>
    </row>
    <row r="215" spans="1:6" ht="25.15" customHeight="1" x14ac:dyDescent="0.3">
      <c r="A215" s="73">
        <v>44661</v>
      </c>
      <c r="B215" s="113" t="s">
        <v>251</v>
      </c>
      <c r="C215" s="38" t="s">
        <v>182</v>
      </c>
      <c r="D215" s="52">
        <v>1110105.44</v>
      </c>
      <c r="E215" s="55"/>
      <c r="F215" s="7">
        <f t="shared" si="3"/>
        <v>18140062.149999995</v>
      </c>
    </row>
    <row r="216" spans="1:6" ht="25.15" customHeight="1" x14ac:dyDescent="0.25">
      <c r="A216" s="73">
        <v>44752</v>
      </c>
      <c r="B216" s="113" t="s">
        <v>252</v>
      </c>
      <c r="C216" s="38" t="s">
        <v>183</v>
      </c>
      <c r="D216" s="52">
        <v>1987314.01</v>
      </c>
      <c r="E216" s="55"/>
      <c r="F216" s="7">
        <f t="shared" si="3"/>
        <v>16152748.139999995</v>
      </c>
    </row>
    <row r="217" spans="1:6" ht="25.15" customHeight="1" x14ac:dyDescent="0.3">
      <c r="A217" s="73">
        <v>44752</v>
      </c>
      <c r="B217" s="113" t="s">
        <v>253</v>
      </c>
      <c r="C217" s="38" t="s">
        <v>184</v>
      </c>
      <c r="D217" s="52">
        <v>1439588.58</v>
      </c>
      <c r="E217" s="55"/>
      <c r="F217" s="7">
        <f t="shared" si="3"/>
        <v>14713159.559999995</v>
      </c>
    </row>
    <row r="218" spans="1:6" ht="25.15" customHeight="1" x14ac:dyDescent="0.25">
      <c r="A218" s="73">
        <v>44752</v>
      </c>
      <c r="B218" s="113" t="s">
        <v>254</v>
      </c>
      <c r="C218" s="38" t="s">
        <v>185</v>
      </c>
      <c r="D218" s="52">
        <v>5260</v>
      </c>
      <c r="E218" s="55"/>
      <c r="F218" s="7">
        <f t="shared" si="3"/>
        <v>14707899.559999995</v>
      </c>
    </row>
    <row r="219" spans="1:6" ht="25.15" customHeight="1" x14ac:dyDescent="0.3">
      <c r="A219" s="73">
        <v>44752</v>
      </c>
      <c r="B219" s="113" t="s">
        <v>255</v>
      </c>
      <c r="C219" s="38" t="s">
        <v>186</v>
      </c>
      <c r="D219" s="52">
        <v>38130</v>
      </c>
      <c r="E219" s="55"/>
      <c r="F219" s="7">
        <f t="shared" si="3"/>
        <v>14669769.559999995</v>
      </c>
    </row>
    <row r="220" spans="1:6" ht="25.15" customHeight="1" x14ac:dyDescent="0.25">
      <c r="A220" s="73">
        <v>44752</v>
      </c>
      <c r="B220" s="113" t="s">
        <v>256</v>
      </c>
      <c r="C220" s="38" t="s">
        <v>187</v>
      </c>
      <c r="D220" s="52">
        <v>211370</v>
      </c>
      <c r="E220" s="55"/>
      <c r="F220" s="7">
        <f t="shared" si="3"/>
        <v>14458399.559999995</v>
      </c>
    </row>
    <row r="221" spans="1:6" ht="25.15" customHeight="1" x14ac:dyDescent="0.25">
      <c r="A221" s="73">
        <v>44752</v>
      </c>
      <c r="B221" s="113" t="s">
        <v>257</v>
      </c>
      <c r="C221" s="38" t="s">
        <v>188</v>
      </c>
      <c r="D221" s="52">
        <v>383600</v>
      </c>
      <c r="E221" s="55"/>
      <c r="F221" s="7">
        <f t="shared" si="3"/>
        <v>14074799.559999995</v>
      </c>
    </row>
    <row r="222" spans="1:6" ht="25.15" customHeight="1" x14ac:dyDescent="0.25">
      <c r="A222" s="73">
        <v>44905</v>
      </c>
      <c r="B222" s="113" t="s">
        <v>258</v>
      </c>
      <c r="C222" s="38" t="s">
        <v>189</v>
      </c>
      <c r="D222" s="52">
        <v>1199490</v>
      </c>
      <c r="E222" s="55"/>
      <c r="F222" s="7">
        <f t="shared" si="3"/>
        <v>12875309.559999995</v>
      </c>
    </row>
    <row r="223" spans="1:6" ht="25.15" customHeight="1" x14ac:dyDescent="0.25">
      <c r="A223" s="73" t="s">
        <v>87</v>
      </c>
      <c r="B223" s="113" t="s">
        <v>259</v>
      </c>
      <c r="C223" s="38" t="s">
        <v>190</v>
      </c>
      <c r="D223" s="52">
        <v>1039500</v>
      </c>
      <c r="E223" s="55"/>
      <c r="F223" s="7">
        <f t="shared" si="3"/>
        <v>11835809.559999995</v>
      </c>
    </row>
    <row r="224" spans="1:6" ht="25.15" customHeight="1" x14ac:dyDescent="0.3">
      <c r="A224" s="73" t="s">
        <v>76</v>
      </c>
      <c r="B224" s="113" t="s">
        <v>260</v>
      </c>
      <c r="C224" s="38" t="s">
        <v>191</v>
      </c>
      <c r="D224" s="52">
        <v>312200</v>
      </c>
      <c r="E224" s="55"/>
      <c r="F224" s="7">
        <f t="shared" si="3"/>
        <v>11523609.559999995</v>
      </c>
    </row>
    <row r="225" spans="1:6" ht="25.15" customHeight="1" x14ac:dyDescent="0.25">
      <c r="A225" s="73" t="s">
        <v>76</v>
      </c>
      <c r="B225" s="113" t="s">
        <v>261</v>
      </c>
      <c r="C225" s="38" t="s">
        <v>192</v>
      </c>
      <c r="D225" s="52">
        <v>43660</v>
      </c>
      <c r="E225" s="55"/>
      <c r="F225" s="7">
        <f t="shared" si="3"/>
        <v>11479949.559999995</v>
      </c>
    </row>
    <row r="226" spans="1:6" ht="25.15" customHeight="1" x14ac:dyDescent="0.25">
      <c r="A226" s="73" t="s">
        <v>76</v>
      </c>
      <c r="B226" s="113" t="s">
        <v>262</v>
      </c>
      <c r="C226" s="38" t="s">
        <v>193</v>
      </c>
      <c r="D226" s="52">
        <v>521042.13</v>
      </c>
      <c r="E226" s="55"/>
      <c r="F226" s="7">
        <f t="shared" si="3"/>
        <v>10958907.429999994</v>
      </c>
    </row>
    <row r="227" spans="1:6" ht="25.15" customHeight="1" x14ac:dyDescent="0.3">
      <c r="A227" s="73" t="s">
        <v>76</v>
      </c>
      <c r="B227" s="113" t="s">
        <v>263</v>
      </c>
      <c r="C227" s="38" t="s">
        <v>194</v>
      </c>
      <c r="D227" s="52">
        <v>500</v>
      </c>
      <c r="E227" s="55"/>
      <c r="F227" s="7">
        <f t="shared" ref="F227:F272" si="4">F226-D227</f>
        <v>10958407.429999994</v>
      </c>
    </row>
    <row r="228" spans="1:6" ht="25.15" customHeight="1" x14ac:dyDescent="0.25">
      <c r="A228" s="73" t="s">
        <v>76</v>
      </c>
      <c r="B228" s="113" t="s">
        <v>264</v>
      </c>
      <c r="C228" s="38" t="s">
        <v>195</v>
      </c>
      <c r="D228" s="52">
        <v>41154</v>
      </c>
      <c r="E228" s="55"/>
      <c r="F228" s="7">
        <f t="shared" si="4"/>
        <v>10917253.429999994</v>
      </c>
    </row>
    <row r="229" spans="1:6" ht="25.15" customHeight="1" x14ac:dyDescent="0.3">
      <c r="A229" s="73" t="s">
        <v>76</v>
      </c>
      <c r="B229" s="113" t="s">
        <v>265</v>
      </c>
      <c r="C229" s="38" t="s">
        <v>196</v>
      </c>
      <c r="D229" s="52">
        <v>15180</v>
      </c>
      <c r="E229" s="55"/>
      <c r="F229" s="7">
        <f t="shared" si="4"/>
        <v>10902073.429999994</v>
      </c>
    </row>
    <row r="230" spans="1:6" ht="25.15" customHeight="1" x14ac:dyDescent="0.25">
      <c r="A230" s="73" t="s">
        <v>76</v>
      </c>
      <c r="B230" s="113" t="s">
        <v>266</v>
      </c>
      <c r="C230" s="38" t="s">
        <v>197</v>
      </c>
      <c r="D230" s="52">
        <v>238020</v>
      </c>
      <c r="E230" s="55"/>
      <c r="F230" s="7">
        <f t="shared" si="4"/>
        <v>10664053.429999994</v>
      </c>
    </row>
    <row r="231" spans="1:6" ht="25.15" customHeight="1" x14ac:dyDescent="0.25">
      <c r="A231" s="73" t="s">
        <v>76</v>
      </c>
      <c r="B231" s="113" t="s">
        <v>267</v>
      </c>
      <c r="C231" s="38" t="s">
        <v>198</v>
      </c>
      <c r="D231" s="52">
        <v>503652.5</v>
      </c>
      <c r="E231" s="55"/>
      <c r="F231" s="7">
        <f t="shared" si="4"/>
        <v>10160400.929999994</v>
      </c>
    </row>
    <row r="232" spans="1:6" ht="25.15" customHeight="1" x14ac:dyDescent="0.3">
      <c r="A232" s="73" t="s">
        <v>76</v>
      </c>
      <c r="B232" s="113" t="s">
        <v>268</v>
      </c>
      <c r="C232" s="38" t="s">
        <v>199</v>
      </c>
      <c r="D232" s="52">
        <v>596653.91</v>
      </c>
      <c r="E232" s="55"/>
      <c r="F232" s="7">
        <f t="shared" si="4"/>
        <v>9563747.019999994</v>
      </c>
    </row>
    <row r="233" spans="1:6" ht="25.15" customHeight="1" x14ac:dyDescent="0.25">
      <c r="A233" s="73" t="s">
        <v>76</v>
      </c>
      <c r="B233" s="113" t="s">
        <v>269</v>
      </c>
      <c r="C233" s="38" t="s">
        <v>200</v>
      </c>
      <c r="D233" s="52">
        <v>13110</v>
      </c>
      <c r="E233" s="55"/>
      <c r="F233" s="7">
        <f t="shared" si="4"/>
        <v>9550637.019999994</v>
      </c>
    </row>
    <row r="234" spans="1:6" ht="25.15" customHeight="1" x14ac:dyDescent="0.25">
      <c r="A234" s="73" t="s">
        <v>76</v>
      </c>
      <c r="B234" s="113" t="s">
        <v>270</v>
      </c>
      <c r="C234" s="38" t="s">
        <v>201</v>
      </c>
      <c r="D234" s="52">
        <v>17100</v>
      </c>
      <c r="E234" s="55"/>
      <c r="F234" s="7">
        <f t="shared" si="4"/>
        <v>9533537.019999994</v>
      </c>
    </row>
    <row r="235" spans="1:6" ht="25.15" customHeight="1" x14ac:dyDescent="0.25">
      <c r="A235" s="73" t="s">
        <v>76</v>
      </c>
      <c r="B235" s="113" t="s">
        <v>271</v>
      </c>
      <c r="C235" s="38" t="s">
        <v>202</v>
      </c>
      <c r="D235" s="52">
        <v>195750</v>
      </c>
      <c r="E235" s="55"/>
      <c r="F235" s="7">
        <f t="shared" si="4"/>
        <v>9337787.019999994</v>
      </c>
    </row>
    <row r="236" spans="1:6" ht="25.15" customHeight="1" x14ac:dyDescent="0.3">
      <c r="A236" s="73" t="s">
        <v>76</v>
      </c>
      <c r="B236" s="113" t="s">
        <v>272</v>
      </c>
      <c r="C236" s="38" t="s">
        <v>203</v>
      </c>
      <c r="D236" s="52">
        <v>752000</v>
      </c>
      <c r="E236" s="55"/>
      <c r="F236" s="7">
        <f t="shared" si="4"/>
        <v>8585787.019999994</v>
      </c>
    </row>
    <row r="237" spans="1:6" ht="25.15" customHeight="1" x14ac:dyDescent="0.25">
      <c r="A237" s="73" t="s">
        <v>76</v>
      </c>
      <c r="B237" s="113" t="s">
        <v>273</v>
      </c>
      <c r="C237" s="38" t="s">
        <v>204</v>
      </c>
      <c r="D237" s="52">
        <v>82687</v>
      </c>
      <c r="E237" s="55"/>
      <c r="F237" s="7">
        <f t="shared" si="4"/>
        <v>8503100.019999994</v>
      </c>
    </row>
    <row r="238" spans="1:6" ht="25.15" customHeight="1" x14ac:dyDescent="0.25">
      <c r="A238" s="73" t="s">
        <v>76</v>
      </c>
      <c r="B238" s="113" t="s">
        <v>274</v>
      </c>
      <c r="C238" s="38" t="s">
        <v>205</v>
      </c>
      <c r="D238" s="52">
        <v>768933.22</v>
      </c>
      <c r="E238" s="55"/>
      <c r="F238" s="7">
        <f t="shared" si="4"/>
        <v>7734166.7999999942</v>
      </c>
    </row>
    <row r="239" spans="1:6" ht="25.15" customHeight="1" x14ac:dyDescent="0.25">
      <c r="A239" s="73" t="s">
        <v>76</v>
      </c>
      <c r="B239" s="113" t="s">
        <v>275</v>
      </c>
      <c r="C239" s="38" t="s">
        <v>206</v>
      </c>
      <c r="D239" s="52">
        <v>181355.2</v>
      </c>
      <c r="E239" s="55"/>
      <c r="F239" s="7">
        <f t="shared" si="4"/>
        <v>7552811.599999994</v>
      </c>
    </row>
    <row r="240" spans="1:6" ht="25.15" customHeight="1" x14ac:dyDescent="0.25">
      <c r="A240" s="73" t="s">
        <v>76</v>
      </c>
      <c r="B240" s="113" t="s">
        <v>276</v>
      </c>
      <c r="C240" s="38" t="s">
        <v>207</v>
      </c>
      <c r="D240" s="52">
        <v>771100</v>
      </c>
      <c r="E240" s="55"/>
      <c r="F240" s="7">
        <f t="shared" si="4"/>
        <v>6781711.599999994</v>
      </c>
    </row>
    <row r="241" spans="1:6" ht="25.15" customHeight="1" x14ac:dyDescent="0.25">
      <c r="A241" s="73" t="s">
        <v>76</v>
      </c>
      <c r="B241" s="113" t="s">
        <v>277</v>
      </c>
      <c r="C241" s="38" t="s">
        <v>208</v>
      </c>
      <c r="D241" s="52">
        <v>80212.5</v>
      </c>
      <c r="E241" s="55"/>
      <c r="F241" s="7">
        <f t="shared" si="4"/>
        <v>6701499.099999994</v>
      </c>
    </row>
    <row r="242" spans="1:6" ht="25.15" customHeight="1" x14ac:dyDescent="0.25">
      <c r="A242" s="73" t="s">
        <v>76</v>
      </c>
      <c r="B242" s="113" t="s">
        <v>278</v>
      </c>
      <c r="C242" s="38" t="s">
        <v>209</v>
      </c>
      <c r="D242" s="52">
        <v>34800</v>
      </c>
      <c r="E242" s="55"/>
      <c r="F242" s="7">
        <f t="shared" si="4"/>
        <v>6666699.099999994</v>
      </c>
    </row>
    <row r="243" spans="1:6" ht="25.15" customHeight="1" x14ac:dyDescent="0.25">
      <c r="A243" s="73" t="s">
        <v>76</v>
      </c>
      <c r="B243" s="113" t="s">
        <v>279</v>
      </c>
      <c r="C243" s="38" t="s">
        <v>210</v>
      </c>
      <c r="D243" s="52">
        <v>5100</v>
      </c>
      <c r="E243" s="55"/>
      <c r="F243" s="7">
        <f t="shared" si="4"/>
        <v>6661599.099999994</v>
      </c>
    </row>
    <row r="244" spans="1:6" ht="25.15" customHeight="1" x14ac:dyDescent="0.25">
      <c r="A244" s="73" t="s">
        <v>76</v>
      </c>
      <c r="B244" s="113" t="s">
        <v>280</v>
      </c>
      <c r="C244" s="38" t="s">
        <v>211</v>
      </c>
      <c r="D244" s="52">
        <v>2450</v>
      </c>
      <c r="E244" s="55"/>
      <c r="F244" s="7">
        <f t="shared" si="4"/>
        <v>6659149.099999994</v>
      </c>
    </row>
    <row r="245" spans="1:6" ht="25.15" customHeight="1" x14ac:dyDescent="0.25">
      <c r="A245" s="73" t="s">
        <v>76</v>
      </c>
      <c r="B245" s="113" t="s">
        <v>281</v>
      </c>
      <c r="C245" s="38" t="s">
        <v>212</v>
      </c>
      <c r="D245" s="52">
        <v>493850</v>
      </c>
      <c r="E245" s="55"/>
      <c r="F245" s="7">
        <f t="shared" si="4"/>
        <v>6165299.099999994</v>
      </c>
    </row>
    <row r="246" spans="1:6" ht="25.15" customHeight="1" x14ac:dyDescent="0.25">
      <c r="A246" s="73" t="s">
        <v>76</v>
      </c>
      <c r="B246" s="113" t="s">
        <v>282</v>
      </c>
      <c r="C246" s="38" t="s">
        <v>213</v>
      </c>
      <c r="D246" s="52">
        <v>133217.5</v>
      </c>
      <c r="E246" s="55"/>
      <c r="F246" s="7">
        <f t="shared" si="4"/>
        <v>6032081.599999994</v>
      </c>
    </row>
    <row r="247" spans="1:6" ht="25.15" customHeight="1" x14ac:dyDescent="0.25">
      <c r="A247" s="73" t="s">
        <v>76</v>
      </c>
      <c r="B247" s="113" t="s">
        <v>283</v>
      </c>
      <c r="C247" s="38" t="s">
        <v>214</v>
      </c>
      <c r="D247" s="52">
        <v>41145</v>
      </c>
      <c r="E247" s="55"/>
      <c r="F247" s="7">
        <f t="shared" si="4"/>
        <v>5990936.599999994</v>
      </c>
    </row>
    <row r="248" spans="1:6" ht="25.15" customHeight="1" x14ac:dyDescent="0.25">
      <c r="A248" s="73" t="s">
        <v>76</v>
      </c>
      <c r="B248" s="113" t="s">
        <v>284</v>
      </c>
      <c r="C248" s="38" t="s">
        <v>215</v>
      </c>
      <c r="D248" s="52">
        <v>286742.45</v>
      </c>
      <c r="E248" s="55"/>
      <c r="F248" s="7">
        <f t="shared" si="4"/>
        <v>5704194.1499999939</v>
      </c>
    </row>
    <row r="249" spans="1:6" ht="25.15" customHeight="1" x14ac:dyDescent="0.25">
      <c r="A249" s="73" t="s">
        <v>76</v>
      </c>
      <c r="B249" s="113" t="s">
        <v>285</v>
      </c>
      <c r="C249" s="38" t="s">
        <v>216</v>
      </c>
      <c r="D249" s="52">
        <v>38200</v>
      </c>
      <c r="E249" s="55"/>
      <c r="F249" s="7">
        <f t="shared" si="4"/>
        <v>5665994.1499999939</v>
      </c>
    </row>
    <row r="250" spans="1:6" ht="25.15" customHeight="1" x14ac:dyDescent="0.25">
      <c r="A250" s="73" t="s">
        <v>76</v>
      </c>
      <c r="B250" s="113" t="s">
        <v>286</v>
      </c>
      <c r="C250" s="38" t="s">
        <v>217</v>
      </c>
      <c r="D250" s="52">
        <v>3300</v>
      </c>
      <c r="E250" s="55"/>
      <c r="F250" s="7">
        <f t="shared" si="4"/>
        <v>5662694.1499999939</v>
      </c>
    </row>
    <row r="251" spans="1:6" ht="25.15" customHeight="1" x14ac:dyDescent="0.25">
      <c r="A251" s="73" t="s">
        <v>76</v>
      </c>
      <c r="B251" s="113" t="s">
        <v>287</v>
      </c>
      <c r="C251" s="38" t="s">
        <v>218</v>
      </c>
      <c r="D251" s="52">
        <v>67220</v>
      </c>
      <c r="E251" s="55"/>
      <c r="F251" s="7">
        <f t="shared" si="4"/>
        <v>5595474.1499999939</v>
      </c>
    </row>
    <row r="252" spans="1:6" ht="25.15" customHeight="1" x14ac:dyDescent="0.25">
      <c r="A252" s="73" t="s">
        <v>76</v>
      </c>
      <c r="B252" s="113" t="s">
        <v>288</v>
      </c>
      <c r="C252" s="38" t="s">
        <v>219</v>
      </c>
      <c r="D252" s="52">
        <v>1045728</v>
      </c>
      <c r="E252" s="55"/>
      <c r="F252" s="7">
        <f t="shared" si="4"/>
        <v>4549746.1499999939</v>
      </c>
    </row>
    <row r="253" spans="1:6" ht="25.15" customHeight="1" x14ac:dyDescent="0.3">
      <c r="A253" s="73" t="s">
        <v>76</v>
      </c>
      <c r="B253" s="113" t="s">
        <v>289</v>
      </c>
      <c r="C253" s="38" t="s">
        <v>220</v>
      </c>
      <c r="D253" s="52">
        <v>6160</v>
      </c>
      <c r="E253" s="55"/>
      <c r="F253" s="7">
        <f t="shared" si="4"/>
        <v>4543586.1499999939</v>
      </c>
    </row>
    <row r="254" spans="1:6" ht="25.15" customHeight="1" x14ac:dyDescent="0.25">
      <c r="A254" s="73" t="s">
        <v>76</v>
      </c>
      <c r="B254" s="113" t="s">
        <v>290</v>
      </c>
      <c r="C254" s="38" t="s">
        <v>221</v>
      </c>
      <c r="D254" s="52">
        <v>33346</v>
      </c>
      <c r="E254" s="55"/>
      <c r="F254" s="7">
        <f t="shared" si="4"/>
        <v>4510240.1499999939</v>
      </c>
    </row>
    <row r="255" spans="1:6" ht="25.15" customHeight="1" x14ac:dyDescent="0.3">
      <c r="A255" s="73" t="s">
        <v>76</v>
      </c>
      <c r="B255" s="113" t="s">
        <v>291</v>
      </c>
      <c r="C255" s="38" t="s">
        <v>222</v>
      </c>
      <c r="D255" s="52">
        <v>350050</v>
      </c>
      <c r="E255" s="55"/>
      <c r="F255" s="7">
        <f t="shared" si="4"/>
        <v>4160190.1499999939</v>
      </c>
    </row>
    <row r="256" spans="1:6" ht="25.15" customHeight="1" x14ac:dyDescent="0.25">
      <c r="A256" s="73" t="s">
        <v>76</v>
      </c>
      <c r="B256" s="113" t="s">
        <v>292</v>
      </c>
      <c r="C256" s="38" t="s">
        <v>223</v>
      </c>
      <c r="D256" s="52">
        <v>133910</v>
      </c>
      <c r="E256" s="55"/>
      <c r="F256" s="7">
        <f t="shared" si="4"/>
        <v>4026280.1499999939</v>
      </c>
    </row>
    <row r="257" spans="1:6" ht="25.15" customHeight="1" x14ac:dyDescent="0.25">
      <c r="A257" s="73" t="s">
        <v>76</v>
      </c>
      <c r="B257" s="113" t="s">
        <v>293</v>
      </c>
      <c r="C257" s="38" t="s">
        <v>224</v>
      </c>
      <c r="D257" s="52">
        <v>333321.99</v>
      </c>
      <c r="E257" s="55"/>
      <c r="F257" s="7">
        <f t="shared" si="4"/>
        <v>3692958.1599999936</v>
      </c>
    </row>
    <row r="258" spans="1:6" ht="25.15" customHeight="1" x14ac:dyDescent="0.25">
      <c r="A258" s="73" t="s">
        <v>76</v>
      </c>
      <c r="B258" s="113" t="s">
        <v>294</v>
      </c>
      <c r="C258" s="38" t="s">
        <v>225</v>
      </c>
      <c r="D258" s="52">
        <v>131120</v>
      </c>
      <c r="E258" s="55"/>
      <c r="F258" s="7">
        <f t="shared" si="4"/>
        <v>3561838.1599999936</v>
      </c>
    </row>
    <row r="259" spans="1:6" ht="25.15" customHeight="1" x14ac:dyDescent="0.3">
      <c r="A259" s="73" t="s">
        <v>76</v>
      </c>
      <c r="B259" s="113" t="s">
        <v>295</v>
      </c>
      <c r="C259" s="38" t="s">
        <v>226</v>
      </c>
      <c r="D259" s="52">
        <v>326000</v>
      </c>
      <c r="E259" s="55"/>
      <c r="F259" s="7">
        <f t="shared" si="4"/>
        <v>3235838.1599999936</v>
      </c>
    </row>
    <row r="260" spans="1:6" ht="25.15" customHeight="1" x14ac:dyDescent="0.25">
      <c r="A260" s="73" t="s">
        <v>76</v>
      </c>
      <c r="B260" s="113" t="s">
        <v>296</v>
      </c>
      <c r="C260" s="38" t="s">
        <v>227</v>
      </c>
      <c r="D260" s="52">
        <v>486122.5</v>
      </c>
      <c r="E260" s="55"/>
      <c r="F260" s="7">
        <f t="shared" si="4"/>
        <v>2749715.6599999936</v>
      </c>
    </row>
    <row r="261" spans="1:6" ht="25.15" customHeight="1" x14ac:dyDescent="0.25">
      <c r="A261" s="73" t="s">
        <v>76</v>
      </c>
      <c r="B261" s="113" t="s">
        <v>297</v>
      </c>
      <c r="C261" s="38" t="s">
        <v>228</v>
      </c>
      <c r="D261" s="52">
        <v>44640</v>
      </c>
      <c r="E261" s="55"/>
      <c r="F261" s="7">
        <f t="shared" si="4"/>
        <v>2705075.6599999936</v>
      </c>
    </row>
    <row r="262" spans="1:6" ht="25.15" customHeight="1" x14ac:dyDescent="0.25">
      <c r="A262" s="73" t="s">
        <v>76</v>
      </c>
      <c r="B262" s="113" t="s">
        <v>298</v>
      </c>
      <c r="C262" s="38" t="s">
        <v>229</v>
      </c>
      <c r="D262" s="52">
        <v>12100</v>
      </c>
      <c r="E262" s="55"/>
      <c r="F262" s="7">
        <f t="shared" si="4"/>
        <v>2692975.6599999936</v>
      </c>
    </row>
    <row r="263" spans="1:6" ht="25.15" customHeight="1" x14ac:dyDescent="0.25">
      <c r="A263" s="73" t="s">
        <v>76</v>
      </c>
      <c r="B263" s="113" t="s">
        <v>299</v>
      </c>
      <c r="C263" s="38" t="s">
        <v>230</v>
      </c>
      <c r="D263" s="52">
        <v>44230</v>
      </c>
      <c r="E263" s="55"/>
      <c r="F263" s="7">
        <f t="shared" si="4"/>
        <v>2648745.6599999936</v>
      </c>
    </row>
    <row r="264" spans="1:6" ht="25.15" customHeight="1" x14ac:dyDescent="0.3">
      <c r="A264" s="73" t="s">
        <v>76</v>
      </c>
      <c r="B264" s="113" t="s">
        <v>300</v>
      </c>
      <c r="C264" s="38" t="s">
        <v>231</v>
      </c>
      <c r="D264" s="52">
        <v>383600</v>
      </c>
      <c r="E264" s="55"/>
      <c r="F264" s="7">
        <f t="shared" si="4"/>
        <v>2265145.6599999936</v>
      </c>
    </row>
    <row r="265" spans="1:6" ht="25.15" customHeight="1" x14ac:dyDescent="0.25">
      <c r="A265" s="73" t="s">
        <v>76</v>
      </c>
      <c r="B265" s="113" t="s">
        <v>301</v>
      </c>
      <c r="C265" s="38" t="s">
        <v>232</v>
      </c>
      <c r="D265" s="52">
        <v>2886400</v>
      </c>
      <c r="E265" s="55"/>
      <c r="F265" s="7">
        <f t="shared" si="4"/>
        <v>-621254.34000000637</v>
      </c>
    </row>
    <row r="266" spans="1:6" ht="25.15" customHeight="1" x14ac:dyDescent="0.25">
      <c r="A266" s="73" t="s">
        <v>76</v>
      </c>
      <c r="B266" s="113" t="s">
        <v>302</v>
      </c>
      <c r="C266" s="38" t="s">
        <v>233</v>
      </c>
      <c r="D266" s="52">
        <v>7339</v>
      </c>
      <c r="E266" s="55"/>
      <c r="F266" s="7">
        <f t="shared" si="4"/>
        <v>-628593.34000000637</v>
      </c>
    </row>
    <row r="267" spans="1:6" ht="25.15" customHeight="1" x14ac:dyDescent="0.3">
      <c r="A267" s="73" t="s">
        <v>76</v>
      </c>
      <c r="B267" s="113" t="s">
        <v>303</v>
      </c>
      <c r="C267" s="38" t="s">
        <v>234</v>
      </c>
      <c r="D267" s="52">
        <v>5650</v>
      </c>
      <c r="E267" s="55"/>
      <c r="F267" s="7">
        <f t="shared" si="4"/>
        <v>-634243.34000000637</v>
      </c>
    </row>
    <row r="268" spans="1:6" ht="25.15" customHeight="1" x14ac:dyDescent="0.25">
      <c r="A268" s="73" t="s">
        <v>76</v>
      </c>
      <c r="B268" s="113" t="s">
        <v>304</v>
      </c>
      <c r="C268" s="38" t="s">
        <v>235</v>
      </c>
      <c r="D268" s="52">
        <v>269460.5</v>
      </c>
      <c r="E268" s="55"/>
      <c r="F268" s="7">
        <f t="shared" si="4"/>
        <v>-903703.84000000637</v>
      </c>
    </row>
    <row r="269" spans="1:6" ht="25.15" customHeight="1" x14ac:dyDescent="0.25">
      <c r="A269" s="122" t="s">
        <v>76</v>
      </c>
      <c r="B269" s="113" t="s">
        <v>460</v>
      </c>
      <c r="C269" s="137" t="s">
        <v>459</v>
      </c>
      <c r="D269" s="52">
        <v>9338.7999999999993</v>
      </c>
      <c r="E269" s="55"/>
      <c r="F269" s="7">
        <f t="shared" si="4"/>
        <v>-913042.64000000642</v>
      </c>
    </row>
    <row r="270" spans="1:6" ht="25.15" customHeight="1" x14ac:dyDescent="0.3">
      <c r="A270" s="73">
        <v>44865</v>
      </c>
      <c r="B270" s="9"/>
      <c r="C270" s="87" t="s">
        <v>15</v>
      </c>
      <c r="D270" s="52">
        <v>175</v>
      </c>
      <c r="E270" s="55"/>
      <c r="F270" s="7">
        <f t="shared" si="4"/>
        <v>-913217.64000000642</v>
      </c>
    </row>
    <row r="271" spans="1:6" ht="25.15" customHeight="1" x14ac:dyDescent="0.25">
      <c r="A271" s="73">
        <v>44865</v>
      </c>
      <c r="B271" s="9"/>
      <c r="C271" s="79" t="s">
        <v>17</v>
      </c>
      <c r="D271" s="52">
        <v>40506.039999999994</v>
      </c>
      <c r="E271" s="55"/>
      <c r="F271" s="7">
        <f t="shared" si="4"/>
        <v>-953723.68000000645</v>
      </c>
    </row>
    <row r="272" spans="1:6" ht="25.15" customHeight="1" thickBot="1" x14ac:dyDescent="0.3">
      <c r="A272" s="76"/>
      <c r="B272" s="77"/>
      <c r="C272" s="103" t="s">
        <v>81</v>
      </c>
      <c r="D272" s="41"/>
      <c r="E272" s="78"/>
      <c r="F272" s="37">
        <f t="shared" si="4"/>
        <v>-953723.68000000645</v>
      </c>
    </row>
    <row r="273" spans="1:6" ht="24" customHeight="1" x14ac:dyDescent="0.3">
      <c r="A273" s="64"/>
      <c r="B273" s="57"/>
      <c r="C273" s="96"/>
      <c r="D273" s="35"/>
      <c r="E273" s="62"/>
      <c r="F273" s="75"/>
    </row>
    <row r="274" spans="1:6" ht="19.899999999999999" customHeight="1" x14ac:dyDescent="0.3">
      <c r="A274" s="64"/>
      <c r="B274" s="57"/>
      <c r="C274" s="96"/>
      <c r="D274" s="35"/>
      <c r="E274" s="62"/>
      <c r="F274" s="75"/>
    </row>
    <row r="275" spans="1:6" ht="19.899999999999999" customHeight="1" x14ac:dyDescent="0.3">
      <c r="A275" s="64"/>
      <c r="B275" s="57"/>
      <c r="C275" s="96"/>
      <c r="D275" s="35"/>
      <c r="E275" s="62"/>
      <c r="F275" s="75"/>
    </row>
    <row r="276" spans="1:6" ht="19.899999999999999" customHeight="1" x14ac:dyDescent="0.25">
      <c r="A276" s="64"/>
      <c r="B276" s="57"/>
      <c r="E276" s="60"/>
      <c r="F276" s="60"/>
    </row>
    <row r="277" spans="1:6" ht="19.899999999999999" customHeight="1" x14ac:dyDescent="0.25">
      <c r="A277" s="64"/>
      <c r="B277" s="57"/>
      <c r="E277" s="60"/>
      <c r="F277" s="60"/>
    </row>
    <row r="278" spans="1:6" ht="9" customHeight="1" thickBot="1" x14ac:dyDescent="0.3">
      <c r="E278" s="33"/>
      <c r="F278" s="25"/>
    </row>
    <row r="279" spans="1:6" ht="9" customHeight="1" x14ac:dyDescent="0.25">
      <c r="A279" s="158" t="s">
        <v>5</v>
      </c>
      <c r="B279" s="158"/>
      <c r="E279" s="162" t="s">
        <v>7</v>
      </c>
      <c r="F279" s="162"/>
    </row>
    <row r="280" spans="1:6" ht="9" customHeight="1" x14ac:dyDescent="0.25">
      <c r="A280" s="149" t="s">
        <v>40</v>
      </c>
      <c r="B280" s="149"/>
      <c r="C280" s="97"/>
      <c r="D280" s="42"/>
      <c r="E280" s="150" t="s">
        <v>461</v>
      </c>
      <c r="F280" s="150"/>
    </row>
    <row r="281" spans="1:6" ht="9" customHeight="1" x14ac:dyDescent="0.25">
      <c r="A281" s="151" t="s">
        <v>6</v>
      </c>
      <c r="B281" s="151"/>
      <c r="E281" s="152" t="s">
        <v>67</v>
      </c>
      <c r="F281" s="152"/>
    </row>
    <row r="282" spans="1:6" ht="9" customHeight="1" x14ac:dyDescent="0.25">
      <c r="A282" s="151"/>
      <c r="B282" s="151"/>
      <c r="E282" s="1"/>
      <c r="F282" s="1"/>
    </row>
    <row r="283" spans="1:6" ht="30" customHeight="1" x14ac:dyDescent="0.25">
      <c r="A283" s="64"/>
      <c r="B283" s="57"/>
      <c r="E283" s="60"/>
      <c r="F283" s="60"/>
    </row>
    <row r="284" spans="1:6" ht="19.899999999999999" customHeight="1" x14ac:dyDescent="0.25">
      <c r="A284" s="64"/>
      <c r="B284" s="57"/>
      <c r="E284" s="60"/>
      <c r="F284" s="60"/>
    </row>
    <row r="285" spans="1:6" ht="9" customHeight="1" x14ac:dyDescent="0.25">
      <c r="C285" s="98" t="s">
        <v>7</v>
      </c>
      <c r="D285" s="62"/>
    </row>
    <row r="286" spans="1:6" ht="9" customHeight="1" x14ac:dyDescent="0.25">
      <c r="C286" s="63" t="s">
        <v>8</v>
      </c>
      <c r="D286" s="63"/>
    </row>
    <row r="287" spans="1:6" ht="9" customHeight="1" x14ac:dyDescent="0.25">
      <c r="C287" s="99" t="s">
        <v>9</v>
      </c>
      <c r="D287" s="60"/>
    </row>
    <row r="288" spans="1:6" ht="19.899999999999999" customHeight="1" x14ac:dyDescent="0.25">
      <c r="C288" s="99"/>
      <c r="D288" s="60"/>
    </row>
    <row r="289" spans="3:4" ht="19.899999999999999" customHeight="1" x14ac:dyDescent="0.25">
      <c r="C289" s="99"/>
      <c r="D289" s="60"/>
    </row>
    <row r="290" spans="3:4" ht="19.899999999999999" customHeight="1" x14ac:dyDescent="0.25">
      <c r="C290" s="99"/>
      <c r="D290" s="60"/>
    </row>
    <row r="291" spans="3:4" ht="19.899999999999999" customHeight="1" x14ac:dyDescent="0.25">
      <c r="C291" s="99"/>
      <c r="D291" s="60"/>
    </row>
    <row r="292" spans="3:4" ht="19.899999999999999" customHeight="1" x14ac:dyDescent="0.25">
      <c r="C292" s="99"/>
      <c r="D292" s="60"/>
    </row>
    <row r="293" spans="3:4" ht="19.899999999999999" customHeight="1" x14ac:dyDescent="0.25">
      <c r="C293" s="99"/>
      <c r="D293" s="60"/>
    </row>
    <row r="294" spans="3:4" ht="19.899999999999999" customHeight="1" x14ac:dyDescent="0.25">
      <c r="C294" s="99"/>
      <c r="D294" s="60"/>
    </row>
    <row r="295" spans="3:4" ht="19.899999999999999" customHeight="1" x14ac:dyDescent="0.25">
      <c r="C295" s="99"/>
      <c r="D295" s="60"/>
    </row>
    <row r="296" spans="3:4" ht="19.899999999999999" customHeight="1" x14ac:dyDescent="0.25">
      <c r="C296" s="99"/>
      <c r="D296" s="60"/>
    </row>
    <row r="297" spans="3:4" ht="19.899999999999999" customHeight="1" x14ac:dyDescent="0.25">
      <c r="C297" s="99"/>
      <c r="D297" s="60"/>
    </row>
    <row r="298" spans="3:4" ht="19.899999999999999" customHeight="1" x14ac:dyDescent="0.25">
      <c r="C298" s="99"/>
      <c r="D298" s="60"/>
    </row>
    <row r="299" spans="3:4" ht="19.899999999999999" customHeight="1" x14ac:dyDescent="0.25">
      <c r="C299" s="99"/>
      <c r="D299" s="60"/>
    </row>
    <row r="300" spans="3:4" ht="19.899999999999999" customHeight="1" x14ac:dyDescent="0.25">
      <c r="C300" s="99"/>
      <c r="D300" s="60"/>
    </row>
    <row r="301" spans="3:4" ht="19.899999999999999" customHeight="1" x14ac:dyDescent="0.25">
      <c r="C301" s="99"/>
      <c r="D301" s="60"/>
    </row>
    <row r="302" spans="3:4" ht="19.899999999999999" customHeight="1" x14ac:dyDescent="0.25">
      <c r="C302" s="99"/>
      <c r="D302" s="60"/>
    </row>
    <row r="303" spans="3:4" ht="19.899999999999999" customHeight="1" x14ac:dyDescent="0.25">
      <c r="C303" s="99"/>
      <c r="D303" s="60"/>
    </row>
    <row r="304" spans="3:4" ht="19.899999999999999" customHeight="1" x14ac:dyDescent="0.25">
      <c r="C304" s="99"/>
      <c r="D304" s="60"/>
    </row>
    <row r="305" spans="1:6" ht="19.899999999999999" customHeight="1" x14ac:dyDescent="0.25">
      <c r="C305" s="99"/>
      <c r="D305" s="60"/>
    </row>
    <row r="306" spans="1:6" ht="19.899999999999999" customHeight="1" x14ac:dyDescent="0.25">
      <c r="C306" s="99"/>
      <c r="D306" s="60"/>
    </row>
    <row r="307" spans="1:6" ht="19.899999999999999" customHeight="1" x14ac:dyDescent="0.25">
      <c r="C307" s="99"/>
      <c r="D307" s="60"/>
    </row>
    <row r="308" spans="1:6" ht="19.899999999999999" customHeight="1" x14ac:dyDescent="0.25">
      <c r="C308" s="99"/>
      <c r="D308" s="60"/>
    </row>
    <row r="309" spans="1:6" ht="9" customHeight="1" x14ac:dyDescent="0.25">
      <c r="C309" s="99"/>
      <c r="D309" s="60"/>
    </row>
    <row r="310" spans="1:6" ht="9" customHeight="1" x14ac:dyDescent="0.25"/>
    <row r="311" spans="1:6" ht="9" customHeight="1" x14ac:dyDescent="0.25"/>
    <row r="312" spans="1:6" ht="19.899999999999999" customHeight="1" x14ac:dyDescent="0.25">
      <c r="A312" s="151"/>
      <c r="B312" s="151"/>
      <c r="C312" s="151"/>
      <c r="D312" s="151"/>
      <c r="E312" s="151"/>
      <c r="F312" s="151"/>
    </row>
    <row r="313" spans="1:6" ht="19.899999999999999" customHeight="1" x14ac:dyDescent="0.25">
      <c r="A313" s="151"/>
      <c r="B313" s="151"/>
      <c r="C313" s="151"/>
      <c r="D313" s="151"/>
      <c r="E313" s="151"/>
      <c r="F313" s="151"/>
    </row>
    <row r="314" spans="1:6" ht="19.899999999999999" customHeight="1" x14ac:dyDescent="0.25">
      <c r="A314" s="151"/>
      <c r="B314" s="151"/>
      <c r="C314" s="151"/>
      <c r="D314" s="151"/>
      <c r="E314" s="151"/>
      <c r="F314" s="151"/>
    </row>
    <row r="315" spans="1:6" ht="19.899999999999999" customHeight="1" x14ac:dyDescent="0.25">
      <c r="A315" s="151"/>
      <c r="B315" s="151"/>
      <c r="C315" s="151"/>
      <c r="D315" s="151"/>
      <c r="E315" s="151"/>
      <c r="F315" s="151"/>
    </row>
    <row r="316" spans="1:6" ht="9" customHeight="1" x14ac:dyDescent="0.25">
      <c r="A316" s="151"/>
      <c r="B316" s="151"/>
      <c r="C316" s="151"/>
      <c r="D316" s="151"/>
      <c r="E316" s="151"/>
      <c r="F316" s="151"/>
    </row>
    <row r="317" spans="1:6" ht="9" customHeight="1" x14ac:dyDescent="0.25">
      <c r="A317" s="151"/>
      <c r="B317" s="151"/>
      <c r="C317" s="151"/>
      <c r="D317" s="151"/>
      <c r="E317" s="151"/>
      <c r="F317" s="151"/>
    </row>
    <row r="318" spans="1:6" ht="9" customHeight="1" x14ac:dyDescent="0.25">
      <c r="A318" s="151"/>
      <c r="B318" s="151"/>
      <c r="C318" s="151"/>
      <c r="D318" s="151"/>
      <c r="E318" s="151"/>
      <c r="F318" s="151"/>
    </row>
    <row r="319" spans="1:6" ht="30" customHeight="1" x14ac:dyDescent="0.25">
      <c r="A319" s="151"/>
      <c r="B319" s="151"/>
      <c r="C319" s="151"/>
      <c r="D319" s="151"/>
      <c r="E319" s="151"/>
      <c r="F319" s="151"/>
    </row>
    <row r="320" spans="1:6" ht="12" x14ac:dyDescent="0.25">
      <c r="B320" s="151"/>
      <c r="C320" s="151"/>
      <c r="D320" s="151"/>
      <c r="E320" s="151"/>
      <c r="F320" s="151"/>
    </row>
    <row r="321" spans="1:6" ht="9" customHeight="1" x14ac:dyDescent="0.25">
      <c r="A321" s="157" t="s">
        <v>36</v>
      </c>
      <c r="B321" s="157"/>
      <c r="C321" s="157"/>
      <c r="D321" s="157"/>
      <c r="E321" s="157"/>
      <c r="F321" s="157"/>
    </row>
    <row r="322" spans="1:6" ht="9" customHeight="1" x14ac:dyDescent="0.25">
      <c r="A322" s="153" t="s">
        <v>0</v>
      </c>
      <c r="B322" s="153"/>
      <c r="C322" s="153"/>
      <c r="D322" s="153"/>
      <c r="E322" s="153"/>
      <c r="F322" s="153"/>
    </row>
    <row r="323" spans="1:6" ht="9" customHeight="1" x14ac:dyDescent="0.25">
      <c r="A323" s="153" t="s">
        <v>21</v>
      </c>
      <c r="B323" s="153"/>
      <c r="C323" s="153"/>
      <c r="D323" s="153"/>
      <c r="E323" s="153"/>
      <c r="F323" s="153"/>
    </row>
    <row r="324" spans="1:6" ht="9" customHeight="1" x14ac:dyDescent="0.25">
      <c r="A324" s="153" t="s">
        <v>305</v>
      </c>
      <c r="B324" s="153"/>
      <c r="C324" s="153"/>
      <c r="D324" s="153"/>
      <c r="E324" s="153"/>
      <c r="F324" s="153"/>
    </row>
    <row r="325" spans="1:6" ht="9" customHeight="1" thickBot="1" x14ac:dyDescent="0.3">
      <c r="A325" s="161" t="s">
        <v>14</v>
      </c>
      <c r="B325" s="161"/>
      <c r="C325" s="161"/>
      <c r="D325" s="161"/>
      <c r="E325" s="161"/>
      <c r="F325" s="161"/>
    </row>
    <row r="326" spans="1:6" ht="30" customHeight="1" thickBot="1" x14ac:dyDescent="0.3">
      <c r="A326" s="169" t="s">
        <v>13</v>
      </c>
      <c r="B326" s="170" t="s">
        <v>19</v>
      </c>
      <c r="C326" s="170" t="s">
        <v>68</v>
      </c>
      <c r="D326" s="171" t="s">
        <v>2</v>
      </c>
      <c r="E326" s="172" t="s">
        <v>1</v>
      </c>
      <c r="F326" s="173" t="s">
        <v>3</v>
      </c>
    </row>
    <row r="327" spans="1:6" ht="30" customHeight="1" x14ac:dyDescent="0.25">
      <c r="A327" s="3">
        <v>44834</v>
      </c>
      <c r="B327" s="4"/>
      <c r="C327" s="100" t="s">
        <v>12</v>
      </c>
      <c r="D327" s="39"/>
      <c r="E327" s="27"/>
      <c r="F327" s="125">
        <v>807466.29</v>
      </c>
    </row>
    <row r="328" spans="1:6" ht="30" customHeight="1" x14ac:dyDescent="0.25">
      <c r="A328" s="6">
        <v>44865</v>
      </c>
      <c r="B328" s="8"/>
      <c r="C328" s="111" t="s">
        <v>15</v>
      </c>
      <c r="D328" s="34">
        <v>175</v>
      </c>
      <c r="E328" s="14"/>
      <c r="F328" s="7">
        <f>F327-D328</f>
        <v>807291.29</v>
      </c>
    </row>
    <row r="329" spans="1:6" ht="30" customHeight="1" thickBot="1" x14ac:dyDescent="0.3">
      <c r="A329" s="20"/>
      <c r="B329" s="16"/>
      <c r="C329" s="101" t="s">
        <v>81</v>
      </c>
      <c r="D329" s="41"/>
      <c r="E329" s="32"/>
      <c r="F329" s="124">
        <f>F328-D329</f>
        <v>807291.29</v>
      </c>
    </row>
    <row r="330" spans="1:6" ht="12" x14ac:dyDescent="0.25">
      <c r="A330" s="10"/>
      <c r="C330" s="102"/>
      <c r="D330" s="35"/>
      <c r="E330" s="28"/>
      <c r="F330" s="12"/>
    </row>
    <row r="331" spans="1:6" ht="12" x14ac:dyDescent="0.25">
      <c r="A331" s="10"/>
      <c r="C331" s="102"/>
      <c r="D331" s="35"/>
      <c r="E331" s="28"/>
      <c r="F331" s="12"/>
    </row>
    <row r="332" spans="1:6" ht="12" x14ac:dyDescent="0.25">
      <c r="A332" s="10"/>
      <c r="C332" s="102"/>
      <c r="D332" s="35"/>
      <c r="E332" s="28"/>
      <c r="F332" s="12"/>
    </row>
    <row r="333" spans="1:6" ht="12" x14ac:dyDescent="0.25">
      <c r="A333" s="10"/>
      <c r="C333" s="102"/>
      <c r="D333" s="35"/>
      <c r="E333" s="28"/>
      <c r="F333" s="12"/>
    </row>
    <row r="334" spans="1:6" ht="24.6" customHeight="1" x14ac:dyDescent="0.25">
      <c r="A334" s="10"/>
      <c r="C334" s="102"/>
      <c r="D334" s="35"/>
      <c r="E334" s="28"/>
      <c r="F334" s="12"/>
    </row>
    <row r="335" spans="1:6" ht="12" x14ac:dyDescent="0.25">
      <c r="A335" s="10"/>
      <c r="C335" s="102"/>
      <c r="D335" s="35"/>
      <c r="E335" s="28"/>
      <c r="F335" s="12"/>
    </row>
    <row r="336" spans="1:6" ht="25.9" customHeight="1" x14ac:dyDescent="0.25">
      <c r="A336" s="10"/>
      <c r="C336" s="102"/>
      <c r="D336" s="35"/>
      <c r="E336" s="28"/>
      <c r="F336" s="12"/>
    </row>
    <row r="337" spans="1:9" ht="9" customHeight="1" x14ac:dyDescent="0.25">
      <c r="A337" s="10"/>
      <c r="C337" s="102"/>
      <c r="D337" s="35"/>
      <c r="E337" s="28"/>
      <c r="F337" s="12"/>
    </row>
    <row r="338" spans="1:9" ht="9" customHeight="1" x14ac:dyDescent="0.25">
      <c r="A338" s="10"/>
      <c r="C338" s="102"/>
      <c r="D338" s="35"/>
      <c r="E338" s="28"/>
      <c r="F338" s="12"/>
    </row>
    <row r="339" spans="1:9" ht="9" customHeight="1" thickBot="1" x14ac:dyDescent="0.3">
      <c r="E339" s="33"/>
      <c r="F339" s="25"/>
    </row>
    <row r="340" spans="1:9" ht="9" customHeight="1" x14ac:dyDescent="0.25">
      <c r="A340" s="158" t="s">
        <v>5</v>
      </c>
      <c r="B340" s="158"/>
      <c r="E340" s="155" t="s">
        <v>7</v>
      </c>
      <c r="F340" s="155"/>
    </row>
    <row r="341" spans="1:9" ht="9" customHeight="1" x14ac:dyDescent="0.25">
      <c r="A341" s="149" t="s">
        <v>40</v>
      </c>
      <c r="B341" s="149"/>
      <c r="C341" s="97"/>
      <c r="D341" s="42"/>
      <c r="E341" s="150" t="s">
        <v>66</v>
      </c>
      <c r="F341" s="150"/>
    </row>
    <row r="342" spans="1:9" ht="9" customHeight="1" x14ac:dyDescent="0.25">
      <c r="A342" s="151" t="s">
        <v>6</v>
      </c>
      <c r="B342" s="151"/>
      <c r="E342" s="152" t="s">
        <v>67</v>
      </c>
      <c r="F342" s="152"/>
    </row>
    <row r="343" spans="1:9" ht="19.899999999999999" customHeight="1" x14ac:dyDescent="0.25">
      <c r="A343" s="151"/>
      <c r="B343" s="151"/>
      <c r="E343" s="152"/>
      <c r="F343" s="152"/>
    </row>
    <row r="344" spans="1:9" ht="19.899999999999999" customHeight="1" x14ac:dyDescent="0.25">
      <c r="A344" s="57"/>
      <c r="B344" s="57"/>
      <c r="E344" s="60"/>
      <c r="F344" s="60"/>
    </row>
    <row r="345" spans="1:9" ht="19.899999999999999" customHeight="1" x14ac:dyDescent="0.25">
      <c r="A345" s="57"/>
      <c r="B345" s="57"/>
      <c r="E345" s="60"/>
      <c r="F345" s="60"/>
    </row>
    <row r="346" spans="1:9" ht="19.899999999999999" customHeight="1" x14ac:dyDescent="0.25">
      <c r="A346" s="57"/>
      <c r="B346" s="57"/>
      <c r="E346" s="60"/>
      <c r="F346" s="60"/>
    </row>
    <row r="347" spans="1:9" ht="19.899999999999999" customHeight="1" x14ac:dyDescent="0.25">
      <c r="A347" s="57"/>
      <c r="B347" s="57"/>
      <c r="E347" s="60"/>
      <c r="F347" s="60"/>
    </row>
    <row r="348" spans="1:9" ht="18.75" customHeight="1" x14ac:dyDescent="0.25">
      <c r="A348" s="57"/>
      <c r="B348" s="57"/>
      <c r="C348" s="30"/>
      <c r="D348" s="11"/>
      <c r="E348" s="60"/>
      <c r="F348" s="60"/>
    </row>
    <row r="349" spans="1:9" ht="12" customHeight="1" x14ac:dyDescent="0.25">
      <c r="A349" s="57"/>
      <c r="B349" s="57"/>
      <c r="C349" s="90" t="s">
        <v>7</v>
      </c>
      <c r="D349" s="62"/>
      <c r="E349" s="60"/>
      <c r="F349" s="60"/>
    </row>
    <row r="350" spans="1:9" ht="12" customHeight="1" x14ac:dyDescent="0.25">
      <c r="A350" s="57"/>
      <c r="B350" s="57"/>
      <c r="C350" s="63" t="s">
        <v>8</v>
      </c>
      <c r="D350" s="63"/>
      <c r="E350" s="60"/>
      <c r="F350" s="60"/>
    </row>
    <row r="351" spans="1:9" ht="12" customHeight="1" x14ac:dyDescent="0.25">
      <c r="C351" s="60" t="s">
        <v>9</v>
      </c>
      <c r="D351" s="60"/>
      <c r="E351" s="29"/>
      <c r="F351" s="60"/>
      <c r="I351" s="21"/>
    </row>
    <row r="352" spans="1:9" ht="12" customHeight="1" x14ac:dyDescent="0.25">
      <c r="E352" s="29"/>
      <c r="F352" s="60"/>
    </row>
    <row r="353" spans="1:6" ht="12" customHeight="1" x14ac:dyDescent="0.25"/>
    <row r="354" spans="1:6" ht="12" customHeight="1" x14ac:dyDescent="0.25"/>
    <row r="355" spans="1:6" ht="12" customHeight="1" x14ac:dyDescent="0.25"/>
    <row r="356" spans="1:6" ht="12" customHeight="1" x14ac:dyDescent="0.25"/>
    <row r="357" spans="1:6" ht="12" customHeight="1" x14ac:dyDescent="0.25"/>
    <row r="358" spans="1:6" ht="12" customHeight="1" x14ac:dyDescent="0.25"/>
    <row r="359" spans="1:6" ht="12" customHeight="1" x14ac:dyDescent="0.25"/>
    <row r="360" spans="1:6" ht="12" customHeight="1" x14ac:dyDescent="0.25"/>
    <row r="361" spans="1:6" ht="12" customHeight="1" x14ac:dyDescent="0.25"/>
    <row r="362" spans="1:6" ht="30" customHeight="1" x14ac:dyDescent="0.25"/>
    <row r="363" spans="1:6" ht="9" customHeight="1" x14ac:dyDescent="0.25"/>
    <row r="364" spans="1:6" ht="9" customHeight="1" x14ac:dyDescent="0.25"/>
    <row r="365" spans="1:6" ht="9" customHeight="1" x14ac:dyDescent="0.25"/>
    <row r="366" spans="1:6" ht="9" customHeight="1" x14ac:dyDescent="0.25">
      <c r="F366" s="18"/>
    </row>
    <row r="367" spans="1:6" ht="12" x14ac:dyDescent="0.25">
      <c r="A367" s="151"/>
      <c r="B367" s="151"/>
      <c r="C367" s="151"/>
      <c r="D367" s="151"/>
      <c r="E367" s="151"/>
      <c r="F367" s="151"/>
    </row>
    <row r="368" spans="1:6" ht="12" x14ac:dyDescent="0.25">
      <c r="A368" s="151"/>
      <c r="B368" s="151"/>
      <c r="C368" s="151"/>
      <c r="D368" s="151"/>
      <c r="E368" s="151"/>
      <c r="F368" s="151"/>
    </row>
    <row r="369" spans="1:6" ht="12" x14ac:dyDescent="0.25">
      <c r="A369" s="151"/>
      <c r="B369" s="151"/>
      <c r="C369" s="151"/>
      <c r="D369" s="151"/>
      <c r="E369" s="151"/>
      <c r="F369" s="151"/>
    </row>
    <row r="370" spans="1:6" ht="12" x14ac:dyDescent="0.25">
      <c r="A370" s="151"/>
      <c r="B370" s="151"/>
      <c r="C370" s="151"/>
      <c r="D370" s="151"/>
      <c r="E370" s="151"/>
      <c r="F370" s="151"/>
    </row>
    <row r="371" spans="1:6" ht="12" x14ac:dyDescent="0.25">
      <c r="A371" s="151"/>
      <c r="B371" s="151"/>
      <c r="C371" s="151"/>
      <c r="D371" s="151"/>
      <c r="E371" s="151"/>
      <c r="F371" s="151"/>
    </row>
    <row r="372" spans="1:6" ht="12" x14ac:dyDescent="0.25">
      <c r="A372" s="151"/>
      <c r="B372" s="151"/>
      <c r="C372" s="151"/>
      <c r="D372" s="151"/>
      <c r="E372" s="151"/>
      <c r="F372" s="151"/>
    </row>
    <row r="373" spans="1:6" ht="12" x14ac:dyDescent="0.25">
      <c r="A373" s="151"/>
      <c r="B373" s="151"/>
      <c r="C373" s="151"/>
      <c r="D373" s="151"/>
      <c r="E373" s="151"/>
      <c r="F373" s="151"/>
    </row>
    <row r="374" spans="1:6" ht="12" x14ac:dyDescent="0.25">
      <c r="A374" s="151"/>
      <c r="B374" s="151"/>
      <c r="C374" s="151"/>
      <c r="D374" s="151"/>
      <c r="E374" s="151"/>
      <c r="F374" s="151"/>
    </row>
    <row r="375" spans="1:6" ht="9" customHeight="1" x14ac:dyDescent="0.25">
      <c r="A375" s="157" t="s">
        <v>35</v>
      </c>
      <c r="B375" s="157"/>
      <c r="C375" s="157"/>
      <c r="D375" s="157"/>
      <c r="E375" s="157"/>
      <c r="F375" s="157"/>
    </row>
    <row r="376" spans="1:6" ht="9" customHeight="1" x14ac:dyDescent="0.25">
      <c r="A376" s="153" t="s">
        <v>0</v>
      </c>
      <c r="B376" s="153"/>
      <c r="C376" s="153"/>
      <c r="D376" s="153"/>
      <c r="E376" s="153"/>
      <c r="F376" s="153"/>
    </row>
    <row r="377" spans="1:6" ht="9" customHeight="1" x14ac:dyDescent="0.25">
      <c r="A377" s="153" t="s">
        <v>22</v>
      </c>
      <c r="B377" s="153"/>
      <c r="C377" s="153"/>
      <c r="D377" s="153"/>
      <c r="E377" s="153"/>
      <c r="F377" s="153"/>
    </row>
    <row r="378" spans="1:6" ht="9" customHeight="1" x14ac:dyDescent="0.25">
      <c r="A378" s="153" t="s">
        <v>305</v>
      </c>
      <c r="B378" s="153"/>
      <c r="C378" s="153"/>
      <c r="D378" s="153"/>
      <c r="E378" s="153"/>
      <c r="F378" s="153"/>
    </row>
    <row r="379" spans="1:6" ht="9" customHeight="1" thickBot="1" x14ac:dyDescent="0.3">
      <c r="A379" s="153" t="s">
        <v>14</v>
      </c>
      <c r="B379" s="153"/>
      <c r="C379" s="153"/>
      <c r="D379" s="153"/>
      <c r="E379" s="153"/>
      <c r="F379" s="153"/>
    </row>
    <row r="380" spans="1:6" ht="30" customHeight="1" thickBot="1" x14ac:dyDescent="0.3">
      <c r="A380" s="169" t="s">
        <v>13</v>
      </c>
      <c r="B380" s="170" t="s">
        <v>19</v>
      </c>
      <c r="C380" s="170" t="s">
        <v>68</v>
      </c>
      <c r="D380" s="171" t="s">
        <v>2</v>
      </c>
      <c r="E380" s="172" t="s">
        <v>1</v>
      </c>
      <c r="F380" s="173" t="s">
        <v>3</v>
      </c>
    </row>
    <row r="381" spans="1:6" ht="30" customHeight="1" x14ac:dyDescent="0.25">
      <c r="A381" s="3">
        <v>44834</v>
      </c>
      <c r="B381" s="4"/>
      <c r="C381" s="100" t="s">
        <v>12</v>
      </c>
      <c r="D381" s="39"/>
      <c r="E381" s="27"/>
      <c r="F381" s="5">
        <v>7467.26</v>
      </c>
    </row>
    <row r="382" spans="1:6" ht="30" customHeight="1" x14ac:dyDescent="0.25">
      <c r="A382" s="22"/>
      <c r="B382" s="8"/>
      <c r="C382" s="38"/>
      <c r="D382" s="34">
        <v>0</v>
      </c>
      <c r="E382" s="14">
        <v>0</v>
      </c>
      <c r="F382" s="65">
        <f>F381-D382</f>
        <v>7467.26</v>
      </c>
    </row>
    <row r="383" spans="1:6" ht="30" customHeight="1" thickBot="1" x14ac:dyDescent="0.3">
      <c r="A383" s="20">
        <v>44865</v>
      </c>
      <c r="B383" s="16"/>
      <c r="C383" s="103" t="s">
        <v>81</v>
      </c>
      <c r="D383" s="41"/>
      <c r="E383" s="32"/>
      <c r="F383" s="66">
        <f>F382</f>
        <v>7467.26</v>
      </c>
    </row>
    <row r="384" spans="1:6" ht="12" x14ac:dyDescent="0.25">
      <c r="A384" s="10"/>
      <c r="C384" s="104"/>
      <c r="D384" s="35"/>
      <c r="E384" s="28"/>
      <c r="F384" s="19"/>
    </row>
    <row r="385" spans="1:6" ht="12" x14ac:dyDescent="0.25">
      <c r="A385" s="10"/>
      <c r="C385" s="104"/>
      <c r="D385" s="35"/>
      <c r="E385" s="28"/>
      <c r="F385" s="19"/>
    </row>
    <row r="386" spans="1:6" ht="12" x14ac:dyDescent="0.25">
      <c r="A386" s="10"/>
      <c r="C386" s="104"/>
      <c r="D386" s="35"/>
      <c r="E386" s="28"/>
      <c r="F386" s="19"/>
    </row>
    <row r="387" spans="1:6" ht="12" x14ac:dyDescent="0.25">
      <c r="A387" s="10"/>
      <c r="C387" s="104"/>
      <c r="D387" s="35"/>
      <c r="E387" s="28"/>
      <c r="F387" s="19"/>
    </row>
    <row r="388" spans="1:6" ht="12" x14ac:dyDescent="0.25">
      <c r="A388" s="10"/>
      <c r="C388" s="104"/>
      <c r="D388" s="35"/>
      <c r="E388" s="28"/>
      <c r="F388" s="19"/>
    </row>
    <row r="389" spans="1:6" ht="12" x14ac:dyDescent="0.25">
      <c r="A389" s="10"/>
      <c r="C389" s="104"/>
      <c r="D389" s="35"/>
      <c r="E389" s="28"/>
      <c r="F389" s="19"/>
    </row>
    <row r="390" spans="1:6" ht="12" x14ac:dyDescent="0.25">
      <c r="A390" s="10"/>
      <c r="C390" s="105"/>
      <c r="D390" s="35"/>
      <c r="E390" s="28"/>
      <c r="F390" s="19"/>
    </row>
    <row r="391" spans="1:6" ht="12" x14ac:dyDescent="0.25">
      <c r="A391" s="10"/>
      <c r="C391" s="105"/>
      <c r="D391" s="35"/>
      <c r="E391" s="28"/>
      <c r="F391" s="19"/>
    </row>
    <row r="392" spans="1:6" ht="12" x14ac:dyDescent="0.25">
      <c r="A392" s="10"/>
      <c r="C392" s="105"/>
      <c r="D392" s="35"/>
      <c r="E392" s="28"/>
    </row>
    <row r="393" spans="1:6" ht="12" x14ac:dyDescent="0.25">
      <c r="A393" s="151" t="s">
        <v>27</v>
      </c>
      <c r="B393" s="151"/>
    </row>
    <row r="394" spans="1:6" ht="12.6" thickBot="1" x14ac:dyDescent="0.3">
      <c r="A394" s="151" t="s">
        <v>5</v>
      </c>
      <c r="B394" s="151"/>
      <c r="D394" s="33"/>
      <c r="E394" s="82"/>
    </row>
    <row r="395" spans="1:6" ht="9" customHeight="1" x14ac:dyDescent="0.25">
      <c r="A395" s="149" t="s">
        <v>40</v>
      </c>
      <c r="B395" s="149"/>
      <c r="C395" s="97"/>
      <c r="D395" s="155" t="s">
        <v>7</v>
      </c>
      <c r="E395" s="155"/>
    </row>
    <row r="396" spans="1:6" ht="9" customHeight="1" x14ac:dyDescent="0.25">
      <c r="A396" s="151" t="s">
        <v>6</v>
      </c>
      <c r="B396" s="151"/>
      <c r="D396" s="150" t="s">
        <v>66</v>
      </c>
      <c r="E396" s="150"/>
      <c r="F396" s="1"/>
    </row>
    <row r="397" spans="1:6" ht="9" customHeight="1" x14ac:dyDescent="0.25">
      <c r="A397" s="57"/>
      <c r="B397" s="57"/>
      <c r="D397" s="152" t="s">
        <v>67</v>
      </c>
      <c r="E397" s="152"/>
      <c r="F397" s="60"/>
    </row>
    <row r="398" spans="1:6" ht="12" x14ac:dyDescent="0.25">
      <c r="A398" s="57"/>
      <c r="B398" s="57"/>
      <c r="E398" s="60"/>
      <c r="F398" s="60"/>
    </row>
    <row r="399" spans="1:6" ht="12" x14ac:dyDescent="0.25">
      <c r="A399" s="57"/>
      <c r="B399" s="57"/>
      <c r="E399" s="60"/>
      <c r="F399" s="60"/>
    </row>
    <row r="400" spans="1:6" ht="12" x14ac:dyDescent="0.25">
      <c r="A400" s="57"/>
      <c r="B400" s="57"/>
      <c r="E400" s="60"/>
      <c r="F400" s="60"/>
    </row>
    <row r="401" spans="1:6" ht="12" x14ac:dyDescent="0.25">
      <c r="A401" s="57"/>
      <c r="B401" s="57"/>
      <c r="E401" s="60"/>
      <c r="F401" s="60"/>
    </row>
    <row r="402" spans="1:6" ht="12" x14ac:dyDescent="0.25">
      <c r="A402" s="57"/>
      <c r="B402" s="57"/>
      <c r="E402" s="60"/>
      <c r="F402" s="60"/>
    </row>
    <row r="403" spans="1:6" ht="12" x14ac:dyDescent="0.25">
      <c r="A403" s="57"/>
      <c r="B403" s="57"/>
      <c r="E403" s="60"/>
      <c r="F403" s="60"/>
    </row>
    <row r="404" spans="1:6" ht="12" x14ac:dyDescent="0.25">
      <c r="A404" s="57"/>
      <c r="B404" s="57"/>
      <c r="E404" s="60"/>
      <c r="F404" s="60"/>
    </row>
    <row r="405" spans="1:6" ht="12" customHeight="1" x14ac:dyDescent="0.25">
      <c r="A405" s="57"/>
      <c r="B405" s="57"/>
      <c r="E405" s="60"/>
      <c r="F405" s="60"/>
    </row>
    <row r="406" spans="1:6" ht="12" x14ac:dyDescent="0.25">
      <c r="A406" s="57"/>
      <c r="B406" s="57"/>
      <c r="C406" s="99" t="s">
        <v>28</v>
      </c>
      <c r="D406" s="60"/>
      <c r="E406" s="60"/>
      <c r="F406" s="60"/>
    </row>
    <row r="407" spans="1:6" ht="12" x14ac:dyDescent="0.25">
      <c r="A407" s="57"/>
      <c r="B407" s="57"/>
      <c r="C407" s="99" t="s">
        <v>7</v>
      </c>
      <c r="D407" s="60"/>
      <c r="E407" s="83"/>
      <c r="F407" s="60"/>
    </row>
    <row r="408" spans="1:6" ht="12" x14ac:dyDescent="0.25">
      <c r="A408" s="57"/>
      <c r="B408" s="57"/>
      <c r="C408" s="63" t="s">
        <v>8</v>
      </c>
      <c r="D408" s="59"/>
      <c r="E408" s="83"/>
      <c r="F408" s="60"/>
    </row>
    <row r="409" spans="1:6" ht="9" customHeight="1" x14ac:dyDescent="0.25">
      <c r="C409" s="99" t="s">
        <v>9</v>
      </c>
      <c r="D409" s="60"/>
    </row>
    <row r="410" spans="1:6" ht="9" customHeight="1" x14ac:dyDescent="0.25">
      <c r="C410" s="99"/>
      <c r="D410" s="60"/>
    </row>
    <row r="411" spans="1:6" ht="9" customHeight="1" x14ac:dyDescent="0.25">
      <c r="C411" s="99"/>
      <c r="D411" s="60"/>
    </row>
    <row r="412" spans="1:6" ht="9" customHeight="1" x14ac:dyDescent="0.25">
      <c r="C412" s="99"/>
      <c r="D412" s="60"/>
    </row>
    <row r="413" spans="1:6" ht="9" customHeight="1" x14ac:dyDescent="0.25">
      <c r="C413" s="99"/>
      <c r="D413" s="60"/>
    </row>
    <row r="414" spans="1:6" ht="30" customHeight="1" x14ac:dyDescent="0.25">
      <c r="C414" s="99"/>
      <c r="D414" s="60"/>
    </row>
    <row r="415" spans="1:6" ht="19.899999999999999" customHeight="1" x14ac:dyDescent="0.25">
      <c r="C415" s="99"/>
      <c r="D415" s="60"/>
    </row>
    <row r="416" spans="1:6" ht="19.899999999999999" customHeight="1" x14ac:dyDescent="0.25">
      <c r="C416" s="99"/>
      <c r="D416" s="60"/>
    </row>
    <row r="417" spans="3:6" ht="19.899999999999999" customHeight="1" x14ac:dyDescent="0.25">
      <c r="C417" s="99"/>
      <c r="D417" s="60"/>
    </row>
    <row r="418" spans="3:6" ht="12" x14ac:dyDescent="0.25">
      <c r="C418" s="99"/>
      <c r="D418" s="60"/>
    </row>
    <row r="419" spans="3:6" ht="12" x14ac:dyDescent="0.25">
      <c r="C419" s="99"/>
      <c r="D419" s="60"/>
    </row>
    <row r="420" spans="3:6" ht="12" x14ac:dyDescent="0.25">
      <c r="C420" s="99"/>
      <c r="D420" s="60"/>
    </row>
    <row r="421" spans="3:6" ht="12" x14ac:dyDescent="0.25">
      <c r="C421" s="99"/>
      <c r="D421" s="60"/>
    </row>
    <row r="422" spans="3:6" ht="12" customHeight="1" x14ac:dyDescent="0.25"/>
    <row r="423" spans="3:6" ht="12" customHeight="1" x14ac:dyDescent="0.25"/>
    <row r="424" spans="3:6" ht="16.5" customHeight="1" x14ac:dyDescent="0.25"/>
    <row r="425" spans="3:6" ht="15" customHeight="1" x14ac:dyDescent="0.25"/>
    <row r="426" spans="3:6" ht="12" customHeight="1" x14ac:dyDescent="0.25"/>
    <row r="427" spans="3:6" ht="12" customHeight="1" x14ac:dyDescent="0.25">
      <c r="F427" s="57"/>
    </row>
    <row r="428" spans="3:6" ht="12" customHeight="1" x14ac:dyDescent="0.25">
      <c r="C428" s="106"/>
      <c r="E428" s="29"/>
      <c r="F428" s="57"/>
    </row>
    <row r="429" spans="3:6" ht="12" customHeight="1" x14ac:dyDescent="0.25">
      <c r="C429" s="106"/>
      <c r="E429" s="29"/>
      <c r="F429" s="57"/>
    </row>
    <row r="430" spans="3:6" ht="12" customHeight="1" x14ac:dyDescent="0.25">
      <c r="C430" s="106"/>
      <c r="E430" s="29"/>
      <c r="F430" s="57"/>
    </row>
    <row r="431" spans="3:6" ht="12" customHeight="1" x14ac:dyDescent="0.25">
      <c r="C431" s="106"/>
      <c r="E431" s="29"/>
      <c r="F431" s="57"/>
    </row>
    <row r="432" spans="3:6" ht="12" customHeight="1" x14ac:dyDescent="0.25">
      <c r="C432" s="106"/>
      <c r="E432" s="29"/>
      <c r="F432" s="57"/>
    </row>
    <row r="433" spans="1:16" ht="12" customHeight="1" x14ac:dyDescent="0.25">
      <c r="C433" s="106"/>
      <c r="E433" s="29"/>
      <c r="F433" s="57"/>
    </row>
    <row r="434" spans="1:16" s="30" customFormat="1" ht="12" customHeight="1" x14ac:dyDescent="0.25">
      <c r="A434" s="2"/>
      <c r="B434" s="2"/>
      <c r="C434" s="106"/>
      <c r="D434" s="29"/>
      <c r="E434" s="29"/>
      <c r="F434" s="57"/>
      <c r="G434" s="1"/>
      <c r="H434" s="1"/>
      <c r="I434" s="1"/>
      <c r="J434" s="1"/>
      <c r="K434" s="1"/>
      <c r="L434" s="1"/>
      <c r="M434" s="1"/>
      <c r="N434" s="1"/>
      <c r="O434" s="1"/>
      <c r="P434" s="1"/>
    </row>
    <row r="435" spans="1:16" s="30" customFormat="1" ht="12" customHeight="1" x14ac:dyDescent="0.25">
      <c r="A435" s="2"/>
      <c r="B435" s="2"/>
      <c r="C435" s="106"/>
      <c r="D435" s="29"/>
      <c r="E435" s="29"/>
      <c r="F435" s="57"/>
      <c r="G435" s="1"/>
      <c r="H435" s="1"/>
      <c r="I435" s="1"/>
      <c r="J435" s="1"/>
      <c r="K435" s="1"/>
      <c r="L435" s="1"/>
      <c r="M435" s="1"/>
      <c r="N435" s="1"/>
      <c r="O435" s="1"/>
      <c r="P435" s="1"/>
    </row>
    <row r="436" spans="1:16" s="30" customFormat="1" ht="30" customHeight="1" x14ac:dyDescent="0.25">
      <c r="A436" s="2"/>
      <c r="B436" s="2"/>
      <c r="C436" s="106"/>
      <c r="D436" s="29"/>
      <c r="E436" s="29"/>
      <c r="F436" s="57"/>
      <c r="G436" s="1"/>
      <c r="H436" s="1"/>
      <c r="I436" s="1"/>
      <c r="J436" s="1"/>
      <c r="K436" s="1"/>
      <c r="L436" s="1"/>
      <c r="M436" s="1"/>
      <c r="N436" s="1"/>
      <c r="O436" s="1"/>
      <c r="P436" s="1"/>
    </row>
    <row r="437" spans="1:16" s="30" customFormat="1" ht="9" customHeight="1" x14ac:dyDescent="0.25">
      <c r="A437" s="157" t="s">
        <v>36</v>
      </c>
      <c r="B437" s="157"/>
      <c r="C437" s="157"/>
      <c r="D437" s="157"/>
      <c r="E437" s="157"/>
      <c r="F437" s="157"/>
      <c r="G437" s="1"/>
      <c r="H437" s="1"/>
      <c r="I437" s="1"/>
      <c r="J437" s="1"/>
      <c r="K437" s="1"/>
      <c r="L437" s="1"/>
      <c r="M437" s="1"/>
      <c r="N437" s="1"/>
      <c r="O437" s="1"/>
      <c r="P437" s="1"/>
    </row>
    <row r="438" spans="1:16" s="30" customFormat="1" ht="9" customHeight="1" x14ac:dyDescent="0.25">
      <c r="A438" s="153" t="s">
        <v>0</v>
      </c>
      <c r="B438" s="153"/>
      <c r="C438" s="153"/>
      <c r="D438" s="153"/>
      <c r="E438" s="153"/>
      <c r="F438" s="153"/>
      <c r="G438" s="1"/>
      <c r="H438" s="1"/>
      <c r="I438" s="1"/>
      <c r="J438" s="1"/>
      <c r="K438" s="1"/>
      <c r="L438" s="1"/>
      <c r="M438" s="1"/>
      <c r="N438" s="1"/>
      <c r="O438" s="1"/>
      <c r="P438" s="1"/>
    </row>
    <row r="439" spans="1:16" s="30" customFormat="1" ht="9" customHeight="1" x14ac:dyDescent="0.25">
      <c r="A439" s="153" t="s">
        <v>23</v>
      </c>
      <c r="B439" s="153"/>
      <c r="C439" s="153"/>
      <c r="D439" s="153"/>
      <c r="E439" s="153"/>
      <c r="F439" s="153"/>
      <c r="G439" s="1"/>
      <c r="H439" s="1"/>
      <c r="I439" s="1"/>
      <c r="J439" s="1"/>
      <c r="K439" s="1"/>
      <c r="L439" s="1"/>
      <c r="M439" s="1"/>
      <c r="N439" s="1"/>
      <c r="O439" s="1"/>
      <c r="P439" s="1"/>
    </row>
    <row r="440" spans="1:16" ht="9" customHeight="1" x14ac:dyDescent="0.25">
      <c r="A440" s="153" t="s">
        <v>305</v>
      </c>
      <c r="B440" s="153"/>
      <c r="C440" s="153"/>
      <c r="D440" s="153"/>
      <c r="E440" s="153"/>
      <c r="F440" s="153"/>
    </row>
    <row r="441" spans="1:16" ht="9" customHeight="1" thickBot="1" x14ac:dyDescent="0.3">
      <c r="A441" s="153" t="s">
        <v>14</v>
      </c>
      <c r="B441" s="153"/>
      <c r="C441" s="153"/>
      <c r="D441" s="153"/>
      <c r="E441" s="153"/>
      <c r="F441" s="153"/>
    </row>
    <row r="442" spans="1:16" ht="30" customHeight="1" thickBot="1" x14ac:dyDescent="0.3">
      <c r="A442" s="169" t="s">
        <v>13</v>
      </c>
      <c r="B442" s="170" t="s">
        <v>19</v>
      </c>
      <c r="C442" s="170" t="s">
        <v>68</v>
      </c>
      <c r="D442" s="171" t="s">
        <v>2</v>
      </c>
      <c r="E442" s="172" t="s">
        <v>1</v>
      </c>
      <c r="F442" s="173" t="s">
        <v>3</v>
      </c>
    </row>
    <row r="443" spans="1:16" ht="30" customHeight="1" x14ac:dyDescent="0.25">
      <c r="A443" s="3">
        <v>44834</v>
      </c>
      <c r="B443" s="4"/>
      <c r="C443" s="100" t="s">
        <v>12</v>
      </c>
      <c r="D443" s="39"/>
      <c r="E443" s="27"/>
      <c r="F443" s="131">
        <v>294549.24</v>
      </c>
    </row>
    <row r="444" spans="1:16" ht="30" customHeight="1" x14ac:dyDescent="0.25">
      <c r="A444" s="22"/>
      <c r="B444" s="8"/>
      <c r="C444" s="87"/>
      <c r="D444" s="34">
        <v>0</v>
      </c>
      <c r="E444" s="14">
        <v>0</v>
      </c>
      <c r="F444" s="65">
        <f>F443</f>
        <v>294549.24</v>
      </c>
    </row>
    <row r="445" spans="1:16" ht="30" customHeight="1" thickBot="1" x14ac:dyDescent="0.3">
      <c r="A445" s="20">
        <v>44865</v>
      </c>
      <c r="B445" s="16"/>
      <c r="C445" s="103" t="s">
        <v>81</v>
      </c>
      <c r="D445" s="41"/>
      <c r="E445" s="32"/>
      <c r="F445" s="66">
        <f>F444</f>
        <v>294549.24</v>
      </c>
    </row>
    <row r="446" spans="1:16" ht="12" x14ac:dyDescent="0.25">
      <c r="A446" s="10"/>
      <c r="C446" s="104"/>
      <c r="D446" s="35"/>
      <c r="E446" s="28"/>
      <c r="F446" s="19"/>
    </row>
    <row r="447" spans="1:16" s="30" customFormat="1" ht="15" customHeight="1" x14ac:dyDescent="0.25">
      <c r="A447" s="10"/>
      <c r="B447" s="2"/>
      <c r="C447" s="104"/>
      <c r="D447" s="35"/>
      <c r="E447" s="28"/>
      <c r="F447" s="19"/>
      <c r="G447" s="1"/>
      <c r="H447" s="1"/>
      <c r="I447" s="1"/>
      <c r="J447" s="1"/>
      <c r="K447" s="1"/>
      <c r="L447" s="1"/>
      <c r="M447" s="1"/>
      <c r="N447" s="1"/>
      <c r="O447" s="1"/>
      <c r="P447" s="1"/>
    </row>
    <row r="448" spans="1:16" ht="12" x14ac:dyDescent="0.25">
      <c r="A448" s="10"/>
      <c r="C448" s="104"/>
      <c r="D448" s="35"/>
      <c r="E448" s="28"/>
      <c r="F448" s="19"/>
    </row>
    <row r="449" spans="1:6" ht="12" x14ac:dyDescent="0.25">
      <c r="A449" s="10"/>
      <c r="C449" s="104"/>
      <c r="D449" s="35"/>
      <c r="E449" s="28"/>
      <c r="F449" s="19"/>
    </row>
    <row r="450" spans="1:6" ht="12" x14ac:dyDescent="0.25">
      <c r="A450" s="10"/>
      <c r="C450" s="104"/>
      <c r="D450" s="35"/>
      <c r="E450" s="28"/>
      <c r="F450" s="19"/>
    </row>
    <row r="451" spans="1:6" ht="12" x14ac:dyDescent="0.25">
      <c r="A451" s="10"/>
      <c r="C451" s="104"/>
      <c r="D451" s="35"/>
      <c r="E451" s="28"/>
      <c r="F451" s="19"/>
    </row>
    <row r="452" spans="1:6" ht="12" x14ac:dyDescent="0.25">
      <c r="A452" s="10"/>
      <c r="C452" s="104"/>
      <c r="D452" s="35"/>
      <c r="E452" s="28"/>
      <c r="F452" s="19"/>
    </row>
    <row r="453" spans="1:6" ht="12" x14ac:dyDescent="0.25">
      <c r="A453" s="10"/>
      <c r="C453" s="105"/>
      <c r="D453" s="35"/>
      <c r="E453" s="28"/>
      <c r="F453" s="19"/>
    </row>
    <row r="454" spans="1:6" ht="12" x14ac:dyDescent="0.25">
      <c r="A454" s="10"/>
      <c r="C454" s="105"/>
      <c r="D454" s="35"/>
      <c r="E454" s="28"/>
      <c r="F454" s="19"/>
    </row>
    <row r="455" spans="1:6" ht="12" x14ac:dyDescent="0.25">
      <c r="A455" s="10"/>
      <c r="C455" s="105"/>
      <c r="D455" s="35"/>
      <c r="E455" s="28"/>
      <c r="F455" s="19"/>
    </row>
    <row r="456" spans="1:6" ht="12" x14ac:dyDescent="0.25">
      <c r="A456" s="10"/>
      <c r="C456" s="105"/>
      <c r="D456" s="35"/>
      <c r="E456" s="28"/>
      <c r="F456" s="19"/>
    </row>
    <row r="457" spans="1:6" ht="12" x14ac:dyDescent="0.25">
      <c r="A457" s="10"/>
      <c r="C457" s="105"/>
      <c r="D457" s="11"/>
      <c r="E457" s="11"/>
      <c r="F457" s="11"/>
    </row>
    <row r="458" spans="1:6" ht="12" x14ac:dyDescent="0.25">
      <c r="A458" s="159"/>
      <c r="B458" s="159"/>
      <c r="D458" s="155" t="s">
        <v>7</v>
      </c>
      <c r="E458" s="155"/>
      <c r="F458" s="155"/>
    </row>
    <row r="459" spans="1:6" ht="13.15" x14ac:dyDescent="0.25">
      <c r="A459" s="158" t="s">
        <v>5</v>
      </c>
      <c r="B459" s="158"/>
      <c r="D459" s="160" t="s">
        <v>66</v>
      </c>
      <c r="E459" s="160"/>
      <c r="F459" s="160"/>
    </row>
    <row r="460" spans="1:6" x14ac:dyDescent="0.25">
      <c r="A460" s="149" t="s">
        <v>40</v>
      </c>
      <c r="B460" s="149"/>
      <c r="C460" s="97"/>
      <c r="D460" s="152" t="s">
        <v>67</v>
      </c>
      <c r="E460" s="152"/>
      <c r="F460" s="152"/>
    </row>
    <row r="461" spans="1:6" ht="9" customHeight="1" x14ac:dyDescent="0.25">
      <c r="A461" s="151" t="s">
        <v>6</v>
      </c>
      <c r="B461" s="151"/>
    </row>
    <row r="462" spans="1:6" ht="16.5" customHeight="1" x14ac:dyDescent="0.25">
      <c r="A462" s="57"/>
      <c r="B462" s="57"/>
    </row>
    <row r="463" spans="1:6" ht="12" x14ac:dyDescent="0.25">
      <c r="A463" s="57"/>
      <c r="B463" s="57"/>
    </row>
    <row r="464" spans="1:6" ht="12" x14ac:dyDescent="0.25">
      <c r="A464" s="57"/>
      <c r="B464" s="57"/>
    </row>
    <row r="465" spans="1:4" ht="12" x14ac:dyDescent="0.25">
      <c r="A465" s="57"/>
      <c r="B465" s="57"/>
    </row>
    <row r="466" spans="1:4" ht="12" x14ac:dyDescent="0.25">
      <c r="A466" s="57"/>
      <c r="B466" s="57"/>
    </row>
    <row r="467" spans="1:4" ht="12" x14ac:dyDescent="0.25">
      <c r="A467" s="57"/>
      <c r="B467" s="57"/>
    </row>
    <row r="468" spans="1:4" ht="12" x14ac:dyDescent="0.25">
      <c r="A468" s="57"/>
      <c r="B468" s="57"/>
    </row>
    <row r="469" spans="1:4" ht="12" x14ac:dyDescent="0.25"/>
    <row r="470" spans="1:4" ht="12" x14ac:dyDescent="0.25">
      <c r="C470" s="155" t="s">
        <v>7</v>
      </c>
      <c r="D470" s="155"/>
    </row>
    <row r="471" spans="1:4" ht="12" x14ac:dyDescent="0.25">
      <c r="C471" s="150" t="s">
        <v>8</v>
      </c>
      <c r="D471" s="150"/>
    </row>
    <row r="472" spans="1:4" ht="12.75" customHeight="1" x14ac:dyDescent="0.25">
      <c r="C472" s="152" t="s">
        <v>9</v>
      </c>
      <c r="D472" s="152"/>
    </row>
    <row r="473" spans="1:4" ht="14.25" customHeight="1" x14ac:dyDescent="0.25"/>
    <row r="474" spans="1:4" ht="9" customHeight="1" x14ac:dyDescent="0.25"/>
    <row r="475" spans="1:4" ht="9" customHeight="1" x14ac:dyDescent="0.25"/>
    <row r="476" spans="1:4" ht="9" customHeight="1" x14ac:dyDescent="0.25"/>
    <row r="477" spans="1:4" ht="30" customHeight="1" x14ac:dyDescent="0.25"/>
    <row r="478" spans="1:4" ht="19.899999999999999" customHeight="1" x14ac:dyDescent="0.25"/>
    <row r="479" spans="1:4" ht="19.899999999999999" customHeight="1" x14ac:dyDescent="0.25"/>
    <row r="480" spans="1:4" ht="19.899999999999999" customHeight="1" x14ac:dyDescent="0.25"/>
    <row r="481" spans="3:6" ht="12" customHeight="1" x14ac:dyDescent="0.25"/>
    <row r="482" spans="3:6" ht="12" customHeight="1" x14ac:dyDescent="0.25"/>
    <row r="483" spans="3:6" ht="15" customHeight="1" x14ac:dyDescent="0.25"/>
    <row r="484" spans="3:6" ht="12" x14ac:dyDescent="0.25"/>
    <row r="485" spans="3:6" ht="12" x14ac:dyDescent="0.25"/>
    <row r="486" spans="3:6" ht="12" x14ac:dyDescent="0.25"/>
    <row r="487" spans="3:6" ht="12" x14ac:dyDescent="0.25"/>
    <row r="488" spans="3:6" ht="12" x14ac:dyDescent="0.25"/>
    <row r="489" spans="3:6" ht="12" x14ac:dyDescent="0.25">
      <c r="F489" s="57"/>
    </row>
    <row r="490" spans="3:6" ht="12" x14ac:dyDescent="0.25">
      <c r="C490" s="106"/>
      <c r="E490" s="29"/>
      <c r="F490" s="57"/>
    </row>
    <row r="491" spans="3:6" ht="12" x14ac:dyDescent="0.25">
      <c r="C491" s="106"/>
      <c r="E491" s="29"/>
      <c r="F491" s="57"/>
    </row>
    <row r="492" spans="3:6" ht="12" x14ac:dyDescent="0.25">
      <c r="C492" s="106"/>
      <c r="E492" s="29"/>
      <c r="F492" s="57"/>
    </row>
    <row r="493" spans="3:6" ht="12" x14ac:dyDescent="0.25">
      <c r="C493" s="106"/>
      <c r="E493" s="29"/>
      <c r="F493" s="57"/>
    </row>
    <row r="494" spans="3:6" ht="12" x14ac:dyDescent="0.25">
      <c r="C494" s="106"/>
      <c r="E494" s="29"/>
      <c r="F494" s="57"/>
    </row>
    <row r="495" spans="3:6" ht="12" x14ac:dyDescent="0.25">
      <c r="C495" s="106"/>
      <c r="E495" s="29"/>
      <c r="F495" s="57"/>
    </row>
    <row r="496" spans="3:6" ht="12" x14ac:dyDescent="0.25">
      <c r="C496" s="106"/>
      <c r="E496" s="29"/>
      <c r="F496" s="57"/>
    </row>
    <row r="497" spans="1:16" ht="12" x14ac:dyDescent="0.25">
      <c r="C497" s="106"/>
      <c r="E497" s="29"/>
      <c r="F497" s="57"/>
    </row>
    <row r="498" spans="1:16" ht="12" x14ac:dyDescent="0.25">
      <c r="C498" s="106"/>
      <c r="E498" s="29"/>
      <c r="F498" s="57"/>
    </row>
    <row r="499" spans="1:16" ht="12" x14ac:dyDescent="0.25">
      <c r="C499" s="106"/>
      <c r="E499" s="29"/>
      <c r="F499" s="61"/>
    </row>
    <row r="500" spans="1:16" ht="9" customHeight="1" x14ac:dyDescent="0.25">
      <c r="A500" s="157" t="s">
        <v>35</v>
      </c>
      <c r="B500" s="157"/>
      <c r="C500" s="157"/>
      <c r="D500" s="157"/>
      <c r="E500" s="157"/>
      <c r="F500" s="157"/>
    </row>
    <row r="501" spans="1:16" ht="9" customHeight="1" x14ac:dyDescent="0.25">
      <c r="A501" s="153" t="s">
        <v>0</v>
      </c>
      <c r="B501" s="153"/>
      <c r="C501" s="153"/>
      <c r="D501" s="153"/>
      <c r="E501" s="153"/>
      <c r="F501" s="153"/>
    </row>
    <row r="502" spans="1:16" ht="9" customHeight="1" x14ac:dyDescent="0.25">
      <c r="A502" s="153" t="s">
        <v>24</v>
      </c>
      <c r="B502" s="153"/>
      <c r="C502" s="153"/>
      <c r="D502" s="153"/>
      <c r="E502" s="153"/>
      <c r="F502" s="153"/>
    </row>
    <row r="503" spans="1:16" s="13" customFormat="1" ht="9" customHeight="1" x14ac:dyDescent="0.25">
      <c r="A503" s="153" t="s">
        <v>305</v>
      </c>
      <c r="B503" s="153"/>
      <c r="C503" s="153"/>
      <c r="D503" s="153"/>
      <c r="E503" s="153"/>
      <c r="F503" s="153"/>
      <c r="G503" s="1"/>
      <c r="H503" s="1"/>
      <c r="I503" s="1"/>
      <c r="J503" s="1"/>
      <c r="K503" s="1"/>
      <c r="L503" s="1"/>
      <c r="M503" s="1"/>
      <c r="N503" s="1"/>
      <c r="O503" s="1"/>
      <c r="P503" s="1"/>
    </row>
    <row r="504" spans="1:16" s="13" customFormat="1" ht="9" customHeight="1" thickBot="1" x14ac:dyDescent="0.3">
      <c r="A504" s="153" t="s">
        <v>14</v>
      </c>
      <c r="B504" s="153"/>
      <c r="C504" s="153"/>
      <c r="D504" s="153"/>
      <c r="E504" s="153"/>
      <c r="F504" s="153"/>
      <c r="G504" s="1"/>
      <c r="H504" s="1"/>
      <c r="I504" s="1"/>
      <c r="J504" s="1"/>
      <c r="K504" s="1"/>
      <c r="L504" s="1"/>
      <c r="M504" s="1"/>
      <c r="N504" s="1"/>
      <c r="O504" s="1"/>
      <c r="P504" s="1"/>
    </row>
    <row r="505" spans="1:16" s="13" customFormat="1" ht="30" customHeight="1" thickBot="1" x14ac:dyDescent="0.3">
      <c r="A505" s="169" t="s">
        <v>13</v>
      </c>
      <c r="B505" s="170" t="s">
        <v>19</v>
      </c>
      <c r="C505" s="170" t="s">
        <v>68</v>
      </c>
      <c r="D505" s="171" t="s">
        <v>2</v>
      </c>
      <c r="E505" s="172" t="s">
        <v>1</v>
      </c>
      <c r="F505" s="173" t="s">
        <v>3</v>
      </c>
      <c r="G505" s="1"/>
      <c r="H505" s="1"/>
      <c r="I505" s="1"/>
      <c r="J505" s="1"/>
      <c r="K505" s="1"/>
      <c r="L505" s="1"/>
      <c r="M505" s="1"/>
      <c r="N505" s="1"/>
      <c r="O505" s="1"/>
      <c r="P505" s="1"/>
    </row>
    <row r="506" spans="1:16" s="13" customFormat="1" ht="30" customHeight="1" x14ac:dyDescent="0.25">
      <c r="A506" s="3">
        <v>44834</v>
      </c>
      <c r="B506" s="4"/>
      <c r="C506" s="100" t="s">
        <v>12</v>
      </c>
      <c r="D506" s="39"/>
      <c r="E506" s="27"/>
      <c r="F506" s="132">
        <v>0</v>
      </c>
      <c r="G506" s="1"/>
      <c r="H506" s="1"/>
      <c r="I506" s="1"/>
      <c r="J506" s="1"/>
      <c r="K506" s="1"/>
      <c r="L506" s="1"/>
      <c r="M506" s="1"/>
      <c r="N506" s="1"/>
      <c r="O506" s="1"/>
      <c r="P506" s="1"/>
    </row>
    <row r="507" spans="1:16" ht="30" customHeight="1" x14ac:dyDescent="0.25">
      <c r="A507" s="15"/>
      <c r="B507" s="8"/>
      <c r="C507" s="38"/>
      <c r="D507" s="34">
        <v>0</v>
      </c>
      <c r="E507" s="14">
        <v>0</v>
      </c>
      <c r="F507" s="67">
        <f>F506-D507</f>
        <v>0</v>
      </c>
    </row>
    <row r="508" spans="1:16" ht="30" customHeight="1" thickBot="1" x14ac:dyDescent="0.3">
      <c r="A508" s="20">
        <v>44865</v>
      </c>
      <c r="B508" s="16"/>
      <c r="C508" s="107" t="s">
        <v>81</v>
      </c>
      <c r="D508" s="41"/>
      <c r="E508" s="32"/>
      <c r="F508" s="68">
        <f>F507</f>
        <v>0</v>
      </c>
    </row>
    <row r="509" spans="1:16" ht="12" x14ac:dyDescent="0.25">
      <c r="A509" s="10"/>
      <c r="C509" s="104"/>
      <c r="D509" s="35"/>
      <c r="E509" s="28"/>
      <c r="F509" s="21"/>
    </row>
    <row r="510" spans="1:16" s="13" customFormat="1" ht="12" x14ac:dyDescent="0.25">
      <c r="A510" s="10"/>
      <c r="B510" s="2"/>
      <c r="C510" s="104"/>
      <c r="D510" s="35"/>
      <c r="E510" s="28"/>
      <c r="F510" s="21"/>
      <c r="G510" s="1"/>
      <c r="H510" s="1"/>
      <c r="I510" s="1"/>
      <c r="J510" s="1"/>
      <c r="K510" s="1"/>
      <c r="L510" s="1"/>
      <c r="M510" s="1"/>
      <c r="N510" s="1"/>
      <c r="O510" s="1"/>
      <c r="P510" s="1"/>
    </row>
    <row r="511" spans="1:16" s="13" customFormat="1" ht="12" x14ac:dyDescent="0.25">
      <c r="A511" s="10"/>
      <c r="B511" s="2"/>
      <c r="C511" s="104"/>
      <c r="D511" s="35"/>
      <c r="E511" s="28"/>
      <c r="F511" s="21"/>
      <c r="G511" s="1"/>
      <c r="H511" s="1"/>
      <c r="I511" s="1"/>
      <c r="J511" s="1"/>
      <c r="K511" s="1"/>
      <c r="L511" s="1"/>
      <c r="M511" s="1"/>
      <c r="N511" s="1"/>
      <c r="O511" s="1"/>
      <c r="P511" s="1"/>
    </row>
    <row r="512" spans="1:16" s="13" customFormat="1" ht="12" x14ac:dyDescent="0.25">
      <c r="A512" s="10"/>
      <c r="B512" s="2"/>
      <c r="C512" s="104"/>
      <c r="D512" s="35"/>
      <c r="E512" s="28"/>
      <c r="F512" s="21"/>
      <c r="G512" s="1"/>
      <c r="H512" s="1"/>
      <c r="I512" s="1"/>
      <c r="J512" s="1"/>
      <c r="K512" s="1"/>
      <c r="L512" s="1"/>
      <c r="M512" s="1"/>
      <c r="N512" s="1"/>
      <c r="O512" s="1"/>
      <c r="P512" s="1"/>
    </row>
    <row r="513" spans="1:16" s="13" customFormat="1" ht="12" x14ac:dyDescent="0.25">
      <c r="A513" s="10"/>
      <c r="B513" s="2"/>
      <c r="C513" s="104"/>
      <c r="D513" s="35"/>
      <c r="E513" s="28"/>
      <c r="F513" s="21"/>
      <c r="G513" s="1"/>
      <c r="H513" s="1"/>
      <c r="I513" s="1"/>
      <c r="J513" s="1"/>
      <c r="K513" s="1"/>
      <c r="L513" s="1"/>
      <c r="M513" s="1"/>
      <c r="N513" s="1"/>
      <c r="O513" s="1"/>
      <c r="P513" s="1"/>
    </row>
    <row r="514" spans="1:16" s="13" customFormat="1" ht="12" x14ac:dyDescent="0.25">
      <c r="A514" s="10"/>
      <c r="B514" s="2"/>
      <c r="C514" s="104"/>
      <c r="D514" s="35"/>
      <c r="E514" s="28"/>
      <c r="F514" s="21"/>
      <c r="G514" s="1"/>
      <c r="H514" s="1"/>
      <c r="I514" s="1"/>
      <c r="J514" s="1"/>
      <c r="K514" s="1"/>
      <c r="L514" s="1"/>
      <c r="M514" s="1"/>
      <c r="N514" s="1"/>
      <c r="O514" s="1"/>
      <c r="P514" s="1"/>
    </row>
    <row r="515" spans="1:16" s="13" customFormat="1" ht="12" x14ac:dyDescent="0.25">
      <c r="A515" s="10"/>
      <c r="B515" s="2"/>
      <c r="C515" s="104"/>
      <c r="D515" s="35"/>
      <c r="E515" s="28"/>
      <c r="F515" s="21"/>
      <c r="G515" s="1"/>
      <c r="H515" s="1"/>
      <c r="I515" s="1"/>
      <c r="J515" s="1"/>
      <c r="K515" s="1"/>
      <c r="L515" s="1"/>
      <c r="M515" s="1"/>
      <c r="N515" s="1"/>
      <c r="O515" s="1"/>
      <c r="P515" s="1"/>
    </row>
    <row r="516" spans="1:16" s="13" customFormat="1" ht="12" x14ac:dyDescent="0.25">
      <c r="A516" s="2"/>
      <c r="B516" s="2"/>
      <c r="C516" s="104"/>
      <c r="D516" s="35"/>
      <c r="E516" s="28"/>
      <c r="F516" s="18"/>
      <c r="G516" s="1"/>
      <c r="H516" s="1"/>
      <c r="I516" s="1"/>
      <c r="J516" s="1"/>
      <c r="K516" s="1"/>
      <c r="L516" s="1"/>
      <c r="M516" s="1"/>
      <c r="N516" s="1"/>
      <c r="O516" s="1"/>
      <c r="P516" s="1"/>
    </row>
    <row r="517" spans="1:16" ht="12" x14ac:dyDescent="0.25">
      <c r="C517" s="104"/>
      <c r="D517" s="35"/>
      <c r="E517" s="28"/>
      <c r="F517" s="18"/>
    </row>
    <row r="518" spans="1:16" ht="12" x14ac:dyDescent="0.25">
      <c r="C518" s="104"/>
      <c r="D518" s="35"/>
      <c r="E518" s="28"/>
      <c r="F518" s="17"/>
    </row>
    <row r="519" spans="1:16" ht="12" x14ac:dyDescent="0.25">
      <c r="F519" s="17"/>
    </row>
    <row r="520" spans="1:16" ht="12" x14ac:dyDescent="0.25"/>
    <row r="521" spans="1:16" ht="9" customHeight="1" x14ac:dyDescent="0.25">
      <c r="A521" s="158" t="s">
        <v>5</v>
      </c>
      <c r="B521" s="158"/>
      <c r="D521" s="11"/>
      <c r="E521" s="11"/>
      <c r="F521" s="11"/>
    </row>
    <row r="522" spans="1:16" ht="9" customHeight="1" x14ac:dyDescent="0.25">
      <c r="A522" s="149" t="s">
        <v>40</v>
      </c>
      <c r="B522" s="149"/>
      <c r="D522" s="155" t="s">
        <v>7</v>
      </c>
      <c r="E522" s="155"/>
      <c r="F522" s="155"/>
    </row>
    <row r="523" spans="1:16" ht="9" customHeight="1" x14ac:dyDescent="0.25">
      <c r="A523" s="151" t="s">
        <v>6</v>
      </c>
      <c r="B523" s="151"/>
      <c r="D523" s="150" t="s">
        <v>66</v>
      </c>
      <c r="E523" s="150"/>
      <c r="F523" s="150"/>
    </row>
    <row r="524" spans="1:16" ht="9" customHeight="1" x14ac:dyDescent="0.25">
      <c r="A524" s="57"/>
      <c r="B524" s="57"/>
      <c r="D524" s="152" t="s">
        <v>67</v>
      </c>
      <c r="E524" s="152"/>
      <c r="F524" s="152"/>
    </row>
    <row r="525" spans="1:16" ht="12" x14ac:dyDescent="0.25">
      <c r="A525" s="57"/>
      <c r="B525" s="57"/>
      <c r="E525" s="60"/>
      <c r="F525" s="60"/>
    </row>
    <row r="526" spans="1:16" ht="12" x14ac:dyDescent="0.25">
      <c r="A526" s="57"/>
      <c r="B526" s="57"/>
      <c r="E526" s="60"/>
      <c r="F526" s="60"/>
    </row>
    <row r="527" spans="1:16" ht="12" x14ac:dyDescent="0.25">
      <c r="A527" s="57"/>
      <c r="B527" s="57"/>
      <c r="E527" s="60"/>
      <c r="F527" s="60"/>
    </row>
    <row r="528" spans="1:16" ht="12" x14ac:dyDescent="0.25">
      <c r="A528" s="57"/>
      <c r="B528" s="57"/>
      <c r="E528" s="60"/>
      <c r="F528" s="60"/>
    </row>
    <row r="529" spans="1:6" ht="12" x14ac:dyDescent="0.25">
      <c r="A529" s="57"/>
      <c r="B529" s="57"/>
      <c r="E529" s="60"/>
      <c r="F529" s="60"/>
    </row>
    <row r="530" spans="1:6" ht="12" x14ac:dyDescent="0.25">
      <c r="A530" s="11"/>
      <c r="B530" s="11"/>
      <c r="C530" s="106" t="s">
        <v>29</v>
      </c>
      <c r="D530" s="57"/>
      <c r="E530" s="60"/>
    </row>
    <row r="531" spans="1:6" ht="9" customHeight="1" x14ac:dyDescent="0.25">
      <c r="C531" s="108" t="s">
        <v>7</v>
      </c>
      <c r="D531" s="62"/>
      <c r="E531" s="83"/>
    </row>
    <row r="532" spans="1:6" ht="9" customHeight="1" x14ac:dyDescent="0.25">
      <c r="C532" s="63" t="s">
        <v>8</v>
      </c>
      <c r="D532" s="59"/>
      <c r="E532" s="83"/>
    </row>
    <row r="533" spans="1:6" ht="9" customHeight="1" x14ac:dyDescent="0.25">
      <c r="C533" s="99" t="s">
        <v>9</v>
      </c>
      <c r="D533" s="60"/>
      <c r="E533" s="83"/>
    </row>
    <row r="534" spans="1:6" ht="9" customHeight="1" x14ac:dyDescent="0.25">
      <c r="C534" s="99"/>
      <c r="D534" s="60"/>
      <c r="E534" s="83"/>
    </row>
    <row r="535" spans="1:6" ht="9" customHeight="1" x14ac:dyDescent="0.25">
      <c r="C535" s="99"/>
      <c r="D535" s="60"/>
      <c r="E535" s="83"/>
    </row>
    <row r="536" spans="1:6" ht="9" customHeight="1" x14ac:dyDescent="0.25">
      <c r="C536" s="99"/>
      <c r="D536" s="60"/>
      <c r="E536" s="83"/>
    </row>
    <row r="537" spans="1:6" ht="30" customHeight="1" x14ac:dyDescent="0.25">
      <c r="C537" s="99"/>
      <c r="D537" s="60"/>
      <c r="E537" s="83"/>
    </row>
    <row r="538" spans="1:6" ht="19.899999999999999" customHeight="1" x14ac:dyDescent="0.25">
      <c r="C538" s="99"/>
      <c r="D538" s="60"/>
      <c r="E538" s="83"/>
    </row>
    <row r="539" spans="1:6" ht="19.899999999999999" customHeight="1" x14ac:dyDescent="0.25">
      <c r="C539" s="99"/>
      <c r="D539" s="60"/>
      <c r="E539" s="83"/>
    </row>
    <row r="540" spans="1:6" ht="19.899999999999999" customHeight="1" x14ac:dyDescent="0.25">
      <c r="C540" s="99"/>
      <c r="D540" s="60"/>
      <c r="E540" s="83"/>
    </row>
    <row r="541" spans="1:6" ht="15" customHeight="1" x14ac:dyDescent="0.25">
      <c r="C541" s="99"/>
      <c r="D541" s="60"/>
      <c r="E541" s="83"/>
    </row>
    <row r="542" spans="1:6" ht="14.45" customHeight="1" x14ac:dyDescent="0.25">
      <c r="C542" s="99"/>
      <c r="D542" s="60"/>
      <c r="E542" s="83"/>
    </row>
    <row r="543" spans="1:6" ht="12" customHeight="1" x14ac:dyDescent="0.25">
      <c r="C543" s="99"/>
      <c r="D543" s="60"/>
      <c r="E543" s="83"/>
    </row>
    <row r="544" spans="1:6" ht="12" customHeight="1" x14ac:dyDescent="0.25">
      <c r="C544" s="99"/>
      <c r="D544" s="60"/>
      <c r="E544" s="83"/>
    </row>
    <row r="545" spans="1:6" ht="12" customHeight="1" x14ac:dyDescent="0.25"/>
    <row r="546" spans="1:6" ht="12" customHeight="1" x14ac:dyDescent="0.25"/>
    <row r="547" spans="1:6" ht="12" customHeight="1" x14ac:dyDescent="0.25"/>
    <row r="548" spans="1:6" ht="30" customHeight="1" x14ac:dyDescent="0.25">
      <c r="F548" s="57"/>
    </row>
    <row r="549" spans="1:6" ht="25.15" customHeight="1" x14ac:dyDescent="0.25">
      <c r="E549" s="29"/>
      <c r="F549" s="57"/>
    </row>
    <row r="550" spans="1:6" ht="9" customHeight="1" x14ac:dyDescent="0.25">
      <c r="C550" s="106"/>
      <c r="E550" s="29"/>
      <c r="F550" s="57"/>
    </row>
    <row r="551" spans="1:6" ht="9" customHeight="1" x14ac:dyDescent="0.25">
      <c r="C551" s="106"/>
      <c r="E551" s="29"/>
      <c r="F551" s="57"/>
    </row>
    <row r="552" spans="1:6" ht="9" customHeight="1" x14ac:dyDescent="0.25">
      <c r="C552" s="106"/>
      <c r="E552" s="29"/>
      <c r="F552" s="57"/>
    </row>
    <row r="553" spans="1:6" ht="12" x14ac:dyDescent="0.25">
      <c r="C553" s="106"/>
      <c r="E553" s="29"/>
      <c r="F553" s="57"/>
    </row>
    <row r="554" spans="1:6" ht="12.6" customHeight="1" x14ac:dyDescent="0.25">
      <c r="C554" s="106"/>
      <c r="E554" s="29"/>
      <c r="F554" s="57"/>
    </row>
    <row r="555" spans="1:6" ht="12.6" customHeight="1" x14ac:dyDescent="0.25">
      <c r="C555" s="106"/>
      <c r="E555" s="29"/>
      <c r="F555" s="57"/>
    </row>
    <row r="556" spans="1:6" ht="12.6" customHeight="1" x14ac:dyDescent="0.25">
      <c r="C556" s="106"/>
      <c r="E556" s="29"/>
      <c r="F556" s="57"/>
    </row>
    <row r="557" spans="1:6" ht="12" x14ac:dyDescent="0.25">
      <c r="C557" s="106"/>
      <c r="E557" s="29"/>
      <c r="F557" s="57"/>
    </row>
    <row r="558" spans="1:6" ht="12" x14ac:dyDescent="0.25">
      <c r="C558" s="106"/>
      <c r="E558" s="29"/>
      <c r="F558" s="61"/>
    </row>
    <row r="559" spans="1:6" ht="12" x14ac:dyDescent="0.25">
      <c r="C559" s="106"/>
      <c r="D559" s="61"/>
      <c r="E559" s="84"/>
      <c r="F559" s="61"/>
    </row>
    <row r="560" spans="1:6" ht="9" customHeight="1" x14ac:dyDescent="0.25">
      <c r="A560" s="157" t="s">
        <v>36</v>
      </c>
      <c r="B560" s="157"/>
      <c r="C560" s="157"/>
      <c r="D560" s="157"/>
      <c r="E560" s="157"/>
      <c r="F560" s="157"/>
    </row>
    <row r="561" spans="1:8" ht="9" customHeight="1" x14ac:dyDescent="0.25">
      <c r="A561" s="153" t="s">
        <v>0</v>
      </c>
      <c r="B561" s="153"/>
      <c r="C561" s="153"/>
      <c r="D561" s="153"/>
      <c r="E561" s="153"/>
      <c r="F561" s="153"/>
    </row>
    <row r="562" spans="1:8" ht="9" customHeight="1" x14ac:dyDescent="0.25">
      <c r="A562" s="153" t="s">
        <v>25</v>
      </c>
      <c r="B562" s="153"/>
      <c r="C562" s="153"/>
      <c r="D562" s="153"/>
      <c r="E562" s="153"/>
      <c r="F562" s="153"/>
    </row>
    <row r="563" spans="1:8" ht="9" customHeight="1" x14ac:dyDescent="0.25">
      <c r="A563" s="153" t="s">
        <v>305</v>
      </c>
      <c r="B563" s="153"/>
      <c r="C563" s="153"/>
      <c r="D563" s="153"/>
      <c r="E563" s="153"/>
      <c r="F563" s="153"/>
    </row>
    <row r="564" spans="1:8" ht="9" customHeight="1" thickBot="1" x14ac:dyDescent="0.3">
      <c r="A564" s="153" t="s">
        <v>14</v>
      </c>
      <c r="B564" s="153"/>
      <c r="C564" s="153"/>
      <c r="D564" s="153"/>
      <c r="E564" s="153"/>
      <c r="F564" s="153"/>
    </row>
    <row r="565" spans="1:8" ht="30" customHeight="1" thickBot="1" x14ac:dyDescent="0.3">
      <c r="A565" s="169" t="s">
        <v>13</v>
      </c>
      <c r="B565" s="170" t="s">
        <v>19</v>
      </c>
      <c r="C565" s="170" t="s">
        <v>68</v>
      </c>
      <c r="D565" s="171" t="s">
        <v>2</v>
      </c>
      <c r="E565" s="172" t="s">
        <v>1</v>
      </c>
      <c r="F565" s="173" t="s">
        <v>3</v>
      </c>
    </row>
    <row r="566" spans="1:8" ht="30" customHeight="1" x14ac:dyDescent="0.25">
      <c r="A566" s="3">
        <v>44834</v>
      </c>
      <c r="B566" s="4"/>
      <c r="C566" s="100" t="s">
        <v>12</v>
      </c>
      <c r="D566" s="39"/>
      <c r="E566" s="27"/>
      <c r="F566" s="69">
        <v>120593.29</v>
      </c>
    </row>
    <row r="567" spans="1:8" ht="30" customHeight="1" x14ac:dyDescent="0.25">
      <c r="A567" s="22"/>
      <c r="B567" s="8"/>
      <c r="C567" s="38"/>
      <c r="D567" s="34">
        <v>0</v>
      </c>
      <c r="E567" s="14">
        <v>0</v>
      </c>
      <c r="F567" s="67">
        <f>F566-D567</f>
        <v>120593.29</v>
      </c>
    </row>
    <row r="568" spans="1:8" ht="30" customHeight="1" thickBot="1" x14ac:dyDescent="0.3">
      <c r="A568" s="20">
        <v>44865</v>
      </c>
      <c r="B568" s="16"/>
      <c r="C568" s="107" t="s">
        <v>81</v>
      </c>
      <c r="D568" s="41"/>
      <c r="E568" s="32"/>
      <c r="F568" s="70">
        <f>F567</f>
        <v>120593.29</v>
      </c>
    </row>
    <row r="569" spans="1:8" ht="12" x14ac:dyDescent="0.25">
      <c r="C569" s="104"/>
      <c r="D569" s="35"/>
      <c r="E569" s="28"/>
      <c r="F569" s="19"/>
    </row>
    <row r="570" spans="1:8" ht="12" x14ac:dyDescent="0.25">
      <c r="C570" s="104"/>
      <c r="D570" s="35"/>
      <c r="E570" s="28"/>
      <c r="F570" s="19"/>
    </row>
    <row r="571" spans="1:8" ht="12" x14ac:dyDescent="0.25">
      <c r="C571" s="104"/>
      <c r="D571" s="35"/>
      <c r="E571" s="28"/>
      <c r="F571" s="19"/>
    </row>
    <row r="572" spans="1:8" ht="12" x14ac:dyDescent="0.25">
      <c r="C572" s="104"/>
      <c r="D572" s="35"/>
      <c r="E572" s="28"/>
      <c r="F572" s="19"/>
    </row>
    <row r="573" spans="1:8" ht="12" x14ac:dyDescent="0.25">
      <c r="C573" s="104"/>
      <c r="D573" s="35"/>
      <c r="E573" s="28"/>
      <c r="F573" s="19"/>
    </row>
    <row r="574" spans="1:8" ht="12" x14ac:dyDescent="0.25">
      <c r="C574" s="104"/>
      <c r="D574" s="35"/>
      <c r="E574" s="28"/>
      <c r="F574" s="17"/>
    </row>
    <row r="575" spans="1:8" ht="12" x14ac:dyDescent="0.25">
      <c r="C575" s="104"/>
      <c r="F575" s="17"/>
    </row>
    <row r="576" spans="1:8" ht="12" x14ac:dyDescent="0.25">
      <c r="F576" s="17"/>
      <c r="H576" s="49"/>
    </row>
    <row r="578" spans="1:12" ht="12" x14ac:dyDescent="0.25">
      <c r="A578" s="151"/>
      <c r="B578" s="151"/>
    </row>
    <row r="579" spans="1:12" ht="9" customHeight="1" x14ac:dyDescent="0.25">
      <c r="A579" s="158" t="s">
        <v>5</v>
      </c>
      <c r="B579" s="158"/>
      <c r="D579" s="11"/>
      <c r="E579" s="11"/>
      <c r="F579" s="11"/>
    </row>
    <row r="580" spans="1:12" ht="9" customHeight="1" x14ac:dyDescent="0.25">
      <c r="A580" s="149" t="s">
        <v>40</v>
      </c>
      <c r="B580" s="149"/>
      <c r="D580" s="155" t="s">
        <v>7</v>
      </c>
      <c r="E580" s="155"/>
      <c r="F580" s="155"/>
      <c r="L580" s="61"/>
    </row>
    <row r="581" spans="1:12" ht="9" customHeight="1" x14ac:dyDescent="0.25">
      <c r="A581" s="151" t="s">
        <v>6</v>
      </c>
      <c r="B581" s="151"/>
      <c r="D581" s="150" t="s">
        <v>66</v>
      </c>
      <c r="E581" s="150"/>
      <c r="F581" s="150"/>
      <c r="L581" s="58"/>
    </row>
    <row r="582" spans="1:12" ht="9" customHeight="1" x14ac:dyDescent="0.25">
      <c r="D582" s="152" t="s">
        <v>67</v>
      </c>
      <c r="E582" s="152"/>
      <c r="F582" s="152"/>
      <c r="L582" s="58"/>
    </row>
    <row r="583" spans="1:12" ht="12" x14ac:dyDescent="0.25">
      <c r="L583" s="58"/>
    </row>
    <row r="584" spans="1:12" ht="12" x14ac:dyDescent="0.25">
      <c r="L584" s="58"/>
    </row>
    <row r="585" spans="1:12" ht="9" customHeight="1" x14ac:dyDescent="0.25"/>
    <row r="586" spans="1:12" ht="9" customHeight="1" x14ac:dyDescent="0.25"/>
    <row r="587" spans="1:12" ht="9" customHeight="1" x14ac:dyDescent="0.25"/>
    <row r="588" spans="1:12" ht="9" customHeight="1" x14ac:dyDescent="0.25">
      <c r="C588" s="106"/>
      <c r="D588" s="57"/>
      <c r="E588" s="60"/>
    </row>
    <row r="589" spans="1:12" ht="9" customHeight="1" x14ac:dyDescent="0.25">
      <c r="C589" s="98" t="s">
        <v>7</v>
      </c>
      <c r="D589" s="35"/>
      <c r="E589" s="59"/>
    </row>
    <row r="590" spans="1:12" ht="9" customHeight="1" x14ac:dyDescent="0.25">
      <c r="C590" s="63" t="s">
        <v>8</v>
      </c>
      <c r="D590" s="59"/>
      <c r="E590" s="59"/>
    </row>
    <row r="591" spans="1:12" ht="9" customHeight="1" x14ac:dyDescent="0.25">
      <c r="C591" s="99" t="s">
        <v>9</v>
      </c>
      <c r="D591" s="60"/>
      <c r="E591" s="60"/>
    </row>
    <row r="592" spans="1:12" ht="19.899999999999999" customHeight="1" x14ac:dyDescent="0.25"/>
    <row r="593" spans="3:6" ht="19.899999999999999" customHeight="1" x14ac:dyDescent="0.25"/>
    <row r="594" spans="3:6" ht="19.899999999999999" customHeight="1" x14ac:dyDescent="0.25"/>
    <row r="595" spans="3:6" ht="19.899999999999999" customHeight="1" x14ac:dyDescent="0.25"/>
    <row r="596" spans="3:6" ht="19.899999999999999" customHeight="1" x14ac:dyDescent="0.25"/>
    <row r="597" spans="3:6" ht="19.899999999999999" customHeight="1" x14ac:dyDescent="0.25"/>
    <row r="598" spans="3:6" ht="19.899999999999999" customHeight="1" x14ac:dyDescent="0.25">
      <c r="F598" s="57"/>
    </row>
    <row r="599" spans="3:6" ht="30" customHeight="1" x14ac:dyDescent="0.25">
      <c r="E599" s="29"/>
      <c r="F599" s="57"/>
    </row>
    <row r="600" spans="3:6" ht="25.15" customHeight="1" x14ac:dyDescent="0.25">
      <c r="C600" s="106"/>
      <c r="E600" s="29"/>
      <c r="F600" s="57"/>
    </row>
    <row r="601" spans="3:6" ht="12" x14ac:dyDescent="0.25">
      <c r="C601" s="106"/>
      <c r="E601" s="29"/>
      <c r="F601" s="57"/>
    </row>
    <row r="602" spans="3:6" ht="12" customHeight="1" x14ac:dyDescent="0.25">
      <c r="C602" s="106"/>
      <c r="E602" s="29"/>
      <c r="F602" s="57"/>
    </row>
    <row r="603" spans="3:6" ht="12" customHeight="1" x14ac:dyDescent="0.25">
      <c r="C603" s="106"/>
      <c r="E603" s="29"/>
      <c r="F603" s="57"/>
    </row>
    <row r="604" spans="3:6" ht="12" customHeight="1" x14ac:dyDescent="0.25">
      <c r="C604" s="106"/>
      <c r="E604" s="29"/>
      <c r="F604" s="57"/>
    </row>
    <row r="605" spans="3:6" ht="12" customHeight="1" x14ac:dyDescent="0.25">
      <c r="C605" s="106"/>
      <c r="E605" s="29"/>
      <c r="F605" s="57"/>
    </row>
    <row r="606" spans="3:6" ht="12" customHeight="1" x14ac:dyDescent="0.25">
      <c r="C606" s="106"/>
      <c r="E606" s="29"/>
      <c r="F606" s="57"/>
    </row>
    <row r="607" spans="3:6" ht="9" customHeight="1" x14ac:dyDescent="0.25">
      <c r="C607" s="106"/>
      <c r="E607" s="29"/>
      <c r="F607" s="57"/>
    </row>
    <row r="608" spans="3:6" ht="9" customHeight="1" x14ac:dyDescent="0.25">
      <c r="C608" s="106"/>
      <c r="E608" s="29"/>
      <c r="F608" s="57"/>
    </row>
    <row r="609" spans="1:6" ht="9" customHeight="1" x14ac:dyDescent="0.25">
      <c r="C609" s="106"/>
      <c r="E609" s="29"/>
      <c r="F609" s="57"/>
    </row>
    <row r="610" spans="1:6" ht="9" customHeight="1" x14ac:dyDescent="0.25">
      <c r="C610" s="106"/>
      <c r="E610" s="29"/>
      <c r="F610" s="57"/>
    </row>
    <row r="611" spans="1:6" ht="9" customHeight="1" x14ac:dyDescent="0.25">
      <c r="C611" s="106"/>
      <c r="E611" s="29"/>
      <c r="F611" s="57"/>
    </row>
    <row r="612" spans="1:6" ht="9" customHeight="1" x14ac:dyDescent="0.25">
      <c r="C612" s="106"/>
      <c r="E612" s="29"/>
      <c r="F612" s="57"/>
    </row>
    <row r="613" spans="1:6" ht="9" customHeight="1" x14ac:dyDescent="0.25">
      <c r="A613" s="157" t="s">
        <v>36</v>
      </c>
      <c r="B613" s="157"/>
      <c r="C613" s="157"/>
      <c r="D613" s="157"/>
      <c r="E613" s="157"/>
      <c r="F613" s="157"/>
    </row>
    <row r="614" spans="1:6" ht="9" customHeight="1" x14ac:dyDescent="0.25">
      <c r="A614" s="153" t="s">
        <v>0</v>
      </c>
      <c r="B614" s="153"/>
      <c r="C614" s="153"/>
      <c r="D614" s="153"/>
      <c r="E614" s="153"/>
      <c r="F614" s="153"/>
    </row>
    <row r="615" spans="1:6" ht="9" customHeight="1" x14ac:dyDescent="0.25">
      <c r="A615" s="153" t="s">
        <v>26</v>
      </c>
      <c r="B615" s="153"/>
      <c r="C615" s="153"/>
      <c r="D615" s="153"/>
      <c r="E615" s="153"/>
      <c r="F615" s="153"/>
    </row>
    <row r="616" spans="1:6" ht="9" customHeight="1" x14ac:dyDescent="0.25">
      <c r="A616" s="153" t="s">
        <v>305</v>
      </c>
      <c r="B616" s="153"/>
      <c r="C616" s="153"/>
      <c r="D616" s="153"/>
      <c r="E616" s="153"/>
      <c r="F616" s="153"/>
    </row>
    <row r="617" spans="1:6" ht="9" customHeight="1" thickBot="1" x14ac:dyDescent="0.3">
      <c r="A617" s="153" t="s">
        <v>14</v>
      </c>
      <c r="B617" s="153"/>
      <c r="C617" s="153"/>
      <c r="D617" s="153"/>
      <c r="E617" s="153"/>
      <c r="F617" s="153"/>
    </row>
    <row r="618" spans="1:6" ht="30" customHeight="1" thickBot="1" x14ac:dyDescent="0.3">
      <c r="A618" s="169" t="s">
        <v>13</v>
      </c>
      <c r="B618" s="170" t="s">
        <v>19</v>
      </c>
      <c r="C618" s="170" t="s">
        <v>68</v>
      </c>
      <c r="D618" s="171" t="s">
        <v>2</v>
      </c>
      <c r="E618" s="172" t="s">
        <v>1</v>
      </c>
      <c r="F618" s="173" t="s">
        <v>3</v>
      </c>
    </row>
    <row r="619" spans="1:6" ht="30" customHeight="1" x14ac:dyDescent="0.25">
      <c r="A619" s="3">
        <v>44834</v>
      </c>
      <c r="B619" s="4"/>
      <c r="C619" s="100" t="s">
        <v>12</v>
      </c>
      <c r="D619" s="133"/>
      <c r="E619" s="134"/>
      <c r="F619" s="135">
        <v>-118001.73</v>
      </c>
    </row>
    <row r="620" spans="1:6" ht="30" customHeight="1" x14ac:dyDescent="0.25">
      <c r="A620" s="6">
        <v>44839</v>
      </c>
      <c r="B620" s="8" t="s">
        <v>308</v>
      </c>
      <c r="C620" s="38" t="s">
        <v>307</v>
      </c>
      <c r="D620" s="34"/>
      <c r="E620" s="14">
        <v>1199866</v>
      </c>
      <c r="F620" s="145">
        <f>F619+E620</f>
        <v>1081864.27</v>
      </c>
    </row>
    <row r="621" spans="1:6" ht="30" customHeight="1" x14ac:dyDescent="0.25">
      <c r="A621" s="6">
        <v>44847</v>
      </c>
      <c r="B621" s="8"/>
      <c r="C621" s="87" t="s">
        <v>306</v>
      </c>
      <c r="D621" s="34">
        <v>1199866</v>
      </c>
      <c r="E621" s="14"/>
      <c r="F621" s="145">
        <f>F620-D621</f>
        <v>-118001.72999999998</v>
      </c>
    </row>
    <row r="622" spans="1:6" ht="30" customHeight="1" x14ac:dyDescent="0.25">
      <c r="A622" s="6">
        <v>44865</v>
      </c>
      <c r="B622" s="8"/>
      <c r="C622" s="111" t="s">
        <v>4</v>
      </c>
      <c r="D622" s="34">
        <v>175</v>
      </c>
      <c r="E622" s="14"/>
      <c r="F622" s="145">
        <f>F621-D622</f>
        <v>-118176.72999999998</v>
      </c>
    </row>
    <row r="623" spans="1:6" ht="30" customHeight="1" thickBot="1" x14ac:dyDescent="0.3">
      <c r="A623" s="20">
        <v>44865</v>
      </c>
      <c r="B623" s="16"/>
      <c r="C623" s="103" t="s">
        <v>81</v>
      </c>
      <c r="D623" s="41"/>
      <c r="E623" s="32"/>
      <c r="F623" s="136">
        <f>F622-D623</f>
        <v>-118176.72999999998</v>
      </c>
    </row>
    <row r="624" spans="1:6" ht="13.5" customHeight="1" x14ac:dyDescent="0.25">
      <c r="A624" s="1"/>
      <c r="B624" s="1"/>
      <c r="C624" s="17"/>
      <c r="D624" s="35"/>
      <c r="E624" s="28"/>
      <c r="F624" s="19"/>
    </row>
    <row r="625" spans="1:6" ht="15" customHeight="1" x14ac:dyDescent="0.25">
      <c r="A625" s="10"/>
      <c r="C625" s="104"/>
      <c r="D625" s="35"/>
      <c r="E625" s="28"/>
      <c r="F625" s="19"/>
    </row>
    <row r="626" spans="1:6" ht="13.5" customHeight="1" x14ac:dyDescent="0.25">
      <c r="A626" s="10"/>
      <c r="C626" s="104"/>
      <c r="D626" s="35"/>
      <c r="E626" s="28"/>
      <c r="F626" s="19"/>
    </row>
    <row r="627" spans="1:6" ht="15.75" customHeight="1" x14ac:dyDescent="0.25">
      <c r="A627" s="10"/>
      <c r="C627" s="104"/>
      <c r="F627" s="17"/>
    </row>
    <row r="628" spans="1:6" ht="9" customHeight="1" x14ac:dyDescent="0.25">
      <c r="F628" s="17"/>
    </row>
    <row r="629" spans="1:6" ht="9" customHeight="1" x14ac:dyDescent="0.25">
      <c r="F629" s="17"/>
    </row>
    <row r="630" spans="1:6" ht="9" customHeight="1" x14ac:dyDescent="0.25">
      <c r="F630" s="17"/>
    </row>
    <row r="631" spans="1:6" ht="9" customHeight="1" x14ac:dyDescent="0.25">
      <c r="F631" s="17"/>
    </row>
    <row r="632" spans="1:6" ht="9" customHeight="1" x14ac:dyDescent="0.25">
      <c r="D632" s="1"/>
      <c r="E632" s="83"/>
      <c r="F632" s="1"/>
    </row>
    <row r="633" spans="1:6" ht="9" customHeight="1" x14ac:dyDescent="0.25">
      <c r="A633" s="36"/>
      <c r="B633" s="36"/>
      <c r="D633" s="1"/>
      <c r="E633" s="83"/>
      <c r="F633" s="1"/>
    </row>
    <row r="634" spans="1:6" ht="9" customHeight="1" x14ac:dyDescent="0.25">
      <c r="A634" s="158" t="s">
        <v>5</v>
      </c>
      <c r="B634" s="158"/>
      <c r="D634" s="11"/>
      <c r="E634" s="11"/>
      <c r="F634" s="11"/>
    </row>
    <row r="635" spans="1:6" ht="9" customHeight="1" x14ac:dyDescent="0.25">
      <c r="A635" s="149" t="s">
        <v>40</v>
      </c>
      <c r="B635" s="149"/>
      <c r="D635" s="155" t="s">
        <v>7</v>
      </c>
      <c r="E635" s="155"/>
      <c r="F635" s="155"/>
    </row>
    <row r="636" spans="1:6" ht="9" customHeight="1" x14ac:dyDescent="0.25">
      <c r="A636" s="151" t="s">
        <v>6</v>
      </c>
      <c r="B636" s="151"/>
      <c r="D636" s="150" t="s">
        <v>66</v>
      </c>
      <c r="E636" s="150"/>
      <c r="F636" s="150"/>
    </row>
    <row r="637" spans="1:6" ht="9" customHeight="1" x14ac:dyDescent="0.25">
      <c r="A637" s="57"/>
      <c r="B637" s="57"/>
      <c r="D637" s="152" t="s">
        <v>67</v>
      </c>
      <c r="E637" s="152"/>
      <c r="F637" s="152"/>
    </row>
    <row r="638" spans="1:6" ht="12" x14ac:dyDescent="0.25">
      <c r="A638" s="57"/>
      <c r="B638" s="57"/>
      <c r="E638" s="29"/>
      <c r="F638" s="60"/>
    </row>
    <row r="639" spans="1:6" ht="12" x14ac:dyDescent="0.25">
      <c r="A639" s="57"/>
      <c r="B639" s="57"/>
      <c r="E639" s="29"/>
      <c r="F639" s="60"/>
    </row>
    <row r="640" spans="1:6" ht="12" x14ac:dyDescent="0.25">
      <c r="A640" s="57"/>
      <c r="B640" s="57"/>
      <c r="E640" s="29"/>
      <c r="F640" s="60"/>
    </row>
    <row r="641" spans="1:13" ht="12" x14ac:dyDescent="0.25">
      <c r="A641" s="57"/>
      <c r="B641" s="57"/>
      <c r="E641" s="29"/>
      <c r="F641" s="60"/>
    </row>
    <row r="642" spans="1:13" ht="12" x14ac:dyDescent="0.25">
      <c r="A642" s="57"/>
      <c r="B642" s="57"/>
      <c r="E642" s="29"/>
      <c r="F642" s="60"/>
    </row>
    <row r="643" spans="1:13" ht="12" x14ac:dyDescent="0.25">
      <c r="A643" s="57"/>
      <c r="B643" s="57"/>
      <c r="E643" s="29"/>
      <c r="F643" s="60"/>
    </row>
    <row r="644" spans="1:13" ht="12" x14ac:dyDescent="0.25">
      <c r="A644" s="57"/>
      <c r="B644" s="57"/>
      <c r="C644" s="109" t="s">
        <v>29</v>
      </c>
      <c r="D644" s="54"/>
      <c r="E644" s="85"/>
      <c r="F644" s="60"/>
    </row>
    <row r="645" spans="1:13" ht="9" customHeight="1" x14ac:dyDescent="0.25">
      <c r="A645" s="57"/>
      <c r="B645" s="57"/>
      <c r="C645" s="108" t="s">
        <v>7</v>
      </c>
      <c r="D645" s="1"/>
      <c r="E645" s="62"/>
      <c r="F645" s="60"/>
    </row>
    <row r="646" spans="1:13" ht="9" customHeight="1" x14ac:dyDescent="0.25">
      <c r="A646" s="57"/>
      <c r="B646" s="57"/>
      <c r="C646" s="63" t="s">
        <v>8</v>
      </c>
      <c r="D646" s="59"/>
      <c r="E646" s="59"/>
      <c r="F646" s="60"/>
      <c r="K646" s="61"/>
      <c r="L646" s="61"/>
      <c r="M646" s="61"/>
    </row>
    <row r="647" spans="1:13" ht="9" customHeight="1" x14ac:dyDescent="0.25">
      <c r="A647" s="57"/>
      <c r="B647" s="57"/>
      <c r="C647" s="99" t="s">
        <v>9</v>
      </c>
      <c r="D647" s="1"/>
      <c r="E647" s="60"/>
      <c r="F647" s="60"/>
      <c r="K647" s="61"/>
      <c r="L647" s="61"/>
      <c r="M647" s="61"/>
    </row>
    <row r="648" spans="1:13" ht="12" x14ac:dyDescent="0.25">
      <c r="A648" s="57"/>
      <c r="B648" s="57"/>
      <c r="E648" s="29"/>
      <c r="F648" s="60"/>
      <c r="K648" s="58"/>
      <c r="L648" s="58"/>
      <c r="M648" s="58"/>
    </row>
    <row r="649" spans="1:13" ht="14.45" customHeight="1" x14ac:dyDescent="0.25">
      <c r="A649" s="57"/>
      <c r="B649" s="57"/>
      <c r="E649" s="29"/>
      <c r="F649" s="60"/>
      <c r="K649" s="58"/>
      <c r="L649" s="58"/>
      <c r="M649" s="58"/>
    </row>
    <row r="650" spans="1:13" ht="14.45" customHeight="1" x14ac:dyDescent="0.25">
      <c r="A650" s="57"/>
      <c r="B650" s="57"/>
      <c r="E650" s="29"/>
      <c r="F650" s="60"/>
      <c r="K650" s="58"/>
      <c r="L650" s="58"/>
      <c r="M650" s="58"/>
    </row>
    <row r="651" spans="1:13" ht="12" x14ac:dyDescent="0.25">
      <c r="A651" s="57"/>
      <c r="B651" s="57"/>
      <c r="E651" s="29"/>
      <c r="F651" s="60"/>
    </row>
    <row r="652" spans="1:13" ht="9" customHeight="1" x14ac:dyDescent="0.25">
      <c r="A652" s="57"/>
      <c r="B652" s="57"/>
      <c r="E652" s="29"/>
      <c r="F652" s="60"/>
    </row>
    <row r="653" spans="1:13" ht="9" customHeight="1" x14ac:dyDescent="0.25">
      <c r="A653" s="57"/>
      <c r="B653" s="57"/>
      <c r="E653" s="29"/>
      <c r="F653" s="60"/>
    </row>
    <row r="654" spans="1:13" ht="9" customHeight="1" x14ac:dyDescent="0.25">
      <c r="A654" s="57"/>
      <c r="B654" s="57"/>
      <c r="E654" s="29"/>
      <c r="F654" s="60"/>
    </row>
    <row r="655" spans="1:13" ht="9" customHeight="1" x14ac:dyDescent="0.25">
      <c r="A655" s="57"/>
      <c r="B655" s="57"/>
      <c r="E655" s="29"/>
      <c r="F655" s="60"/>
    </row>
    <row r="656" spans="1:13" ht="15" customHeight="1" x14ac:dyDescent="0.25">
      <c r="A656" s="57"/>
      <c r="B656" s="57"/>
      <c r="E656" s="29"/>
      <c r="F656" s="60"/>
    </row>
    <row r="657" spans="1:6" ht="15" customHeight="1" x14ac:dyDescent="0.25">
      <c r="E657" s="29"/>
      <c r="F657" s="60"/>
    </row>
    <row r="658" spans="1:6" ht="15" customHeight="1" x14ac:dyDescent="0.25">
      <c r="E658" s="29"/>
      <c r="F658" s="57"/>
    </row>
    <row r="659" spans="1:6" ht="15" customHeight="1" x14ac:dyDescent="0.25">
      <c r="C659" s="106"/>
      <c r="E659" s="29"/>
      <c r="F659" s="57"/>
    </row>
    <row r="660" spans="1:6" ht="15" customHeight="1" x14ac:dyDescent="0.25">
      <c r="C660" s="106"/>
      <c r="E660" s="29"/>
      <c r="F660" s="57"/>
    </row>
    <row r="661" spans="1:6" ht="15" customHeight="1" x14ac:dyDescent="0.25">
      <c r="C661" s="106"/>
      <c r="E661" s="29"/>
      <c r="F661" s="57"/>
    </row>
    <row r="662" spans="1:6" ht="15" customHeight="1" x14ac:dyDescent="0.25">
      <c r="C662" s="106"/>
      <c r="E662" s="29"/>
      <c r="F662" s="57"/>
    </row>
    <row r="663" spans="1:6" ht="15" customHeight="1" x14ac:dyDescent="0.25">
      <c r="C663" s="106"/>
      <c r="E663" s="29"/>
      <c r="F663" s="57"/>
    </row>
    <row r="664" spans="1:6" ht="15" customHeight="1" x14ac:dyDescent="0.25">
      <c r="C664" s="106"/>
      <c r="E664" s="29"/>
      <c r="F664" s="57"/>
    </row>
    <row r="665" spans="1:6" ht="9" customHeight="1" x14ac:dyDescent="0.25">
      <c r="A665" s="157" t="s">
        <v>36</v>
      </c>
      <c r="B665" s="157"/>
      <c r="C665" s="157"/>
      <c r="D665" s="157"/>
      <c r="E665" s="157"/>
      <c r="F665" s="157"/>
    </row>
    <row r="666" spans="1:6" ht="9" customHeight="1" x14ac:dyDescent="0.25">
      <c r="A666" s="157" t="s">
        <v>31</v>
      </c>
      <c r="B666" s="157"/>
      <c r="C666" s="157"/>
      <c r="D666" s="157"/>
      <c r="E666" s="157"/>
      <c r="F666" s="157"/>
    </row>
    <row r="667" spans="1:6" ht="9" customHeight="1" x14ac:dyDescent="0.25">
      <c r="A667" s="153" t="s">
        <v>20</v>
      </c>
      <c r="B667" s="153"/>
      <c r="C667" s="153"/>
      <c r="D667" s="153"/>
      <c r="E667" s="153"/>
      <c r="F667" s="153"/>
    </row>
    <row r="668" spans="1:6" ht="9" customHeight="1" x14ac:dyDescent="0.25">
      <c r="A668" s="153" t="s">
        <v>305</v>
      </c>
      <c r="B668" s="153"/>
      <c r="C668" s="153"/>
      <c r="D668" s="153"/>
      <c r="E668" s="153"/>
      <c r="F668" s="153"/>
    </row>
    <row r="669" spans="1:6" ht="9" customHeight="1" thickBot="1" x14ac:dyDescent="0.3">
      <c r="A669" s="153" t="s">
        <v>14</v>
      </c>
      <c r="B669" s="153"/>
      <c r="C669" s="153"/>
      <c r="D669" s="153"/>
      <c r="E669" s="153"/>
      <c r="F669" s="153"/>
    </row>
    <row r="670" spans="1:6" ht="30" customHeight="1" thickBot="1" x14ac:dyDescent="0.3">
      <c r="A670" s="169" t="s">
        <v>13</v>
      </c>
      <c r="B670" s="170" t="s">
        <v>37</v>
      </c>
      <c r="C670" s="170" t="s">
        <v>68</v>
      </c>
      <c r="D670" s="171" t="s">
        <v>2</v>
      </c>
      <c r="E670" s="172" t="s">
        <v>1</v>
      </c>
      <c r="F670" s="173" t="s">
        <v>3</v>
      </c>
    </row>
    <row r="671" spans="1:6" ht="19.899999999999999" customHeight="1" x14ac:dyDescent="0.25">
      <c r="A671" s="3">
        <v>44834</v>
      </c>
      <c r="B671" s="4"/>
      <c r="C671" s="100" t="s">
        <v>10</v>
      </c>
      <c r="D671" s="39"/>
      <c r="E671" s="27"/>
      <c r="F671" s="5">
        <v>3868273.3099999968</v>
      </c>
    </row>
    <row r="672" spans="1:6" ht="25.15" customHeight="1" x14ac:dyDescent="0.25">
      <c r="A672" s="72">
        <v>44841</v>
      </c>
      <c r="B672" s="116"/>
      <c r="C672" s="46" t="s">
        <v>310</v>
      </c>
      <c r="D672" s="14"/>
      <c r="E672" s="43">
        <v>899006</v>
      </c>
      <c r="F672" s="7">
        <f>F671+E672</f>
        <v>4767279.3099999968</v>
      </c>
    </row>
    <row r="673" spans="1:6" ht="19.899999999999999" customHeight="1" x14ac:dyDescent="0.25">
      <c r="A673" s="72">
        <v>44858</v>
      </c>
      <c r="B673" s="116"/>
      <c r="C673" s="119" t="s">
        <v>462</v>
      </c>
      <c r="D673" s="14"/>
      <c r="E673" s="43">
        <v>190070</v>
      </c>
      <c r="F673" s="7">
        <f>F672+E673</f>
        <v>4957349.3099999968</v>
      </c>
    </row>
    <row r="674" spans="1:6" ht="19.899999999999999" customHeight="1" x14ac:dyDescent="0.25">
      <c r="A674" s="117">
        <v>44847</v>
      </c>
      <c r="B674" s="116"/>
      <c r="C674" s="119" t="s">
        <v>79</v>
      </c>
      <c r="D674" s="14"/>
      <c r="E674" s="14">
        <v>7600</v>
      </c>
      <c r="F674" s="7">
        <f t="shared" ref="F674:F685" si="5">F673+E674</f>
        <v>4964949.3099999968</v>
      </c>
    </row>
    <row r="675" spans="1:6" ht="19.899999999999999" customHeight="1" x14ac:dyDescent="0.25">
      <c r="A675" s="117">
        <v>44848</v>
      </c>
      <c r="B675" s="9"/>
      <c r="C675" s="119" t="s">
        <v>463</v>
      </c>
      <c r="D675" s="14"/>
      <c r="E675" s="14">
        <v>11152.05</v>
      </c>
      <c r="F675" s="7">
        <f t="shared" si="5"/>
        <v>4976101.3599999966</v>
      </c>
    </row>
    <row r="676" spans="1:6" ht="19.899999999999999" customHeight="1" x14ac:dyDescent="0.25">
      <c r="A676" s="117">
        <v>44853</v>
      </c>
      <c r="B676" s="9"/>
      <c r="C676" s="119" t="s">
        <v>463</v>
      </c>
      <c r="D676" s="14"/>
      <c r="E676" s="14">
        <v>23744.42</v>
      </c>
      <c r="F676" s="7">
        <f t="shared" si="5"/>
        <v>4999845.7799999965</v>
      </c>
    </row>
    <row r="677" spans="1:6" ht="19.899999999999999" customHeight="1" x14ac:dyDescent="0.25">
      <c r="A677" s="117">
        <v>44851</v>
      </c>
      <c r="B677" s="9"/>
      <c r="C677" s="119" t="s">
        <v>464</v>
      </c>
      <c r="D677" s="14"/>
      <c r="E677" s="14">
        <v>4534.53</v>
      </c>
      <c r="F677" s="7">
        <f t="shared" si="5"/>
        <v>5004380.3099999968</v>
      </c>
    </row>
    <row r="678" spans="1:6" ht="19.899999999999999" customHeight="1" x14ac:dyDescent="0.25">
      <c r="A678" s="117">
        <v>44865</v>
      </c>
      <c r="B678" s="9"/>
      <c r="C678" s="119" t="s">
        <v>464</v>
      </c>
      <c r="D678" s="14"/>
      <c r="E678" s="14">
        <v>8966.5400000000009</v>
      </c>
      <c r="F678" s="7">
        <f t="shared" si="5"/>
        <v>5013346.8499999968</v>
      </c>
    </row>
    <row r="679" spans="1:6" ht="19.899999999999999" customHeight="1" x14ac:dyDescent="0.25">
      <c r="A679" s="117">
        <v>44841</v>
      </c>
      <c r="B679" s="9"/>
      <c r="C679" s="119" t="s">
        <v>464</v>
      </c>
      <c r="D679" s="14"/>
      <c r="E679" s="14">
        <v>15593.26</v>
      </c>
      <c r="F679" s="7">
        <f t="shared" si="5"/>
        <v>5028940.1099999966</v>
      </c>
    </row>
    <row r="680" spans="1:6" ht="19.899999999999999" customHeight="1" x14ac:dyDescent="0.25">
      <c r="A680" s="117">
        <v>44844</v>
      </c>
      <c r="B680" s="9"/>
      <c r="C680" s="119" t="s">
        <v>464</v>
      </c>
      <c r="D680" s="14"/>
      <c r="E680" s="14">
        <v>17980.740000000002</v>
      </c>
      <c r="F680" s="7">
        <f t="shared" si="5"/>
        <v>5046920.8499999968</v>
      </c>
    </row>
    <row r="681" spans="1:6" ht="19.899999999999999" customHeight="1" x14ac:dyDescent="0.25">
      <c r="A681" s="117">
        <v>44851</v>
      </c>
      <c r="B681" s="9"/>
      <c r="C681" s="119" t="s">
        <v>464</v>
      </c>
      <c r="D681" s="14"/>
      <c r="E681" s="14">
        <v>18179.349999999999</v>
      </c>
      <c r="F681" s="7">
        <f t="shared" si="5"/>
        <v>5065100.1999999965</v>
      </c>
    </row>
    <row r="682" spans="1:6" ht="19.899999999999999" customHeight="1" x14ac:dyDescent="0.25">
      <c r="A682" s="117">
        <v>44844</v>
      </c>
      <c r="B682" s="9"/>
      <c r="C682" s="119" t="s">
        <v>464</v>
      </c>
      <c r="D682" s="14"/>
      <c r="E682" s="14">
        <v>30706.22</v>
      </c>
      <c r="F682" s="7">
        <f t="shared" si="5"/>
        <v>5095806.4199999962</v>
      </c>
    </row>
    <row r="683" spans="1:6" ht="19.899999999999999" customHeight="1" x14ac:dyDescent="0.25">
      <c r="A683" s="117">
        <v>44847</v>
      </c>
      <c r="B683" s="9"/>
      <c r="C683" s="119" t="s">
        <v>464</v>
      </c>
      <c r="D683" s="14"/>
      <c r="E683" s="14">
        <v>58173.8</v>
      </c>
      <c r="F683" s="7">
        <f t="shared" si="5"/>
        <v>5153980.219999996</v>
      </c>
    </row>
    <row r="684" spans="1:6" ht="19.899999999999999" customHeight="1" x14ac:dyDescent="0.25">
      <c r="A684" s="117">
        <v>44844</v>
      </c>
      <c r="B684" s="116">
        <v>3183</v>
      </c>
      <c r="C684" s="119" t="s">
        <v>465</v>
      </c>
      <c r="D684" s="14"/>
      <c r="E684" s="14">
        <v>121344</v>
      </c>
      <c r="F684" s="7">
        <f>F683+E684</f>
        <v>5275324.219999996</v>
      </c>
    </row>
    <row r="685" spans="1:6" ht="19.899999999999999" customHeight="1" x14ac:dyDescent="0.25">
      <c r="A685" s="117">
        <v>44841</v>
      </c>
      <c r="B685" s="116" t="s">
        <v>340</v>
      </c>
      <c r="C685" s="46" t="s">
        <v>311</v>
      </c>
      <c r="D685" s="14"/>
      <c r="E685" s="14">
        <v>43269563.840000004</v>
      </c>
      <c r="F685" s="7">
        <f t="shared" si="5"/>
        <v>48544888.060000002</v>
      </c>
    </row>
    <row r="686" spans="1:6" ht="19.899999999999999" customHeight="1" x14ac:dyDescent="0.25">
      <c r="A686" s="117">
        <v>44838</v>
      </c>
      <c r="B686" s="116">
        <v>3207</v>
      </c>
      <c r="C686" s="46" t="s">
        <v>312</v>
      </c>
      <c r="D686" s="14">
        <v>30078.71</v>
      </c>
      <c r="E686" s="14"/>
      <c r="F686" s="7">
        <f>F685-D686</f>
        <v>48514809.350000001</v>
      </c>
    </row>
    <row r="687" spans="1:6" ht="19.899999999999999" customHeight="1" x14ac:dyDescent="0.25">
      <c r="A687" s="117">
        <v>44838</v>
      </c>
      <c r="B687" s="116">
        <v>3208</v>
      </c>
      <c r="C687" s="46" t="s">
        <v>313</v>
      </c>
      <c r="D687" s="14">
        <v>1277331.7</v>
      </c>
      <c r="E687" s="14"/>
      <c r="F687" s="7">
        <f t="shared" ref="F687:F750" si="6">F686-D687</f>
        <v>47237477.649999999</v>
      </c>
    </row>
    <row r="688" spans="1:6" ht="19.899999999999999" customHeight="1" x14ac:dyDescent="0.25">
      <c r="A688" s="117">
        <v>44838</v>
      </c>
      <c r="B688" s="116">
        <v>3209</v>
      </c>
      <c r="C688" s="46" t="s">
        <v>314</v>
      </c>
      <c r="D688" s="14">
        <v>2150</v>
      </c>
      <c r="E688" s="14"/>
      <c r="F688" s="7">
        <f t="shared" si="6"/>
        <v>47235327.649999999</v>
      </c>
    </row>
    <row r="689" spans="1:6" ht="19.899999999999999" customHeight="1" x14ac:dyDescent="0.25">
      <c r="A689" s="117">
        <v>44838</v>
      </c>
      <c r="B689" s="116">
        <v>3210</v>
      </c>
      <c r="C689" s="46" t="s">
        <v>315</v>
      </c>
      <c r="D689" s="14">
        <v>16397.150000000001</v>
      </c>
      <c r="E689" s="14"/>
      <c r="F689" s="7">
        <f t="shared" si="6"/>
        <v>47218930.5</v>
      </c>
    </row>
    <row r="690" spans="1:6" ht="19.899999999999999" customHeight="1" x14ac:dyDescent="0.25">
      <c r="A690" s="117">
        <v>44838</v>
      </c>
      <c r="B690" s="116">
        <v>3211</v>
      </c>
      <c r="C690" s="46" t="s">
        <v>316</v>
      </c>
      <c r="D690" s="14">
        <v>64040.480000000003</v>
      </c>
      <c r="E690" s="14"/>
      <c r="F690" s="7">
        <f t="shared" si="6"/>
        <v>47154890.020000003</v>
      </c>
    </row>
    <row r="691" spans="1:6" ht="19.899999999999999" customHeight="1" x14ac:dyDescent="0.25">
      <c r="A691" s="117">
        <v>44838</v>
      </c>
      <c r="B691" s="116">
        <v>3212</v>
      </c>
      <c r="C691" s="46" t="s">
        <v>11</v>
      </c>
      <c r="D691" s="14">
        <v>587442.12</v>
      </c>
      <c r="E691" s="14"/>
      <c r="F691" s="7">
        <f t="shared" si="6"/>
        <v>46567447.900000006</v>
      </c>
    </row>
    <row r="692" spans="1:6" ht="19.899999999999999" customHeight="1" x14ac:dyDescent="0.25">
      <c r="A692" s="117">
        <v>44838</v>
      </c>
      <c r="B692" s="116">
        <v>3213</v>
      </c>
      <c r="C692" s="46" t="s">
        <v>317</v>
      </c>
      <c r="D692" s="14">
        <v>11637</v>
      </c>
      <c r="E692" s="14"/>
      <c r="F692" s="7">
        <f t="shared" si="6"/>
        <v>46555810.900000006</v>
      </c>
    </row>
    <row r="693" spans="1:6" ht="19.899999999999999" customHeight="1" x14ac:dyDescent="0.25">
      <c r="A693" s="117">
        <v>44838</v>
      </c>
      <c r="B693" s="116">
        <v>3214</v>
      </c>
      <c r="C693" s="46" t="s">
        <v>318</v>
      </c>
      <c r="D693" s="14">
        <v>25343.72</v>
      </c>
      <c r="E693" s="14"/>
      <c r="F693" s="7">
        <f t="shared" si="6"/>
        <v>46530467.180000007</v>
      </c>
    </row>
    <row r="694" spans="1:6" ht="19.899999999999999" customHeight="1" x14ac:dyDescent="0.25">
      <c r="A694" s="117">
        <v>44840</v>
      </c>
      <c r="B694" s="116">
        <v>3215</v>
      </c>
      <c r="C694" s="46" t="s">
        <v>319</v>
      </c>
      <c r="D694" s="14">
        <v>864696.43</v>
      </c>
      <c r="E694" s="14"/>
      <c r="F694" s="7">
        <f t="shared" si="6"/>
        <v>45665770.750000007</v>
      </c>
    </row>
    <row r="695" spans="1:6" ht="19.899999999999999" customHeight="1" x14ac:dyDescent="0.25">
      <c r="A695" s="117">
        <v>44840</v>
      </c>
      <c r="B695" s="116">
        <v>3216</v>
      </c>
      <c r="C695" s="46" t="s">
        <v>320</v>
      </c>
      <c r="D695" s="14">
        <v>344407.8</v>
      </c>
      <c r="E695" s="14"/>
      <c r="F695" s="7">
        <f t="shared" si="6"/>
        <v>45321362.95000001</v>
      </c>
    </row>
    <row r="696" spans="1:6" ht="19.899999999999999" customHeight="1" x14ac:dyDescent="0.25">
      <c r="A696" s="117">
        <v>44840</v>
      </c>
      <c r="B696" s="116">
        <v>3217</v>
      </c>
      <c r="C696" s="46" t="s">
        <v>313</v>
      </c>
      <c r="D696" s="14">
        <v>1216097.46</v>
      </c>
      <c r="E696" s="14"/>
      <c r="F696" s="7">
        <f t="shared" si="6"/>
        <v>44105265.49000001</v>
      </c>
    </row>
    <row r="697" spans="1:6" ht="19.899999999999999" customHeight="1" x14ac:dyDescent="0.25">
      <c r="A697" s="117">
        <v>44840</v>
      </c>
      <c r="B697" s="116">
        <v>3218</v>
      </c>
      <c r="C697" s="46" t="s">
        <v>321</v>
      </c>
      <c r="D697" s="14">
        <v>1960</v>
      </c>
      <c r="E697" s="14"/>
      <c r="F697" s="7">
        <f t="shared" si="6"/>
        <v>44103305.49000001</v>
      </c>
    </row>
    <row r="698" spans="1:6" ht="19.899999999999999" customHeight="1" x14ac:dyDescent="0.25">
      <c r="A698" s="117">
        <v>44840</v>
      </c>
      <c r="B698" s="116">
        <v>3219</v>
      </c>
      <c r="C698" s="46" t="s">
        <v>314</v>
      </c>
      <c r="D698" s="14">
        <v>2210</v>
      </c>
      <c r="E698" s="14"/>
      <c r="F698" s="7">
        <f t="shared" si="6"/>
        <v>44101095.49000001</v>
      </c>
    </row>
    <row r="699" spans="1:6" ht="19.899999999999999" customHeight="1" x14ac:dyDescent="0.25">
      <c r="A699" s="117">
        <v>44845</v>
      </c>
      <c r="B699" s="116">
        <v>3220</v>
      </c>
      <c r="C699" s="46" t="s">
        <v>314</v>
      </c>
      <c r="D699" s="14">
        <v>21200</v>
      </c>
      <c r="E699" s="14"/>
      <c r="F699" s="7">
        <f t="shared" si="6"/>
        <v>44079895.49000001</v>
      </c>
    </row>
    <row r="700" spans="1:6" ht="19.899999999999999" customHeight="1" x14ac:dyDescent="0.25">
      <c r="A700" s="117">
        <v>44845</v>
      </c>
      <c r="B700" s="116">
        <v>3221</v>
      </c>
      <c r="C700" s="46" t="s">
        <v>322</v>
      </c>
      <c r="D700" s="14">
        <v>2210</v>
      </c>
      <c r="E700" s="14"/>
      <c r="F700" s="7">
        <f t="shared" si="6"/>
        <v>44077685.49000001</v>
      </c>
    </row>
    <row r="701" spans="1:6" ht="19.899999999999999" customHeight="1" x14ac:dyDescent="0.25">
      <c r="A701" s="117">
        <v>44845</v>
      </c>
      <c r="B701" s="116">
        <v>3222</v>
      </c>
      <c r="C701" s="46" t="s">
        <v>323</v>
      </c>
      <c r="D701" s="14">
        <v>1350</v>
      </c>
      <c r="E701" s="14"/>
      <c r="F701" s="7">
        <f t="shared" si="6"/>
        <v>44076335.49000001</v>
      </c>
    </row>
    <row r="702" spans="1:6" ht="19.899999999999999" customHeight="1" x14ac:dyDescent="0.25">
      <c r="A702" s="117">
        <v>44845</v>
      </c>
      <c r="B702" s="116">
        <v>3223</v>
      </c>
      <c r="C702" s="46" t="s">
        <v>324</v>
      </c>
      <c r="D702" s="14">
        <v>20520</v>
      </c>
      <c r="E702" s="14"/>
      <c r="F702" s="7">
        <f t="shared" si="6"/>
        <v>44055815.49000001</v>
      </c>
    </row>
    <row r="703" spans="1:6" ht="19.899999999999999" customHeight="1" x14ac:dyDescent="0.25">
      <c r="A703" s="117">
        <v>44845</v>
      </c>
      <c r="B703" s="116">
        <v>3224</v>
      </c>
      <c r="C703" s="46" t="s">
        <v>325</v>
      </c>
      <c r="D703" s="14">
        <v>19781.3</v>
      </c>
      <c r="E703" s="14"/>
      <c r="F703" s="7">
        <f t="shared" si="6"/>
        <v>44036034.190000013</v>
      </c>
    </row>
    <row r="704" spans="1:6" ht="19.899999999999999" customHeight="1" x14ac:dyDescent="0.25">
      <c r="A704" s="117">
        <v>44845</v>
      </c>
      <c r="B704" s="116">
        <v>3225</v>
      </c>
      <c r="C704" s="46" t="s">
        <v>326</v>
      </c>
      <c r="D704" s="14">
        <v>69316.2</v>
      </c>
      <c r="E704" s="14"/>
      <c r="F704" s="7">
        <f t="shared" si="6"/>
        <v>43966717.99000001</v>
      </c>
    </row>
    <row r="705" spans="1:6" ht="19.899999999999999" customHeight="1" x14ac:dyDescent="0.25">
      <c r="A705" s="117">
        <v>44847</v>
      </c>
      <c r="B705" s="116">
        <v>3226</v>
      </c>
      <c r="C705" s="46" t="s">
        <v>327</v>
      </c>
      <c r="D705" s="14">
        <v>36483.26</v>
      </c>
      <c r="E705" s="14"/>
      <c r="F705" s="7">
        <f t="shared" si="6"/>
        <v>43930234.730000012</v>
      </c>
    </row>
    <row r="706" spans="1:6" ht="19.899999999999999" customHeight="1" x14ac:dyDescent="0.25">
      <c r="A706" s="117">
        <v>44847</v>
      </c>
      <c r="B706" s="116">
        <v>3227</v>
      </c>
      <c r="C706" s="46" t="s">
        <v>328</v>
      </c>
      <c r="D706" s="14">
        <v>961096</v>
      </c>
      <c r="E706" s="14"/>
      <c r="F706" s="7">
        <f t="shared" si="6"/>
        <v>42969138.730000012</v>
      </c>
    </row>
    <row r="707" spans="1:6" ht="19.899999999999999" customHeight="1" x14ac:dyDescent="0.25">
      <c r="A707" s="117">
        <v>44859</v>
      </c>
      <c r="B707" s="116">
        <v>3228</v>
      </c>
      <c r="C707" s="46" t="s">
        <v>329</v>
      </c>
      <c r="D707" s="14">
        <v>0</v>
      </c>
      <c r="E707" s="14"/>
      <c r="F707" s="7">
        <f t="shared" si="6"/>
        <v>42969138.730000012</v>
      </c>
    </row>
    <row r="708" spans="1:6" ht="19.899999999999999" customHeight="1" x14ac:dyDescent="0.25">
      <c r="A708" s="117">
        <v>44851</v>
      </c>
      <c r="B708" s="116">
        <v>3229</v>
      </c>
      <c r="C708" s="46" t="s">
        <v>330</v>
      </c>
      <c r="D708" s="14">
        <v>85675.74</v>
      </c>
      <c r="E708" s="14"/>
      <c r="F708" s="7">
        <f t="shared" si="6"/>
        <v>42883462.99000001</v>
      </c>
    </row>
    <row r="709" spans="1:6" ht="19.899999999999999" customHeight="1" x14ac:dyDescent="0.25">
      <c r="A709" s="117">
        <v>44852</v>
      </c>
      <c r="B709" s="116">
        <v>3230</v>
      </c>
      <c r="C709" s="46" t="s">
        <v>331</v>
      </c>
      <c r="D709" s="14">
        <v>100887.61</v>
      </c>
      <c r="E709" s="14"/>
      <c r="F709" s="7">
        <f t="shared" si="6"/>
        <v>42782575.38000001</v>
      </c>
    </row>
    <row r="710" spans="1:6" ht="19.899999999999999" customHeight="1" x14ac:dyDescent="0.25">
      <c r="A710" s="117">
        <v>44852</v>
      </c>
      <c r="B710" s="116">
        <v>3231</v>
      </c>
      <c r="C710" s="46" t="s">
        <v>65</v>
      </c>
      <c r="D710" s="14">
        <v>18819.5</v>
      </c>
      <c r="E710" s="14"/>
      <c r="F710" s="7">
        <f t="shared" si="6"/>
        <v>42763755.88000001</v>
      </c>
    </row>
    <row r="711" spans="1:6" ht="19.899999999999999" customHeight="1" x14ac:dyDescent="0.25">
      <c r="A711" s="117">
        <v>44852</v>
      </c>
      <c r="B711" s="116">
        <v>3232</v>
      </c>
      <c r="C711" s="46" t="s">
        <v>332</v>
      </c>
      <c r="D711" s="14">
        <v>29130.75</v>
      </c>
      <c r="E711" s="14"/>
      <c r="F711" s="7">
        <f t="shared" si="6"/>
        <v>42734625.13000001</v>
      </c>
    </row>
    <row r="712" spans="1:6" ht="19.899999999999999" customHeight="1" x14ac:dyDescent="0.25">
      <c r="A712" s="117">
        <v>44852</v>
      </c>
      <c r="B712" s="116">
        <v>3233</v>
      </c>
      <c r="C712" s="46" t="s">
        <v>331</v>
      </c>
      <c r="D712" s="14">
        <v>1500</v>
      </c>
      <c r="E712" s="14"/>
      <c r="F712" s="7">
        <f t="shared" si="6"/>
        <v>42733125.13000001</v>
      </c>
    </row>
    <row r="713" spans="1:6" ht="19.899999999999999" customHeight="1" x14ac:dyDescent="0.25">
      <c r="A713" s="117">
        <v>44852</v>
      </c>
      <c r="B713" s="116">
        <v>3234</v>
      </c>
      <c r="C713" s="46" t="s">
        <v>333</v>
      </c>
      <c r="D713" s="14">
        <v>59769.57</v>
      </c>
      <c r="E713" s="14"/>
      <c r="F713" s="7">
        <f t="shared" si="6"/>
        <v>42673355.56000001</v>
      </c>
    </row>
    <row r="714" spans="1:6" ht="19.899999999999999" customHeight="1" x14ac:dyDescent="0.25">
      <c r="A714" s="117">
        <v>44852</v>
      </c>
      <c r="B714" s="116">
        <v>3235</v>
      </c>
      <c r="C714" s="46" t="s">
        <v>331</v>
      </c>
      <c r="D714" s="14">
        <v>417186.9</v>
      </c>
      <c r="E714" s="14"/>
      <c r="F714" s="7">
        <f t="shared" si="6"/>
        <v>42256168.660000011</v>
      </c>
    </row>
    <row r="715" spans="1:6" ht="19.899999999999999" customHeight="1" x14ac:dyDescent="0.25">
      <c r="A715" s="117">
        <v>44853</v>
      </c>
      <c r="B715" s="116">
        <v>3236</v>
      </c>
      <c r="C715" s="46" t="s">
        <v>334</v>
      </c>
      <c r="D715" s="14">
        <v>12188.67</v>
      </c>
      <c r="E715" s="14"/>
      <c r="F715" s="7">
        <f t="shared" si="6"/>
        <v>42243979.99000001</v>
      </c>
    </row>
    <row r="716" spans="1:6" ht="19.899999999999999" customHeight="1" x14ac:dyDescent="0.25">
      <c r="A716" s="117">
        <v>44853</v>
      </c>
      <c r="B716" s="116">
        <v>3237</v>
      </c>
      <c r="C716" s="46" t="s">
        <v>335</v>
      </c>
      <c r="D716" s="14">
        <v>485160</v>
      </c>
      <c r="E716" s="14"/>
      <c r="F716" s="7">
        <f t="shared" si="6"/>
        <v>41758819.99000001</v>
      </c>
    </row>
    <row r="717" spans="1:6" ht="19.899999999999999" customHeight="1" x14ac:dyDescent="0.25">
      <c r="A717" s="117">
        <v>44854</v>
      </c>
      <c r="B717" s="116">
        <v>3238</v>
      </c>
      <c r="C717" s="46" t="s">
        <v>41</v>
      </c>
      <c r="D717" s="14">
        <v>13410.81</v>
      </c>
      <c r="E717" s="14"/>
      <c r="F717" s="7">
        <f t="shared" si="6"/>
        <v>41745409.180000007</v>
      </c>
    </row>
    <row r="718" spans="1:6" ht="19.899999999999999" customHeight="1" x14ac:dyDescent="0.25">
      <c r="A718" s="117">
        <v>44861</v>
      </c>
      <c r="B718" s="116">
        <v>3239</v>
      </c>
      <c r="C718" s="46" t="s">
        <v>336</v>
      </c>
      <c r="D718" s="14">
        <v>7858758.4000000004</v>
      </c>
      <c r="E718" s="14"/>
      <c r="F718" s="7">
        <f t="shared" si="6"/>
        <v>33886650.780000009</v>
      </c>
    </row>
    <row r="719" spans="1:6" ht="19.899999999999999" customHeight="1" x14ac:dyDescent="0.25">
      <c r="A719" s="117">
        <v>44861</v>
      </c>
      <c r="B719" s="116">
        <v>3240</v>
      </c>
      <c r="C719" s="46" t="s">
        <v>337</v>
      </c>
      <c r="D719" s="14">
        <v>37058.870000000003</v>
      </c>
      <c r="E719" s="14"/>
      <c r="F719" s="7">
        <f t="shared" si="6"/>
        <v>33849591.910000011</v>
      </c>
    </row>
    <row r="720" spans="1:6" ht="19.899999999999999" customHeight="1" x14ac:dyDescent="0.25">
      <c r="A720" s="117">
        <v>44862</v>
      </c>
      <c r="B720" s="116">
        <v>3241</v>
      </c>
      <c r="C720" s="46" t="s">
        <v>338</v>
      </c>
      <c r="D720" s="14">
        <v>3277.5</v>
      </c>
      <c r="E720" s="14"/>
      <c r="F720" s="7">
        <f t="shared" si="6"/>
        <v>33846314.410000011</v>
      </c>
    </row>
    <row r="721" spans="1:8" ht="25.15" customHeight="1" x14ac:dyDescent="0.25">
      <c r="A721" s="117">
        <v>44862</v>
      </c>
      <c r="B721" s="116">
        <v>3242</v>
      </c>
      <c r="C721" s="46" t="s">
        <v>339</v>
      </c>
      <c r="D721" s="14">
        <v>23556.11</v>
      </c>
      <c r="E721" s="14"/>
      <c r="F721" s="7">
        <f t="shared" si="6"/>
        <v>33822758.300000012</v>
      </c>
    </row>
    <row r="722" spans="1:8" ht="25.15" customHeight="1" x14ac:dyDescent="0.25">
      <c r="A722" s="117">
        <v>44837</v>
      </c>
      <c r="B722" s="116" t="s">
        <v>400</v>
      </c>
      <c r="C722" s="79" t="s">
        <v>341</v>
      </c>
      <c r="D722" s="14">
        <v>1667498.34</v>
      </c>
      <c r="E722" s="14"/>
      <c r="F722" s="7">
        <f t="shared" si="6"/>
        <v>32155259.960000012</v>
      </c>
    </row>
    <row r="723" spans="1:8" ht="25.15" customHeight="1" x14ac:dyDescent="0.25">
      <c r="A723" s="117">
        <v>44841</v>
      </c>
      <c r="B723" s="116" t="s">
        <v>401</v>
      </c>
      <c r="C723" s="46" t="s">
        <v>342</v>
      </c>
      <c r="D723" s="14">
        <v>11000</v>
      </c>
      <c r="E723" s="14"/>
      <c r="F723" s="7">
        <f t="shared" si="6"/>
        <v>32144259.960000012</v>
      </c>
    </row>
    <row r="724" spans="1:8" ht="25.15" customHeight="1" x14ac:dyDescent="0.25">
      <c r="A724" s="117">
        <v>44841</v>
      </c>
      <c r="B724" s="116" t="s">
        <v>402</v>
      </c>
      <c r="C724" s="46" t="s">
        <v>343</v>
      </c>
      <c r="D724" s="14">
        <v>18000</v>
      </c>
      <c r="E724" s="14"/>
      <c r="F724" s="7">
        <f t="shared" si="6"/>
        <v>32126259.960000012</v>
      </c>
    </row>
    <row r="725" spans="1:8" ht="25.15" customHeight="1" x14ac:dyDescent="0.25">
      <c r="A725" s="117">
        <v>44841</v>
      </c>
      <c r="B725" s="116" t="s">
        <v>403</v>
      </c>
      <c r="C725" s="46" t="s">
        <v>344</v>
      </c>
      <c r="D725" s="14">
        <v>108484</v>
      </c>
      <c r="E725" s="14"/>
      <c r="F725" s="7">
        <f t="shared" si="6"/>
        <v>32017775.960000012</v>
      </c>
    </row>
    <row r="726" spans="1:8" ht="25.15" customHeight="1" x14ac:dyDescent="0.25">
      <c r="A726" s="117">
        <v>44841</v>
      </c>
      <c r="B726" s="116" t="s">
        <v>404</v>
      </c>
      <c r="C726" s="46" t="s">
        <v>345</v>
      </c>
      <c r="D726" s="14">
        <v>7900</v>
      </c>
      <c r="E726" s="14"/>
      <c r="F726" s="7">
        <f t="shared" si="6"/>
        <v>32009875.960000012</v>
      </c>
      <c r="H726" s="21"/>
    </row>
    <row r="727" spans="1:8" ht="25.15" customHeight="1" x14ac:dyDescent="0.25">
      <c r="A727" s="117">
        <v>44841</v>
      </c>
      <c r="B727" s="116" t="s">
        <v>405</v>
      </c>
      <c r="C727" s="46" t="s">
        <v>346</v>
      </c>
      <c r="D727" s="14">
        <v>63450</v>
      </c>
      <c r="E727" s="14"/>
      <c r="F727" s="7">
        <f t="shared" si="6"/>
        <v>31946425.960000012</v>
      </c>
    </row>
    <row r="728" spans="1:8" ht="25.15" customHeight="1" x14ac:dyDescent="0.25">
      <c r="A728" s="117">
        <v>44841</v>
      </c>
      <c r="B728" s="116" t="s">
        <v>406</v>
      </c>
      <c r="C728" s="46" t="s">
        <v>347</v>
      </c>
      <c r="D728" s="14">
        <v>216312.5</v>
      </c>
      <c r="E728" s="14"/>
      <c r="F728" s="7">
        <f t="shared" si="6"/>
        <v>31730113.460000012</v>
      </c>
    </row>
    <row r="729" spans="1:8" ht="25.15" customHeight="1" x14ac:dyDescent="0.25">
      <c r="A729" s="117">
        <v>44841</v>
      </c>
      <c r="B729" s="116" t="s">
        <v>407</v>
      </c>
      <c r="C729" s="46" t="s">
        <v>348</v>
      </c>
      <c r="D729" s="14">
        <v>84600</v>
      </c>
      <c r="E729" s="14"/>
      <c r="F729" s="7">
        <f t="shared" si="6"/>
        <v>31645513.460000012</v>
      </c>
    </row>
    <row r="730" spans="1:8" ht="25.15" customHeight="1" x14ac:dyDescent="0.25">
      <c r="A730" s="117">
        <v>44841</v>
      </c>
      <c r="B730" s="116" t="s">
        <v>408</v>
      </c>
      <c r="C730" s="46" t="s">
        <v>349</v>
      </c>
      <c r="D730" s="14">
        <v>317860</v>
      </c>
      <c r="E730" s="14"/>
      <c r="F730" s="7">
        <f t="shared" si="6"/>
        <v>31327653.460000012</v>
      </c>
    </row>
    <row r="731" spans="1:8" ht="25.15" customHeight="1" x14ac:dyDescent="0.25">
      <c r="A731" s="117">
        <v>44841</v>
      </c>
      <c r="B731" s="116" t="s">
        <v>409</v>
      </c>
      <c r="C731" s="46" t="s">
        <v>350</v>
      </c>
      <c r="D731" s="14">
        <v>1089657.1299999999</v>
      </c>
      <c r="E731" s="14"/>
      <c r="F731" s="7">
        <f t="shared" si="6"/>
        <v>30237996.330000013</v>
      </c>
    </row>
    <row r="732" spans="1:8" ht="25.15" customHeight="1" x14ac:dyDescent="0.25">
      <c r="A732" s="117">
        <v>44841</v>
      </c>
      <c r="B732" s="116" t="s">
        <v>410</v>
      </c>
      <c r="C732" s="46" t="s">
        <v>351</v>
      </c>
      <c r="D732" s="14">
        <v>15000</v>
      </c>
      <c r="E732" s="14"/>
      <c r="F732" s="7">
        <f t="shared" si="6"/>
        <v>30222996.330000013</v>
      </c>
    </row>
    <row r="733" spans="1:8" ht="25.15" customHeight="1" x14ac:dyDescent="0.25">
      <c r="A733" s="117">
        <v>44841</v>
      </c>
      <c r="B733" s="116" t="s">
        <v>411</v>
      </c>
      <c r="C733" s="46" t="s">
        <v>352</v>
      </c>
      <c r="D733" s="14">
        <v>6600</v>
      </c>
      <c r="E733" s="14"/>
      <c r="F733" s="7">
        <f t="shared" si="6"/>
        <v>30216396.330000013</v>
      </c>
    </row>
    <row r="734" spans="1:8" ht="25.15" customHeight="1" x14ac:dyDescent="0.25">
      <c r="A734" s="117">
        <v>44841</v>
      </c>
      <c r="B734" s="116" t="s">
        <v>412</v>
      </c>
      <c r="C734" s="46" t="s">
        <v>353</v>
      </c>
      <c r="D734" s="14">
        <v>5050</v>
      </c>
      <c r="E734" s="14"/>
      <c r="F734" s="7">
        <f t="shared" si="6"/>
        <v>30211346.330000013</v>
      </c>
    </row>
    <row r="735" spans="1:8" ht="25.15" customHeight="1" x14ac:dyDescent="0.25">
      <c r="A735" s="117">
        <v>44841</v>
      </c>
      <c r="B735" s="116" t="s">
        <v>413</v>
      </c>
      <c r="C735" s="46" t="s">
        <v>354</v>
      </c>
      <c r="D735" s="14">
        <v>8300</v>
      </c>
      <c r="E735" s="14"/>
      <c r="F735" s="7">
        <f t="shared" si="6"/>
        <v>30203046.330000013</v>
      </c>
    </row>
    <row r="736" spans="1:8" ht="25.15" customHeight="1" x14ac:dyDescent="0.25">
      <c r="A736" s="117">
        <v>44841</v>
      </c>
      <c r="B736" s="116" t="s">
        <v>414</v>
      </c>
      <c r="C736" s="46" t="s">
        <v>355</v>
      </c>
      <c r="D736" s="14">
        <v>14450</v>
      </c>
      <c r="E736" s="14"/>
      <c r="F736" s="7">
        <f t="shared" si="6"/>
        <v>30188596.330000013</v>
      </c>
    </row>
    <row r="737" spans="1:6" ht="25.15" customHeight="1" x14ac:dyDescent="0.25">
      <c r="A737" s="117">
        <v>44841</v>
      </c>
      <c r="B737" s="116" t="s">
        <v>415</v>
      </c>
      <c r="C737" s="46" t="s">
        <v>356</v>
      </c>
      <c r="D737" s="14">
        <v>945520</v>
      </c>
      <c r="E737" s="14"/>
      <c r="F737" s="7">
        <f t="shared" si="6"/>
        <v>29243076.330000013</v>
      </c>
    </row>
    <row r="738" spans="1:6" ht="25.15" customHeight="1" x14ac:dyDescent="0.25">
      <c r="A738" s="117">
        <v>44841</v>
      </c>
      <c r="B738" s="116" t="s">
        <v>416</v>
      </c>
      <c r="C738" s="46" t="s">
        <v>357</v>
      </c>
      <c r="D738" s="14">
        <v>87450</v>
      </c>
      <c r="E738" s="14"/>
      <c r="F738" s="7">
        <f t="shared" si="6"/>
        <v>29155626.330000013</v>
      </c>
    </row>
    <row r="739" spans="1:6" ht="25.15" customHeight="1" x14ac:dyDescent="0.25">
      <c r="A739" s="117">
        <v>44841</v>
      </c>
      <c r="B739" s="116" t="s">
        <v>417</v>
      </c>
      <c r="C739" s="46" t="s">
        <v>358</v>
      </c>
      <c r="D739" s="14">
        <v>241302.76</v>
      </c>
      <c r="E739" s="14"/>
      <c r="F739" s="7">
        <f t="shared" si="6"/>
        <v>28914323.570000011</v>
      </c>
    </row>
    <row r="740" spans="1:6" ht="25.15" customHeight="1" x14ac:dyDescent="0.25">
      <c r="A740" s="117">
        <v>44841</v>
      </c>
      <c r="B740" s="116" t="s">
        <v>418</v>
      </c>
      <c r="C740" s="46" t="s">
        <v>359</v>
      </c>
      <c r="D740" s="14">
        <v>240550</v>
      </c>
      <c r="E740" s="14"/>
      <c r="F740" s="7">
        <f t="shared" si="6"/>
        <v>28673773.570000011</v>
      </c>
    </row>
    <row r="741" spans="1:6" ht="25.15" customHeight="1" x14ac:dyDescent="0.25">
      <c r="A741" s="117">
        <v>44841</v>
      </c>
      <c r="B741" s="116" t="s">
        <v>419</v>
      </c>
      <c r="C741" s="46" t="s">
        <v>360</v>
      </c>
      <c r="D741" s="14">
        <v>1900477.5</v>
      </c>
      <c r="E741" s="14"/>
      <c r="F741" s="7">
        <f t="shared" si="6"/>
        <v>26773296.070000011</v>
      </c>
    </row>
    <row r="742" spans="1:6" ht="25.15" customHeight="1" x14ac:dyDescent="0.25">
      <c r="A742" s="117">
        <v>44841</v>
      </c>
      <c r="B742" s="116" t="s">
        <v>420</v>
      </c>
      <c r="C742" s="46" t="s">
        <v>361</v>
      </c>
      <c r="D742" s="14">
        <v>11810</v>
      </c>
      <c r="E742" s="14"/>
      <c r="F742" s="7">
        <f t="shared" si="6"/>
        <v>26761486.070000011</v>
      </c>
    </row>
    <row r="743" spans="1:6" ht="25.15" customHeight="1" x14ac:dyDescent="0.25">
      <c r="A743" s="117">
        <v>44841</v>
      </c>
      <c r="B743" s="116" t="s">
        <v>421</v>
      </c>
      <c r="C743" s="46" t="s">
        <v>362</v>
      </c>
      <c r="D743" s="14">
        <v>435600</v>
      </c>
      <c r="E743" s="14"/>
      <c r="F743" s="7">
        <f t="shared" si="6"/>
        <v>26325886.070000011</v>
      </c>
    </row>
    <row r="744" spans="1:6" ht="25.15" customHeight="1" x14ac:dyDescent="0.25">
      <c r="A744" s="117">
        <v>44841</v>
      </c>
      <c r="B744" s="116" t="s">
        <v>422</v>
      </c>
      <c r="C744" s="46" t="s">
        <v>363</v>
      </c>
      <c r="D744" s="14">
        <v>308480</v>
      </c>
      <c r="E744" s="14"/>
      <c r="F744" s="7">
        <f t="shared" si="6"/>
        <v>26017406.070000011</v>
      </c>
    </row>
    <row r="745" spans="1:6" ht="25.15" customHeight="1" x14ac:dyDescent="0.25">
      <c r="A745" s="117">
        <v>44841</v>
      </c>
      <c r="B745" s="116" t="s">
        <v>423</v>
      </c>
      <c r="C745" s="46" t="s">
        <v>364</v>
      </c>
      <c r="D745" s="14">
        <v>1480000</v>
      </c>
      <c r="E745" s="14"/>
      <c r="F745" s="7">
        <f t="shared" si="6"/>
        <v>24537406.070000011</v>
      </c>
    </row>
    <row r="746" spans="1:6" ht="25.15" customHeight="1" x14ac:dyDescent="0.25">
      <c r="A746" s="117">
        <v>44841</v>
      </c>
      <c r="B746" s="116" t="s">
        <v>424</v>
      </c>
      <c r="C746" s="46" t="s">
        <v>365</v>
      </c>
      <c r="D746" s="14">
        <v>1320000</v>
      </c>
      <c r="E746" s="14"/>
      <c r="F746" s="7">
        <f t="shared" si="6"/>
        <v>23217406.070000011</v>
      </c>
    </row>
    <row r="747" spans="1:6" ht="25.15" customHeight="1" x14ac:dyDescent="0.25">
      <c r="A747" s="117">
        <v>44841</v>
      </c>
      <c r="B747" s="116" t="s">
        <v>425</v>
      </c>
      <c r="C747" s="46" t="s">
        <v>366</v>
      </c>
      <c r="D747" s="14">
        <v>16450</v>
      </c>
      <c r="E747" s="14"/>
      <c r="F747" s="7">
        <f t="shared" si="6"/>
        <v>23200956.070000011</v>
      </c>
    </row>
    <row r="748" spans="1:6" ht="25.15" customHeight="1" x14ac:dyDescent="0.25">
      <c r="A748" s="117">
        <v>44841</v>
      </c>
      <c r="B748" s="116" t="s">
        <v>426</v>
      </c>
      <c r="C748" s="46" t="s">
        <v>367</v>
      </c>
      <c r="D748" s="14">
        <v>32850</v>
      </c>
      <c r="E748" s="14"/>
      <c r="F748" s="7">
        <f t="shared" si="6"/>
        <v>23168106.070000011</v>
      </c>
    </row>
    <row r="749" spans="1:6" ht="25.15" customHeight="1" x14ac:dyDescent="0.25">
      <c r="A749" s="117">
        <v>44841</v>
      </c>
      <c r="B749" s="116" t="s">
        <v>427</v>
      </c>
      <c r="C749" s="46" t="s">
        <v>368</v>
      </c>
      <c r="D749" s="14">
        <v>461355</v>
      </c>
      <c r="E749" s="14"/>
      <c r="F749" s="7">
        <f t="shared" si="6"/>
        <v>22706751.070000011</v>
      </c>
    </row>
    <row r="750" spans="1:6" ht="25.15" customHeight="1" x14ac:dyDescent="0.25">
      <c r="A750" s="117">
        <v>44846</v>
      </c>
      <c r="B750" s="116" t="s">
        <v>428</v>
      </c>
      <c r="C750" s="46" t="s">
        <v>369</v>
      </c>
      <c r="D750" s="14">
        <v>40670.5</v>
      </c>
      <c r="E750" s="14"/>
      <c r="F750" s="7">
        <f t="shared" si="6"/>
        <v>22666080.570000011</v>
      </c>
    </row>
    <row r="751" spans="1:6" ht="25.15" customHeight="1" x14ac:dyDescent="0.25">
      <c r="A751" s="117">
        <v>44846</v>
      </c>
      <c r="B751" s="116" t="s">
        <v>429</v>
      </c>
      <c r="C751" s="46" t="s">
        <v>370</v>
      </c>
      <c r="D751" s="14">
        <v>84600</v>
      </c>
      <c r="E751" s="14"/>
      <c r="F751" s="7">
        <f t="shared" ref="F751:F782" si="7">F750-D751</f>
        <v>22581480.570000011</v>
      </c>
    </row>
    <row r="752" spans="1:6" ht="25.15" customHeight="1" x14ac:dyDescent="0.25">
      <c r="A752" s="117">
        <v>44846</v>
      </c>
      <c r="B752" s="116" t="s">
        <v>430</v>
      </c>
      <c r="C752" s="46" t="s">
        <v>371</v>
      </c>
      <c r="D752" s="14">
        <v>2928762.06</v>
      </c>
      <c r="E752" s="14"/>
      <c r="F752" s="7">
        <f t="shared" si="7"/>
        <v>19652718.510000013</v>
      </c>
    </row>
    <row r="753" spans="1:6" ht="25.15" customHeight="1" x14ac:dyDescent="0.25">
      <c r="A753" s="117">
        <v>44846</v>
      </c>
      <c r="B753" s="116" t="s">
        <v>431</v>
      </c>
      <c r="C753" s="95" t="s">
        <v>372</v>
      </c>
      <c r="D753" s="14">
        <v>187390</v>
      </c>
      <c r="E753" s="14"/>
      <c r="F753" s="7">
        <f t="shared" si="7"/>
        <v>19465328.510000013</v>
      </c>
    </row>
    <row r="754" spans="1:6" ht="25.15" customHeight="1" x14ac:dyDescent="0.25">
      <c r="A754" s="117">
        <v>44846</v>
      </c>
      <c r="B754" s="116" t="s">
        <v>432</v>
      </c>
      <c r="C754" s="95" t="s">
        <v>373</v>
      </c>
      <c r="D754" s="14">
        <v>26700</v>
      </c>
      <c r="E754" s="14"/>
      <c r="F754" s="7">
        <f t="shared" si="7"/>
        <v>19438628.510000013</v>
      </c>
    </row>
    <row r="755" spans="1:6" ht="25.15" customHeight="1" x14ac:dyDescent="0.25">
      <c r="A755" s="117">
        <v>44855</v>
      </c>
      <c r="B755" s="116" t="s">
        <v>433</v>
      </c>
      <c r="C755" s="95" t="s">
        <v>374</v>
      </c>
      <c r="D755" s="14">
        <v>226600</v>
      </c>
      <c r="E755" s="14"/>
      <c r="F755" s="7">
        <f t="shared" si="7"/>
        <v>19212028.510000013</v>
      </c>
    </row>
    <row r="756" spans="1:6" ht="25.15" customHeight="1" x14ac:dyDescent="0.25">
      <c r="A756" s="117">
        <v>44855</v>
      </c>
      <c r="B756" s="116" t="s">
        <v>434</v>
      </c>
      <c r="C756" s="95" t="s">
        <v>375</v>
      </c>
      <c r="D756" s="14">
        <v>102000</v>
      </c>
      <c r="E756" s="14"/>
      <c r="F756" s="7">
        <f t="shared" si="7"/>
        <v>19110028.510000013</v>
      </c>
    </row>
    <row r="757" spans="1:6" ht="25.15" customHeight="1" x14ac:dyDescent="0.25">
      <c r="A757" s="117">
        <v>44855</v>
      </c>
      <c r="B757" s="116" t="s">
        <v>435</v>
      </c>
      <c r="C757" s="95" t="s">
        <v>376</v>
      </c>
      <c r="D757" s="14">
        <v>86025</v>
      </c>
      <c r="E757" s="14"/>
      <c r="F757" s="7">
        <f t="shared" si="7"/>
        <v>19024003.510000013</v>
      </c>
    </row>
    <row r="758" spans="1:6" ht="25.15" customHeight="1" x14ac:dyDescent="0.25">
      <c r="A758" s="117">
        <v>44855</v>
      </c>
      <c r="B758" s="116" t="s">
        <v>436</v>
      </c>
      <c r="C758" s="95" t="s">
        <v>377</v>
      </c>
      <c r="D758" s="14">
        <v>10400</v>
      </c>
      <c r="E758" s="14"/>
      <c r="F758" s="7">
        <f t="shared" si="7"/>
        <v>19013603.510000013</v>
      </c>
    </row>
    <row r="759" spans="1:6" ht="25.15" customHeight="1" x14ac:dyDescent="0.25">
      <c r="A759" s="117">
        <v>44855</v>
      </c>
      <c r="B759" s="116" t="s">
        <v>437</v>
      </c>
      <c r="C759" s="95" t="s">
        <v>378</v>
      </c>
      <c r="D759" s="14">
        <v>532760</v>
      </c>
      <c r="E759" s="14"/>
      <c r="F759" s="7">
        <f t="shared" si="7"/>
        <v>18480843.510000013</v>
      </c>
    </row>
    <row r="760" spans="1:6" ht="25.15" customHeight="1" x14ac:dyDescent="0.25">
      <c r="A760" s="117">
        <v>44855</v>
      </c>
      <c r="B760" s="116" t="s">
        <v>438</v>
      </c>
      <c r="C760" s="95" t="s">
        <v>379</v>
      </c>
      <c r="D760" s="14">
        <v>874175</v>
      </c>
      <c r="E760" s="14"/>
      <c r="F760" s="7">
        <f t="shared" si="7"/>
        <v>17606668.510000013</v>
      </c>
    </row>
    <row r="761" spans="1:6" ht="25.15" customHeight="1" x14ac:dyDescent="0.25">
      <c r="A761" s="117">
        <v>44855</v>
      </c>
      <c r="B761" s="116" t="s">
        <v>439</v>
      </c>
      <c r="C761" s="95" t="s">
        <v>380</v>
      </c>
      <c r="D761" s="14">
        <v>178800</v>
      </c>
      <c r="E761" s="14"/>
      <c r="F761" s="7">
        <f t="shared" si="7"/>
        <v>17427868.510000013</v>
      </c>
    </row>
    <row r="762" spans="1:6" ht="25.15" customHeight="1" x14ac:dyDescent="0.25">
      <c r="A762" s="117">
        <v>44855</v>
      </c>
      <c r="B762" s="116" t="s">
        <v>440</v>
      </c>
      <c r="C762" s="95" t="s">
        <v>381</v>
      </c>
      <c r="D762" s="14">
        <v>105520</v>
      </c>
      <c r="E762" s="14"/>
      <c r="F762" s="7">
        <f t="shared" si="7"/>
        <v>17322348.510000013</v>
      </c>
    </row>
    <row r="763" spans="1:6" ht="25.15" customHeight="1" x14ac:dyDescent="0.25">
      <c r="A763" s="117">
        <v>44855</v>
      </c>
      <c r="B763" s="116" t="s">
        <v>441</v>
      </c>
      <c r="C763" s="95" t="s">
        <v>382</v>
      </c>
      <c r="D763" s="14">
        <v>102234</v>
      </c>
      <c r="E763" s="14"/>
      <c r="F763" s="7">
        <f t="shared" si="7"/>
        <v>17220114.510000013</v>
      </c>
    </row>
    <row r="764" spans="1:6" ht="25.15" customHeight="1" x14ac:dyDescent="0.25">
      <c r="A764" s="117">
        <v>44855</v>
      </c>
      <c r="B764" s="116" t="s">
        <v>442</v>
      </c>
      <c r="C764" s="95" t="s">
        <v>383</v>
      </c>
      <c r="D764" s="14">
        <v>15522</v>
      </c>
      <c r="E764" s="14"/>
      <c r="F764" s="7">
        <f t="shared" si="7"/>
        <v>17204592.510000013</v>
      </c>
    </row>
    <row r="765" spans="1:6" ht="25.15" customHeight="1" x14ac:dyDescent="0.25">
      <c r="A765" s="117">
        <v>44855</v>
      </c>
      <c r="B765" s="116" t="s">
        <v>443</v>
      </c>
      <c r="C765" s="95" t="s">
        <v>384</v>
      </c>
      <c r="D765" s="14">
        <v>57600</v>
      </c>
      <c r="E765" s="14"/>
      <c r="F765" s="7">
        <f t="shared" si="7"/>
        <v>17146992.510000013</v>
      </c>
    </row>
    <row r="766" spans="1:6" ht="25.15" customHeight="1" x14ac:dyDescent="0.25">
      <c r="A766" s="117">
        <v>44855</v>
      </c>
      <c r="B766" s="116" t="s">
        <v>444</v>
      </c>
      <c r="C766" s="95" t="s">
        <v>385</v>
      </c>
      <c r="D766" s="14">
        <v>104568.9</v>
      </c>
      <c r="E766" s="14"/>
      <c r="F766" s="7">
        <f t="shared" si="7"/>
        <v>17042423.610000014</v>
      </c>
    </row>
    <row r="767" spans="1:6" ht="25.15" customHeight="1" x14ac:dyDescent="0.25">
      <c r="A767" s="117">
        <v>44855</v>
      </c>
      <c r="B767" s="116" t="s">
        <v>445</v>
      </c>
      <c r="C767" s="95" t="s">
        <v>386</v>
      </c>
      <c r="D767" s="14">
        <v>205160</v>
      </c>
      <c r="E767" s="14"/>
      <c r="F767" s="7">
        <f t="shared" si="7"/>
        <v>16837263.610000014</v>
      </c>
    </row>
    <row r="768" spans="1:6" ht="25.15" customHeight="1" x14ac:dyDescent="0.25">
      <c r="A768" s="117">
        <v>44855</v>
      </c>
      <c r="B768" s="116" t="s">
        <v>446</v>
      </c>
      <c r="C768" s="95" t="s">
        <v>387</v>
      </c>
      <c r="D768" s="14">
        <v>1950</v>
      </c>
      <c r="E768" s="14"/>
      <c r="F768" s="7">
        <f t="shared" si="7"/>
        <v>16835313.610000014</v>
      </c>
    </row>
    <row r="769" spans="1:6" ht="25.15" customHeight="1" x14ac:dyDescent="0.25">
      <c r="A769" s="117">
        <v>44855</v>
      </c>
      <c r="B769" s="116" t="s">
        <v>447</v>
      </c>
      <c r="C769" s="95" t="s">
        <v>388</v>
      </c>
      <c r="D769" s="14">
        <v>270207.5</v>
      </c>
      <c r="E769" s="14"/>
      <c r="F769" s="7">
        <f t="shared" si="7"/>
        <v>16565106.110000014</v>
      </c>
    </row>
    <row r="770" spans="1:6" ht="25.15" customHeight="1" x14ac:dyDescent="0.25">
      <c r="A770" s="117">
        <v>44855</v>
      </c>
      <c r="B770" s="116" t="s">
        <v>448</v>
      </c>
      <c r="C770" s="110" t="s">
        <v>389</v>
      </c>
      <c r="D770" s="14">
        <v>241252.5</v>
      </c>
      <c r="E770" s="14"/>
      <c r="F770" s="7">
        <f t="shared" si="7"/>
        <v>16323853.610000014</v>
      </c>
    </row>
    <row r="771" spans="1:6" ht="25.15" customHeight="1" x14ac:dyDescent="0.25">
      <c r="A771" s="117">
        <v>44855</v>
      </c>
      <c r="B771" s="116" t="s">
        <v>449</v>
      </c>
      <c r="C771" s="111" t="s">
        <v>390</v>
      </c>
      <c r="D771" s="50">
        <v>226165</v>
      </c>
      <c r="E771" s="34"/>
      <c r="F771" s="7">
        <f t="shared" si="7"/>
        <v>16097688.610000014</v>
      </c>
    </row>
    <row r="772" spans="1:6" ht="25.15" customHeight="1" x14ac:dyDescent="0.25">
      <c r="A772" s="117">
        <v>44855</v>
      </c>
      <c r="B772" s="116" t="s">
        <v>450</v>
      </c>
      <c r="C772" s="38" t="s">
        <v>391</v>
      </c>
      <c r="D772" s="34">
        <v>60150</v>
      </c>
      <c r="E772" s="14"/>
      <c r="F772" s="7">
        <f t="shared" si="7"/>
        <v>16037538.610000014</v>
      </c>
    </row>
    <row r="773" spans="1:6" ht="25.15" customHeight="1" x14ac:dyDescent="0.25">
      <c r="A773" s="117">
        <v>44859</v>
      </c>
      <c r="B773" s="116" t="s">
        <v>451</v>
      </c>
      <c r="C773" s="38" t="s">
        <v>392</v>
      </c>
      <c r="D773" s="34">
        <v>203985</v>
      </c>
      <c r="E773" s="14"/>
      <c r="F773" s="7">
        <f t="shared" si="7"/>
        <v>15833553.610000014</v>
      </c>
    </row>
    <row r="774" spans="1:6" ht="25.15" customHeight="1" x14ac:dyDescent="0.25">
      <c r="A774" s="117">
        <v>44861</v>
      </c>
      <c r="B774" s="116" t="s">
        <v>452</v>
      </c>
      <c r="C774" s="38" t="s">
        <v>393</v>
      </c>
      <c r="D774" s="34">
        <v>44100</v>
      </c>
      <c r="E774" s="14"/>
      <c r="F774" s="7">
        <f t="shared" si="7"/>
        <v>15789453.610000014</v>
      </c>
    </row>
    <row r="775" spans="1:6" ht="25.15" customHeight="1" x14ac:dyDescent="0.25">
      <c r="A775" s="117">
        <v>44861</v>
      </c>
      <c r="B775" s="116" t="s">
        <v>453</v>
      </c>
      <c r="C775" s="38" t="s">
        <v>394</v>
      </c>
      <c r="D775" s="34">
        <v>1265973.1599999999</v>
      </c>
      <c r="E775" s="14"/>
      <c r="F775" s="7">
        <f t="shared" si="7"/>
        <v>14523480.450000014</v>
      </c>
    </row>
    <row r="776" spans="1:6" ht="25.15" customHeight="1" x14ac:dyDescent="0.25">
      <c r="A776" s="117">
        <v>44861</v>
      </c>
      <c r="B776" s="116" t="s">
        <v>454</v>
      </c>
      <c r="C776" s="38" t="s">
        <v>395</v>
      </c>
      <c r="D776" s="34">
        <v>938802.14</v>
      </c>
      <c r="E776" s="14"/>
      <c r="F776" s="7">
        <f t="shared" si="7"/>
        <v>13584678.310000014</v>
      </c>
    </row>
    <row r="777" spans="1:6" ht="25.15" customHeight="1" x14ac:dyDescent="0.25">
      <c r="A777" s="117">
        <v>44862</v>
      </c>
      <c r="B777" s="116" t="s">
        <v>455</v>
      </c>
      <c r="C777" s="38" t="s">
        <v>396</v>
      </c>
      <c r="D777" s="34">
        <v>222870</v>
      </c>
      <c r="E777" s="14"/>
      <c r="F777" s="7">
        <f t="shared" si="7"/>
        <v>13361808.310000014</v>
      </c>
    </row>
    <row r="778" spans="1:6" ht="25.15" customHeight="1" x14ac:dyDescent="0.25">
      <c r="A778" s="117">
        <v>44862</v>
      </c>
      <c r="B778" s="116" t="s">
        <v>456</v>
      </c>
      <c r="C778" s="38" t="s">
        <v>397</v>
      </c>
      <c r="D778" s="34">
        <v>1208970</v>
      </c>
      <c r="E778" s="14"/>
      <c r="F778" s="7">
        <f t="shared" si="7"/>
        <v>12152838.310000014</v>
      </c>
    </row>
    <row r="779" spans="1:6" ht="25.15" customHeight="1" x14ac:dyDescent="0.25">
      <c r="A779" s="117">
        <v>44862</v>
      </c>
      <c r="B779" s="116" t="s">
        <v>457</v>
      </c>
      <c r="C779" s="38" t="s">
        <v>398</v>
      </c>
      <c r="D779" s="34">
        <v>201495</v>
      </c>
      <c r="E779" s="14"/>
      <c r="F779" s="7">
        <f t="shared" si="7"/>
        <v>11951343.310000014</v>
      </c>
    </row>
    <row r="780" spans="1:6" ht="25.15" customHeight="1" x14ac:dyDescent="0.25">
      <c r="A780" s="117">
        <v>44862</v>
      </c>
      <c r="B780" s="116" t="s">
        <v>458</v>
      </c>
      <c r="C780" s="38" t="s">
        <v>399</v>
      </c>
      <c r="D780" s="34">
        <v>1293653.95</v>
      </c>
      <c r="E780" s="14"/>
      <c r="F780" s="7">
        <f t="shared" si="7"/>
        <v>10657689.360000014</v>
      </c>
    </row>
    <row r="781" spans="1:6" ht="25.15" customHeight="1" x14ac:dyDescent="0.25">
      <c r="A781" s="117">
        <v>44865</v>
      </c>
      <c r="B781" s="8"/>
      <c r="C781" s="38" t="s">
        <v>15</v>
      </c>
      <c r="D781" s="34">
        <v>175</v>
      </c>
      <c r="E781" s="14"/>
      <c r="F781" s="7">
        <f t="shared" si="7"/>
        <v>10657514.360000014</v>
      </c>
    </row>
    <row r="782" spans="1:6" ht="25.15" customHeight="1" thickBot="1" x14ac:dyDescent="0.3">
      <c r="A782" s="118">
        <v>44865</v>
      </c>
      <c r="B782" s="16"/>
      <c r="C782" s="115" t="s">
        <v>17</v>
      </c>
      <c r="D782" s="41">
        <v>51940.3</v>
      </c>
      <c r="E782" s="32"/>
      <c r="F782" s="37">
        <f t="shared" si="7"/>
        <v>10605574.060000014</v>
      </c>
    </row>
    <row r="783" spans="1:6" ht="25.15" customHeight="1" x14ac:dyDescent="0.25">
      <c r="A783" s="120"/>
      <c r="D783" s="35"/>
      <c r="E783" s="28"/>
      <c r="F783" s="12"/>
    </row>
    <row r="784" spans="1:6" ht="25.15" customHeight="1" x14ac:dyDescent="0.25">
      <c r="A784" s="120"/>
      <c r="D784" s="35"/>
      <c r="E784" s="28"/>
      <c r="F784" s="12"/>
    </row>
    <row r="785" spans="1:6" ht="25.15" customHeight="1" x14ac:dyDescent="0.25">
      <c r="A785" s="120"/>
      <c r="D785" s="35"/>
      <c r="E785" s="28"/>
      <c r="F785" s="12"/>
    </row>
    <row r="786" spans="1:6" ht="25.15" customHeight="1" x14ac:dyDescent="0.25">
      <c r="A786" s="120"/>
      <c r="D786" s="35"/>
      <c r="E786" s="28"/>
      <c r="F786" s="12"/>
    </row>
    <row r="787" spans="1:6" ht="25.15" customHeight="1" x14ac:dyDescent="0.25">
      <c r="A787" s="120"/>
      <c r="D787" s="35"/>
      <c r="E787" s="28"/>
      <c r="F787" s="12"/>
    </row>
    <row r="788" spans="1:6" ht="25.15" customHeight="1" x14ac:dyDescent="0.25">
      <c r="A788" s="120"/>
      <c r="D788" s="35"/>
      <c r="E788" s="28"/>
      <c r="F788" s="12"/>
    </row>
    <row r="789" spans="1:6" ht="25.15" customHeight="1" x14ac:dyDescent="0.25">
      <c r="A789" s="120"/>
      <c r="D789" s="35"/>
      <c r="E789" s="28"/>
      <c r="F789" s="12"/>
    </row>
    <row r="790" spans="1:6" ht="15" customHeight="1" x14ac:dyDescent="0.25">
      <c r="A790" s="23"/>
      <c r="C790" s="105"/>
      <c r="D790" s="35"/>
      <c r="E790" s="28"/>
      <c r="F790" s="11"/>
    </row>
    <row r="791" spans="1:6" ht="15" customHeight="1" x14ac:dyDescent="0.25">
      <c r="D791" s="11"/>
      <c r="E791" s="11"/>
      <c r="F791" s="11"/>
    </row>
    <row r="792" spans="1:6" ht="9" customHeight="1" thickBot="1" x14ac:dyDescent="0.3">
      <c r="A792" s="24"/>
      <c r="B792" s="25"/>
      <c r="D792" s="155" t="s">
        <v>7</v>
      </c>
      <c r="E792" s="155"/>
      <c r="F792" s="155"/>
    </row>
    <row r="793" spans="1:6" ht="12" customHeight="1" x14ac:dyDescent="0.25">
      <c r="A793" s="156" t="s">
        <v>5</v>
      </c>
      <c r="B793" s="156"/>
      <c r="D793" s="150" t="s">
        <v>66</v>
      </c>
      <c r="E793" s="150"/>
      <c r="F793" s="150"/>
    </row>
    <row r="794" spans="1:6" ht="9" customHeight="1" x14ac:dyDescent="0.25">
      <c r="A794" s="149" t="s">
        <v>40</v>
      </c>
      <c r="B794" s="149"/>
      <c r="D794" s="152" t="s">
        <v>67</v>
      </c>
      <c r="E794" s="152"/>
      <c r="F794" s="152"/>
    </row>
    <row r="795" spans="1:6" ht="9" customHeight="1" x14ac:dyDescent="0.25">
      <c r="A795" s="151" t="s">
        <v>6</v>
      </c>
      <c r="B795" s="151"/>
    </row>
    <row r="796" spans="1:6" ht="9" customHeight="1" x14ac:dyDescent="0.25">
      <c r="A796" s="57"/>
      <c r="B796" s="57"/>
    </row>
    <row r="797" spans="1:6" ht="9" customHeight="1" x14ac:dyDescent="0.25">
      <c r="A797" s="57"/>
      <c r="B797" s="57"/>
    </row>
    <row r="798" spans="1:6" ht="9" customHeight="1" x14ac:dyDescent="0.25">
      <c r="A798" s="57"/>
      <c r="B798" s="57"/>
    </row>
    <row r="799" spans="1:6" ht="9" customHeight="1" x14ac:dyDescent="0.25">
      <c r="A799" s="57"/>
      <c r="B799" s="57"/>
    </row>
    <row r="800" spans="1:6" ht="9" customHeight="1" x14ac:dyDescent="0.25">
      <c r="A800" s="57"/>
      <c r="B800" s="57"/>
    </row>
    <row r="801" spans="1:13" ht="9" customHeight="1" x14ac:dyDescent="0.25">
      <c r="A801" s="57"/>
      <c r="B801" s="57"/>
    </row>
    <row r="802" spans="1:13" ht="9" customHeight="1" x14ac:dyDescent="0.25">
      <c r="A802" s="57"/>
      <c r="B802" s="57"/>
    </row>
    <row r="803" spans="1:13" ht="9" customHeight="1" x14ac:dyDescent="0.25">
      <c r="A803" s="57"/>
      <c r="B803" s="57"/>
    </row>
    <row r="804" spans="1:13" ht="9" customHeight="1" x14ac:dyDescent="0.25">
      <c r="A804" s="57"/>
      <c r="B804" s="57"/>
    </row>
    <row r="805" spans="1:13" ht="9" customHeight="1" x14ac:dyDescent="0.25">
      <c r="A805" s="57"/>
      <c r="B805" s="57"/>
    </row>
    <row r="806" spans="1:13" ht="9" customHeight="1" x14ac:dyDescent="0.25">
      <c r="A806" s="57"/>
      <c r="B806" s="57"/>
    </row>
    <row r="807" spans="1:13" ht="9" customHeight="1" x14ac:dyDescent="0.25">
      <c r="A807" s="57"/>
      <c r="B807" s="57"/>
    </row>
    <row r="808" spans="1:13" ht="9" customHeight="1" x14ac:dyDescent="0.25">
      <c r="A808" s="57"/>
      <c r="B808" s="57"/>
      <c r="C808" s="98" t="s">
        <v>7</v>
      </c>
      <c r="L808" s="58"/>
      <c r="M808" s="58"/>
    </row>
    <row r="809" spans="1:13" ht="9" customHeight="1" x14ac:dyDescent="0.25">
      <c r="A809" s="57"/>
      <c r="B809" s="57"/>
      <c r="C809" s="63" t="s">
        <v>8</v>
      </c>
      <c r="L809" s="58"/>
      <c r="M809" s="58"/>
    </row>
    <row r="810" spans="1:13" ht="9" customHeight="1" x14ac:dyDescent="0.25">
      <c r="A810" s="57"/>
      <c r="B810" s="57"/>
      <c r="C810" s="99" t="s">
        <v>9</v>
      </c>
      <c r="L810" s="58"/>
      <c r="M810" s="58"/>
    </row>
    <row r="811" spans="1:13" ht="25.15" customHeight="1" x14ac:dyDescent="0.25">
      <c r="A811" s="57"/>
      <c r="B811" s="57"/>
    </row>
    <row r="812" spans="1:13" ht="15" customHeight="1" x14ac:dyDescent="0.25">
      <c r="A812" s="57"/>
      <c r="B812" s="57"/>
      <c r="G812" s="47"/>
      <c r="H812" s="48"/>
      <c r="J812" s="28"/>
      <c r="K812" s="28"/>
      <c r="L812" s="11"/>
    </row>
    <row r="813" spans="1:13" ht="15" customHeight="1" x14ac:dyDescent="0.25">
      <c r="A813" s="57"/>
      <c r="B813" s="57"/>
      <c r="G813" s="47"/>
      <c r="H813" s="48"/>
      <c r="J813" s="28"/>
      <c r="K813" s="28"/>
      <c r="L813" s="11"/>
    </row>
    <row r="814" spans="1:13" ht="15" customHeight="1" x14ac:dyDescent="0.25">
      <c r="A814" s="57"/>
      <c r="B814" s="57"/>
      <c r="G814" s="47"/>
      <c r="H814" s="48"/>
      <c r="J814" s="28"/>
      <c r="K814" s="28"/>
      <c r="L814" s="11"/>
    </row>
    <row r="815" spans="1:13" ht="15" customHeight="1" x14ac:dyDescent="0.25">
      <c r="A815" s="57"/>
      <c r="B815" s="57"/>
      <c r="G815" s="47"/>
      <c r="H815" s="48"/>
      <c r="J815" s="28"/>
      <c r="K815" s="28"/>
      <c r="L815" s="11"/>
    </row>
    <row r="816" spans="1:13" ht="15" customHeight="1" x14ac:dyDescent="0.25">
      <c r="A816" s="57"/>
      <c r="B816" s="57"/>
      <c r="G816" s="47"/>
      <c r="H816" s="48"/>
      <c r="J816" s="28"/>
      <c r="K816" s="28"/>
      <c r="L816" s="11"/>
    </row>
    <row r="817" spans="1:12" ht="9" customHeight="1" x14ac:dyDescent="0.25">
      <c r="G817" s="47"/>
      <c r="H817" s="48"/>
      <c r="J817" s="28"/>
      <c r="K817" s="28"/>
      <c r="L817" s="11"/>
    </row>
    <row r="818" spans="1:12" ht="9" customHeight="1" x14ac:dyDescent="0.25">
      <c r="G818" s="47"/>
      <c r="H818" s="48"/>
      <c r="J818" s="28"/>
      <c r="K818" s="28"/>
      <c r="L818" s="11"/>
    </row>
    <row r="819" spans="1:12" ht="9" customHeight="1" x14ac:dyDescent="0.25">
      <c r="G819" s="47"/>
      <c r="H819" s="48"/>
      <c r="J819" s="28"/>
      <c r="K819" s="28"/>
      <c r="L819" s="11"/>
    </row>
    <row r="820" spans="1:12" ht="9" customHeight="1" x14ac:dyDescent="0.25">
      <c r="G820" s="47"/>
      <c r="H820" s="48"/>
      <c r="J820" s="28"/>
      <c r="K820" s="28"/>
      <c r="L820" s="11"/>
    </row>
    <row r="821" spans="1:12" ht="9" customHeight="1" x14ac:dyDescent="0.25">
      <c r="G821" s="47"/>
      <c r="H821" s="48"/>
      <c r="J821" s="28"/>
      <c r="K821" s="28"/>
      <c r="L821" s="11"/>
    </row>
    <row r="822" spans="1:12" ht="9" customHeight="1" x14ac:dyDescent="0.25">
      <c r="G822" s="47"/>
      <c r="H822" s="48"/>
      <c r="J822" s="28"/>
      <c r="K822" s="28"/>
      <c r="L822" s="11"/>
    </row>
    <row r="823" spans="1:12" ht="9" customHeight="1" x14ac:dyDescent="0.25">
      <c r="G823" s="47"/>
      <c r="H823" s="48"/>
      <c r="J823" s="28"/>
      <c r="K823" s="28"/>
      <c r="L823" s="11"/>
    </row>
    <row r="824" spans="1:12" ht="17.25" customHeight="1" x14ac:dyDescent="0.25">
      <c r="G824" s="47"/>
      <c r="H824" s="48"/>
      <c r="J824" s="28"/>
      <c r="K824" s="28"/>
      <c r="L824" s="11"/>
    </row>
    <row r="825" spans="1:12" ht="16.5" customHeight="1" x14ac:dyDescent="0.25">
      <c r="G825" s="47"/>
      <c r="H825" s="48"/>
      <c r="J825" s="28"/>
      <c r="K825" s="28"/>
      <c r="L825" s="11"/>
    </row>
    <row r="826" spans="1:12" ht="15.75" customHeight="1" x14ac:dyDescent="0.25">
      <c r="G826" s="47"/>
      <c r="H826" s="48"/>
      <c r="J826" s="28"/>
      <c r="K826" s="28"/>
      <c r="L826" s="11"/>
    </row>
    <row r="827" spans="1:12" ht="16.5" customHeight="1" x14ac:dyDescent="0.25">
      <c r="G827" s="47"/>
      <c r="H827" s="48"/>
      <c r="J827" s="28"/>
      <c r="K827" s="28"/>
      <c r="L827" s="11"/>
    </row>
    <row r="828" spans="1:12" ht="15" customHeight="1" x14ac:dyDescent="0.25">
      <c r="E828" s="29"/>
      <c r="F828" s="57"/>
      <c r="G828" s="47"/>
      <c r="H828" s="48"/>
      <c r="J828" s="28"/>
      <c r="K828" s="28"/>
      <c r="L828" s="11"/>
    </row>
    <row r="829" spans="1:12" ht="9" customHeight="1" x14ac:dyDescent="0.25">
      <c r="C829" s="106"/>
      <c r="E829" s="29"/>
      <c r="F829" s="57"/>
      <c r="G829" s="47"/>
      <c r="H829" s="48"/>
      <c r="J829" s="28"/>
      <c r="K829" s="28"/>
      <c r="L829" s="11"/>
    </row>
    <row r="830" spans="1:12" ht="9" customHeight="1" x14ac:dyDescent="0.25">
      <c r="A830" s="153" t="s">
        <v>36</v>
      </c>
      <c r="B830" s="153"/>
      <c r="C830" s="153"/>
      <c r="D830" s="153"/>
      <c r="E830" s="153"/>
      <c r="F830" s="153"/>
    </row>
    <row r="831" spans="1:12" ht="9" customHeight="1" x14ac:dyDescent="0.25">
      <c r="A831" s="153" t="s">
        <v>31</v>
      </c>
      <c r="B831" s="153"/>
      <c r="C831" s="153"/>
      <c r="D831" s="153"/>
      <c r="E831" s="153"/>
      <c r="F831" s="153"/>
    </row>
    <row r="832" spans="1:12" ht="9" customHeight="1" x14ac:dyDescent="0.25">
      <c r="A832" s="153" t="s">
        <v>34</v>
      </c>
      <c r="B832" s="153"/>
      <c r="C832" s="153"/>
      <c r="D832" s="153"/>
      <c r="E832" s="153"/>
      <c r="F832" s="153"/>
    </row>
    <row r="833" spans="1:6" ht="9" customHeight="1" x14ac:dyDescent="0.25">
      <c r="A833" s="153" t="s">
        <v>305</v>
      </c>
      <c r="B833" s="153"/>
      <c r="C833" s="153"/>
      <c r="D833" s="153"/>
      <c r="E833" s="153"/>
      <c r="F833" s="153"/>
    </row>
    <row r="834" spans="1:6" ht="9" customHeight="1" thickBot="1" x14ac:dyDescent="0.3">
      <c r="A834" s="153" t="s">
        <v>14</v>
      </c>
      <c r="B834" s="153"/>
      <c r="C834" s="153"/>
      <c r="D834" s="153"/>
      <c r="E834" s="153"/>
      <c r="F834" s="153"/>
    </row>
    <row r="835" spans="1:6" ht="30" customHeight="1" thickBot="1" x14ac:dyDescent="0.3">
      <c r="A835" s="169" t="s">
        <v>13</v>
      </c>
      <c r="B835" s="170" t="s">
        <v>19</v>
      </c>
      <c r="C835" s="170" t="s">
        <v>68</v>
      </c>
      <c r="D835" s="171" t="s">
        <v>2</v>
      </c>
      <c r="E835" s="172" t="s">
        <v>1</v>
      </c>
      <c r="F835" s="173" t="s">
        <v>3</v>
      </c>
    </row>
    <row r="836" spans="1:6" ht="30" customHeight="1" x14ac:dyDescent="0.25">
      <c r="A836" s="114">
        <v>44834</v>
      </c>
      <c r="B836" s="8"/>
      <c r="C836" s="123" t="s">
        <v>10</v>
      </c>
      <c r="D836" s="34"/>
      <c r="E836" s="14"/>
      <c r="F836" s="112">
        <v>51189.339999999851</v>
      </c>
    </row>
    <row r="837" spans="1:6" ht="30" customHeight="1" x14ac:dyDescent="0.25">
      <c r="A837" s="45">
        <v>44836</v>
      </c>
      <c r="B837" s="8"/>
      <c r="C837" s="71" t="s">
        <v>306</v>
      </c>
      <c r="D837" s="56"/>
      <c r="E837" s="86">
        <v>1199866</v>
      </c>
      <c r="F837" s="52">
        <f>F836+E837</f>
        <v>1251055.3399999999</v>
      </c>
    </row>
    <row r="838" spans="1:6" ht="30" customHeight="1" x14ac:dyDescent="0.25">
      <c r="A838" s="45">
        <v>44847</v>
      </c>
      <c r="B838" s="8"/>
      <c r="C838" s="71" t="s">
        <v>309</v>
      </c>
      <c r="D838" s="56">
        <v>1199866</v>
      </c>
      <c r="E838" s="86"/>
      <c r="F838" s="52">
        <f>F837-D838</f>
        <v>51189.339999999851</v>
      </c>
    </row>
    <row r="839" spans="1:6" ht="30" customHeight="1" x14ac:dyDescent="0.25">
      <c r="A839" s="45">
        <v>44865</v>
      </c>
      <c r="B839" s="8"/>
      <c r="C839" s="71" t="s">
        <v>17</v>
      </c>
      <c r="D839" s="56">
        <v>1799.8</v>
      </c>
      <c r="E839" s="14"/>
      <c r="F839" s="89">
        <f>F838-D839</f>
        <v>49389.539999999848</v>
      </c>
    </row>
    <row r="840" spans="1:6" ht="30" customHeight="1" x14ac:dyDescent="0.25">
      <c r="A840" s="45">
        <v>44865</v>
      </c>
      <c r="B840" s="8"/>
      <c r="C840" s="146" t="s">
        <v>64</v>
      </c>
      <c r="D840" s="56">
        <v>175</v>
      </c>
      <c r="E840" s="14"/>
      <c r="F840" s="147">
        <f>F839-D840</f>
        <v>49214.539999999848</v>
      </c>
    </row>
    <row r="841" spans="1:6" ht="30" customHeight="1" x14ac:dyDescent="0.25">
      <c r="A841" s="8"/>
      <c r="B841" s="8"/>
      <c r="C841" s="38"/>
      <c r="D841" s="34"/>
      <c r="E841" s="14"/>
      <c r="F841" s="52"/>
    </row>
    <row r="842" spans="1:6" ht="30" customHeight="1" x14ac:dyDescent="0.25">
      <c r="A842" s="114">
        <v>44865</v>
      </c>
      <c r="B842" s="8"/>
      <c r="C842" s="123" t="s">
        <v>81</v>
      </c>
      <c r="D842" s="34"/>
      <c r="E842" s="14"/>
      <c r="F842" s="148">
        <f>F840-D842</f>
        <v>49214.539999999848</v>
      </c>
    </row>
    <row r="843" spans="1:6" ht="15" customHeight="1" x14ac:dyDescent="0.25">
      <c r="A843" s="10"/>
      <c r="C843" s="105"/>
      <c r="D843" s="35"/>
      <c r="E843" s="28"/>
      <c r="F843" s="19"/>
    </row>
    <row r="844" spans="1:6" ht="15" customHeight="1" x14ac:dyDescent="0.25">
      <c r="A844" s="10"/>
      <c r="C844" s="105"/>
      <c r="D844" s="35"/>
      <c r="E844" s="28"/>
      <c r="F844" s="19"/>
    </row>
    <row r="845" spans="1:6" ht="15" customHeight="1" x14ac:dyDescent="0.25">
      <c r="A845" s="10"/>
      <c r="C845" s="105"/>
      <c r="D845" s="35"/>
      <c r="E845" s="28"/>
      <c r="F845" s="19"/>
    </row>
    <row r="846" spans="1:6" ht="15" customHeight="1" x14ac:dyDescent="0.25">
      <c r="A846" s="10"/>
      <c r="C846" s="105"/>
      <c r="D846" s="35"/>
      <c r="E846" s="28"/>
      <c r="F846" s="19"/>
    </row>
    <row r="847" spans="1:6" ht="15" customHeight="1" x14ac:dyDescent="0.25">
      <c r="A847" s="10"/>
      <c r="C847" s="105"/>
      <c r="D847" s="35"/>
      <c r="E847" s="28"/>
      <c r="F847" s="19"/>
    </row>
    <row r="848" spans="1:6" ht="15" customHeight="1" x14ac:dyDescent="0.25">
      <c r="A848" s="10"/>
      <c r="C848" s="105"/>
      <c r="D848" s="35"/>
      <c r="E848" s="28"/>
      <c r="F848" s="19"/>
    </row>
    <row r="849" spans="1:6" ht="15" customHeight="1" x14ac:dyDescent="0.25">
      <c r="A849" s="10"/>
      <c r="C849" s="105"/>
      <c r="D849" s="35"/>
      <c r="E849" s="28"/>
      <c r="F849" s="19"/>
    </row>
    <row r="850" spans="1:6" ht="15" customHeight="1" x14ac:dyDescent="0.25">
      <c r="A850" s="10"/>
      <c r="C850" s="105"/>
      <c r="D850" s="35"/>
      <c r="E850" s="28"/>
      <c r="F850" s="19"/>
    </row>
    <row r="851" spans="1:6" ht="15" customHeight="1" x14ac:dyDescent="0.25">
      <c r="A851" s="10"/>
      <c r="C851" s="105"/>
      <c r="F851" s="17"/>
    </row>
    <row r="852" spans="1:6" ht="15" customHeight="1" x14ac:dyDescent="0.25"/>
    <row r="853" spans="1:6" ht="15" customHeight="1" x14ac:dyDescent="0.25"/>
    <row r="854" spans="1:6" ht="15" customHeight="1" thickBot="1" x14ac:dyDescent="0.3">
      <c r="A854" s="154"/>
      <c r="B854" s="154"/>
      <c r="D854" s="11"/>
      <c r="E854" s="11"/>
      <c r="F854" s="11"/>
    </row>
    <row r="855" spans="1:6" ht="9" customHeight="1" x14ac:dyDescent="0.25">
      <c r="A855" s="151" t="s">
        <v>5</v>
      </c>
      <c r="B855" s="151"/>
      <c r="D855" s="155" t="s">
        <v>7</v>
      </c>
      <c r="E855" s="155"/>
      <c r="F855" s="155"/>
    </row>
    <row r="856" spans="1:6" ht="9" customHeight="1" x14ac:dyDescent="0.25">
      <c r="A856" s="149" t="s">
        <v>40</v>
      </c>
      <c r="B856" s="149"/>
      <c r="D856" s="150" t="s">
        <v>66</v>
      </c>
      <c r="E856" s="150"/>
      <c r="F856" s="150"/>
    </row>
    <row r="857" spans="1:6" ht="9" customHeight="1" x14ac:dyDescent="0.25">
      <c r="A857" s="151" t="s">
        <v>6</v>
      </c>
      <c r="B857" s="151"/>
      <c r="D857" s="152" t="s">
        <v>67</v>
      </c>
      <c r="E857" s="152"/>
      <c r="F857" s="152"/>
    </row>
    <row r="858" spans="1:6" ht="15" customHeight="1" x14ac:dyDescent="0.25">
      <c r="A858" s="57"/>
      <c r="B858" s="57"/>
    </row>
    <row r="859" spans="1:6" ht="15" customHeight="1" x14ac:dyDescent="0.25">
      <c r="A859" s="57"/>
      <c r="B859" s="57"/>
    </row>
    <row r="860" spans="1:6" ht="15" customHeight="1" x14ac:dyDescent="0.25">
      <c r="A860" s="57"/>
      <c r="B860" s="57"/>
    </row>
    <row r="861" spans="1:6" ht="15" customHeight="1" x14ac:dyDescent="0.25">
      <c r="A861" s="57"/>
      <c r="B861" s="57"/>
    </row>
    <row r="862" spans="1:6" ht="15.75" customHeight="1" x14ac:dyDescent="0.25">
      <c r="A862" s="57"/>
      <c r="B862" s="57"/>
    </row>
    <row r="863" spans="1:6" ht="15.75" customHeight="1" x14ac:dyDescent="0.25">
      <c r="A863" s="57"/>
      <c r="B863" s="57"/>
    </row>
    <row r="864" spans="1:6" ht="15.75" customHeight="1" x14ac:dyDescent="0.25">
      <c r="A864" s="57"/>
      <c r="B864" s="57"/>
    </row>
    <row r="865" spans="1:6" ht="15.75" customHeight="1" x14ac:dyDescent="0.25">
      <c r="A865" s="57"/>
      <c r="B865" s="57"/>
    </row>
    <row r="866" spans="1:6" ht="13.5" thickBot="1" x14ac:dyDescent="0.3">
      <c r="C866" s="33"/>
      <c r="D866" s="35"/>
      <c r="E866" s="28"/>
    </row>
    <row r="867" spans="1:6" ht="9" customHeight="1" x14ac:dyDescent="0.25">
      <c r="C867" s="108" t="s">
        <v>7</v>
      </c>
      <c r="D867" s="62"/>
    </row>
    <row r="868" spans="1:6" ht="9" customHeight="1" x14ac:dyDescent="0.25">
      <c r="C868" s="63" t="s">
        <v>8</v>
      </c>
      <c r="D868" s="59"/>
    </row>
    <row r="869" spans="1:6" ht="9" customHeight="1" x14ac:dyDescent="0.25">
      <c r="C869" s="99" t="s">
        <v>9</v>
      </c>
      <c r="D869" s="60"/>
    </row>
    <row r="872" spans="1:6" ht="30.75" customHeight="1" x14ac:dyDescent="0.25"/>
    <row r="873" spans="1:6" ht="42" customHeight="1" x14ac:dyDescent="0.25"/>
    <row r="874" spans="1:6" ht="17.25" customHeight="1" x14ac:dyDescent="0.25"/>
    <row r="875" spans="1:6" ht="17.25" customHeight="1" x14ac:dyDescent="0.25"/>
    <row r="876" spans="1:6" ht="17.25" customHeight="1" x14ac:dyDescent="0.25"/>
    <row r="877" spans="1:6" ht="17.25" customHeight="1" x14ac:dyDescent="0.25"/>
    <row r="878" spans="1:6" ht="15" customHeight="1" x14ac:dyDescent="0.25"/>
    <row r="879" spans="1:6" s="26" customFormat="1" ht="15" customHeight="1" x14ac:dyDescent="0.25">
      <c r="A879" s="2"/>
      <c r="B879" s="2"/>
      <c r="C879" s="93"/>
      <c r="D879" s="29"/>
      <c r="E879" s="30"/>
      <c r="F879" s="13"/>
    </row>
    <row r="880" spans="1:6" ht="15" customHeight="1" x14ac:dyDescent="0.25"/>
    <row r="881" spans="3:12" ht="15" customHeight="1" x14ac:dyDescent="0.25"/>
    <row r="882" spans="3:12" ht="15" customHeight="1" x14ac:dyDescent="0.25"/>
    <row r="883" spans="3:12" ht="15" customHeight="1" x14ac:dyDescent="0.25"/>
    <row r="884" spans="3:12" ht="15" customHeight="1" x14ac:dyDescent="0.25"/>
    <row r="885" spans="3:12" ht="15" customHeight="1" x14ac:dyDescent="0.25"/>
    <row r="886" spans="3:12" ht="12" customHeight="1" x14ac:dyDescent="0.25"/>
    <row r="887" spans="3:12" ht="12" customHeight="1" x14ac:dyDescent="0.25"/>
    <row r="888" spans="3:12" ht="12" customHeight="1" x14ac:dyDescent="0.25"/>
    <row r="889" spans="3:12" ht="12" customHeight="1" x14ac:dyDescent="0.25"/>
    <row r="890" spans="3:12" ht="12" customHeight="1" x14ac:dyDescent="0.25"/>
    <row r="891" spans="3:12" ht="30" customHeight="1" x14ac:dyDescent="0.25"/>
    <row r="892" spans="3:12" s="2" customFormat="1" ht="15.75" customHeight="1" x14ac:dyDescent="0.25">
      <c r="C892" s="93"/>
      <c r="D892" s="29"/>
      <c r="E892" s="30"/>
      <c r="F892" s="13"/>
      <c r="G892" s="1"/>
      <c r="H892" s="1"/>
      <c r="I892" s="1"/>
      <c r="J892" s="1"/>
      <c r="K892" s="1"/>
      <c r="L892" s="1"/>
    </row>
    <row r="893" spans="3:12" s="2" customFormat="1" ht="25.15" customHeight="1" x14ac:dyDescent="0.25">
      <c r="C893" s="93"/>
      <c r="D893" s="29"/>
      <c r="E893" s="30"/>
      <c r="F893" s="13"/>
      <c r="G893" s="1"/>
      <c r="H893" s="1"/>
      <c r="I893" s="1"/>
      <c r="J893" s="1"/>
      <c r="K893" s="1"/>
      <c r="L893" s="1"/>
    </row>
    <row r="894" spans="3:12" s="2" customFormat="1" ht="25.15" customHeight="1" x14ac:dyDescent="0.25">
      <c r="C894" s="93"/>
      <c r="D894" s="29"/>
      <c r="E894" s="30"/>
      <c r="F894" s="13"/>
      <c r="G894" s="1"/>
      <c r="H894" s="1"/>
      <c r="I894" s="1"/>
      <c r="J894" s="1"/>
      <c r="K894" s="1"/>
      <c r="L894" s="1"/>
    </row>
    <row r="895" spans="3:12" s="2" customFormat="1" ht="25.15" customHeight="1" x14ac:dyDescent="0.25">
      <c r="C895" s="93"/>
      <c r="D895" s="29"/>
      <c r="E895" s="30"/>
      <c r="F895" s="13"/>
      <c r="G895" s="1"/>
      <c r="H895" s="1"/>
      <c r="I895" s="1"/>
      <c r="J895" s="1"/>
      <c r="K895" s="1"/>
      <c r="L895" s="1"/>
    </row>
    <row r="896" spans="3:12" s="2" customFormat="1" ht="25.15" customHeight="1" x14ac:dyDescent="0.25">
      <c r="C896" s="93"/>
      <c r="D896" s="29"/>
      <c r="E896" s="30"/>
      <c r="F896" s="13"/>
      <c r="G896" s="1"/>
      <c r="H896" s="1"/>
      <c r="I896" s="1"/>
      <c r="J896" s="1"/>
      <c r="K896" s="1"/>
      <c r="L896" s="1"/>
    </row>
    <row r="897" spans="3:12" s="2" customFormat="1" ht="30" customHeight="1" x14ac:dyDescent="0.25">
      <c r="C897" s="93"/>
      <c r="D897" s="29"/>
      <c r="E897" s="30"/>
      <c r="F897" s="13"/>
      <c r="G897" s="1"/>
      <c r="H897" s="1"/>
      <c r="I897" s="1"/>
      <c r="J897" s="1"/>
      <c r="K897" s="1"/>
      <c r="L897" s="1"/>
    </row>
    <row r="899" spans="3:12" s="2" customFormat="1" ht="21.75" customHeight="1" x14ac:dyDescent="0.25">
      <c r="C899" s="93"/>
      <c r="D899" s="29"/>
      <c r="E899" s="30"/>
      <c r="F899" s="13"/>
      <c r="G899" s="1"/>
      <c r="H899" s="1"/>
      <c r="I899" s="1"/>
      <c r="J899" s="1"/>
      <c r="K899" s="1"/>
      <c r="L899" s="1"/>
    </row>
    <row r="901" spans="3:12" s="2" customFormat="1" ht="15.75" customHeight="1" x14ac:dyDescent="0.25">
      <c r="C901" s="93"/>
      <c r="D901" s="29"/>
      <c r="E901" s="30"/>
      <c r="F901" s="13"/>
      <c r="G901" s="1"/>
      <c r="H901" s="1"/>
      <c r="I901" s="1"/>
      <c r="J901" s="1"/>
      <c r="K901" s="1"/>
      <c r="L901" s="1"/>
    </row>
    <row r="902" spans="3:12" s="2" customFormat="1" ht="10.5" customHeight="1" x14ac:dyDescent="0.25">
      <c r="C902" s="93"/>
      <c r="D902" s="29"/>
      <c r="E902" s="30"/>
      <c r="F902" s="13"/>
      <c r="G902" s="1"/>
      <c r="H902" s="1"/>
      <c r="I902" s="1"/>
      <c r="J902" s="1"/>
      <c r="K902" s="1"/>
      <c r="L902" s="1"/>
    </row>
    <row r="903" spans="3:12" s="2" customFormat="1" ht="15" customHeight="1" x14ac:dyDescent="0.25">
      <c r="C903" s="93"/>
      <c r="D903" s="29"/>
      <c r="E903" s="30"/>
      <c r="F903" s="13"/>
      <c r="G903" s="1"/>
      <c r="H903" s="1"/>
      <c r="I903" s="1"/>
      <c r="J903" s="1"/>
      <c r="K903" s="1"/>
      <c r="L903" s="1"/>
    </row>
    <row r="947" spans="3:12" s="2" customFormat="1" ht="12" customHeight="1" x14ac:dyDescent="0.25">
      <c r="C947" s="93"/>
      <c r="D947" s="29"/>
      <c r="E947" s="30"/>
      <c r="F947" s="13"/>
      <c r="G947" s="1"/>
      <c r="H947" s="1"/>
      <c r="I947" s="1"/>
      <c r="J947" s="1"/>
      <c r="K947" s="1"/>
      <c r="L947" s="1"/>
    </row>
    <row r="948" spans="3:12" s="2" customFormat="1" ht="12" customHeight="1" x14ac:dyDescent="0.25">
      <c r="C948" s="93"/>
      <c r="D948" s="29"/>
      <c r="E948" s="30"/>
      <c r="F948" s="13"/>
      <c r="G948" s="1"/>
      <c r="H948" s="1"/>
      <c r="I948" s="1"/>
      <c r="J948" s="1"/>
      <c r="K948" s="1"/>
      <c r="L948" s="1"/>
    </row>
    <row r="949" spans="3:12" s="2" customFormat="1" ht="12" customHeight="1" x14ac:dyDescent="0.25">
      <c r="C949" s="93"/>
      <c r="D949" s="29"/>
      <c r="E949" s="30"/>
      <c r="F949" s="13"/>
      <c r="G949" s="1"/>
      <c r="H949" s="1"/>
      <c r="I949" s="1"/>
      <c r="J949" s="1"/>
      <c r="K949" s="1"/>
      <c r="L949" s="1"/>
    </row>
    <row r="950" spans="3:12" s="2" customFormat="1" ht="12" customHeight="1" x14ac:dyDescent="0.25">
      <c r="C950" s="93"/>
      <c r="D950" s="29"/>
      <c r="E950" s="30"/>
      <c r="F950" s="13"/>
      <c r="G950" s="1"/>
      <c r="H950" s="1"/>
      <c r="I950" s="1"/>
      <c r="J950" s="1"/>
      <c r="K950" s="1"/>
      <c r="L950" s="1"/>
    </row>
    <row r="951" spans="3:12" s="2" customFormat="1" ht="15" customHeight="1" x14ac:dyDescent="0.25">
      <c r="C951" s="93"/>
      <c r="D951" s="29"/>
      <c r="E951" s="30"/>
      <c r="F951" s="13"/>
      <c r="G951" s="1"/>
      <c r="H951" s="1"/>
      <c r="I951" s="1"/>
      <c r="J951" s="1"/>
      <c r="K951" s="1"/>
      <c r="L951" s="1"/>
    </row>
    <row r="952" spans="3:12" s="2" customFormat="1" ht="30" customHeight="1" x14ac:dyDescent="0.25">
      <c r="C952" s="93"/>
      <c r="D952" s="29"/>
      <c r="E952" s="30"/>
      <c r="F952" s="13"/>
      <c r="G952" s="1"/>
      <c r="H952" s="1"/>
      <c r="I952" s="1"/>
      <c r="J952" s="1"/>
      <c r="K952" s="1"/>
      <c r="L952" s="1"/>
    </row>
    <row r="953" spans="3:12" s="2" customFormat="1" ht="15" customHeight="1" x14ac:dyDescent="0.25">
      <c r="C953" s="93"/>
      <c r="D953" s="29"/>
      <c r="E953" s="30"/>
      <c r="F953" s="13"/>
      <c r="G953" s="1"/>
      <c r="H953" s="1"/>
      <c r="I953" s="1"/>
      <c r="J953" s="1"/>
      <c r="K953" s="1"/>
      <c r="L953" s="1"/>
    </row>
    <row r="954" spans="3:12" s="2" customFormat="1" ht="69.75" customHeight="1" x14ac:dyDescent="0.25">
      <c r="C954" s="93"/>
      <c r="D954" s="29"/>
      <c r="E954" s="30"/>
      <c r="F954" s="13"/>
      <c r="G954" s="1"/>
      <c r="H954" s="1"/>
      <c r="I954" s="1"/>
      <c r="J954" s="1"/>
      <c r="K954" s="1"/>
      <c r="L954" s="1"/>
    </row>
    <row r="955" spans="3:12" s="2" customFormat="1" ht="27" customHeight="1" x14ac:dyDescent="0.25">
      <c r="C955" s="93"/>
      <c r="D955" s="29"/>
      <c r="E955" s="30"/>
      <c r="F955" s="13"/>
      <c r="G955" s="1"/>
      <c r="H955" s="1"/>
      <c r="I955" s="1"/>
      <c r="J955" s="1"/>
      <c r="K955" s="1"/>
      <c r="L955" s="1"/>
    </row>
    <row r="956" spans="3:12" s="2" customFormat="1" ht="15" customHeight="1" x14ac:dyDescent="0.25">
      <c r="C956" s="93"/>
      <c r="D956" s="29"/>
      <c r="E956" s="30"/>
      <c r="F956" s="13"/>
      <c r="G956" s="1"/>
      <c r="H956" s="1"/>
      <c r="I956" s="1"/>
      <c r="J956" s="1"/>
      <c r="K956" s="1"/>
      <c r="L956" s="1"/>
    </row>
    <row r="957" spans="3:12" s="2" customFormat="1" ht="15" customHeight="1" x14ac:dyDescent="0.25">
      <c r="C957" s="93"/>
      <c r="D957" s="29"/>
      <c r="E957" s="30"/>
      <c r="F957" s="13"/>
      <c r="G957" s="1"/>
      <c r="H957" s="1"/>
      <c r="I957" s="1"/>
      <c r="J957" s="1"/>
      <c r="K957" s="1"/>
      <c r="L957" s="1"/>
    </row>
    <row r="958" spans="3:12" s="2" customFormat="1" ht="15" customHeight="1" x14ac:dyDescent="0.25">
      <c r="C958" s="93"/>
      <c r="D958" s="29"/>
      <c r="E958" s="30"/>
      <c r="F958" s="13"/>
      <c r="G958" s="1"/>
      <c r="H958" s="1"/>
      <c r="I958" s="1"/>
      <c r="J958" s="1"/>
      <c r="K958" s="1"/>
      <c r="L958" s="1"/>
    </row>
    <row r="959" spans="3:12" s="2" customFormat="1" ht="25.15" customHeight="1" x14ac:dyDescent="0.25">
      <c r="C959" s="93"/>
      <c r="D959" s="29"/>
      <c r="E959" s="30"/>
      <c r="F959" s="13"/>
      <c r="G959" s="1"/>
      <c r="H959" s="1"/>
      <c r="I959" s="1"/>
      <c r="J959" s="1"/>
      <c r="K959" s="1"/>
      <c r="L959" s="1"/>
    </row>
    <row r="960" spans="3:12" s="2" customFormat="1" ht="25.15" customHeight="1" x14ac:dyDescent="0.25">
      <c r="C960" s="93"/>
      <c r="D960" s="29"/>
      <c r="E960" s="30"/>
      <c r="F960" s="13"/>
      <c r="G960" s="1"/>
      <c r="H960" s="1"/>
      <c r="I960" s="1"/>
      <c r="J960" s="1"/>
      <c r="K960" s="1"/>
      <c r="L960" s="1"/>
    </row>
    <row r="961" spans="3:12" s="2" customFormat="1" ht="25.15" customHeight="1" x14ac:dyDescent="0.25">
      <c r="C961" s="93"/>
      <c r="D961" s="29"/>
      <c r="E961" s="30"/>
      <c r="F961" s="13"/>
      <c r="G961" s="1"/>
      <c r="H961" s="1"/>
      <c r="I961" s="1"/>
      <c r="J961" s="1"/>
      <c r="K961" s="1"/>
      <c r="L961" s="1"/>
    </row>
    <row r="962" spans="3:12" s="2" customFormat="1" ht="25.15" customHeight="1" x14ac:dyDescent="0.25">
      <c r="C962" s="93"/>
      <c r="D962" s="29"/>
      <c r="E962" s="30"/>
      <c r="F962" s="13"/>
      <c r="G962" s="1"/>
      <c r="H962" s="1"/>
      <c r="I962" s="1"/>
      <c r="J962" s="1"/>
      <c r="K962" s="1"/>
      <c r="L962" s="1"/>
    </row>
    <row r="963" spans="3:12" s="2" customFormat="1" ht="25.15" customHeight="1" x14ac:dyDescent="0.25">
      <c r="C963" s="93"/>
      <c r="D963" s="29"/>
      <c r="E963" s="30"/>
      <c r="F963" s="13"/>
      <c r="G963" s="1"/>
      <c r="H963" s="1"/>
      <c r="I963" s="1"/>
      <c r="J963" s="1"/>
      <c r="K963" s="1"/>
      <c r="L963" s="1"/>
    </row>
  </sheetData>
  <autoFilter ref="A835:F835" xr:uid="{6C8B821E-B911-49AE-8B3E-2ED581981202}"/>
  <mergeCells count="164">
    <mergeCell ref="A50:B50"/>
    <mergeCell ref="A51:B51"/>
    <mergeCell ref="E50:F50"/>
    <mergeCell ref="A7:F7"/>
    <mergeCell ref="A8:F8"/>
    <mergeCell ref="B9:F9"/>
    <mergeCell ref="A10:F10"/>
    <mergeCell ref="A11:F11"/>
    <mergeCell ref="A12:F12"/>
    <mergeCell ref="A1:F1"/>
    <mergeCell ref="A2:F2"/>
    <mergeCell ref="A3:F3"/>
    <mergeCell ref="A4:F4"/>
    <mergeCell ref="A5:F5"/>
    <mergeCell ref="A6:F6"/>
    <mergeCell ref="A13:F13"/>
    <mergeCell ref="A14:F14"/>
    <mergeCell ref="A15:F15"/>
    <mergeCell ref="A81:F81"/>
    <mergeCell ref="A82:F82"/>
    <mergeCell ref="A83:F83"/>
    <mergeCell ref="A84:F84"/>
    <mergeCell ref="A85:F85"/>
    <mergeCell ref="A52:B52"/>
    <mergeCell ref="E51:F51"/>
    <mergeCell ref="E52:F52"/>
    <mergeCell ref="C62:D62"/>
    <mergeCell ref="C63:D63"/>
    <mergeCell ref="C64:D64"/>
    <mergeCell ref="A80:F80"/>
    <mergeCell ref="A92:F92"/>
    <mergeCell ref="O159:P159"/>
    <mergeCell ref="O160:P160"/>
    <mergeCell ref="O161:P161"/>
    <mergeCell ref="O163:P163"/>
    <mergeCell ref="O164:P164"/>
    <mergeCell ref="A86:F86"/>
    <mergeCell ref="A87:F87"/>
    <mergeCell ref="A88:F88"/>
    <mergeCell ref="A89:F89"/>
    <mergeCell ref="A90:F90"/>
    <mergeCell ref="A91:F91"/>
    <mergeCell ref="A315:F315"/>
    <mergeCell ref="A316:F316"/>
    <mergeCell ref="A317:F317"/>
    <mergeCell ref="A318:F318"/>
    <mergeCell ref="A319:F319"/>
    <mergeCell ref="B320:F320"/>
    <mergeCell ref="O189:P189"/>
    <mergeCell ref="A312:F312"/>
    <mergeCell ref="A313:F313"/>
    <mergeCell ref="A314:F314"/>
    <mergeCell ref="A279:B279"/>
    <mergeCell ref="A280:B280"/>
    <mergeCell ref="E280:F280"/>
    <mergeCell ref="A281:B281"/>
    <mergeCell ref="A282:B282"/>
    <mergeCell ref="E281:F281"/>
    <mergeCell ref="E279:F279"/>
    <mergeCell ref="A341:B341"/>
    <mergeCell ref="E341:F341"/>
    <mergeCell ref="A342:B342"/>
    <mergeCell ref="E342:F342"/>
    <mergeCell ref="A343:B343"/>
    <mergeCell ref="E343:F343"/>
    <mergeCell ref="A321:F321"/>
    <mergeCell ref="A322:F322"/>
    <mergeCell ref="A323:F323"/>
    <mergeCell ref="A324:F324"/>
    <mergeCell ref="A325:F325"/>
    <mergeCell ref="A340:B340"/>
    <mergeCell ref="E340:F340"/>
    <mergeCell ref="A370:F370"/>
    <mergeCell ref="A371:F371"/>
    <mergeCell ref="A372:F372"/>
    <mergeCell ref="A373:F373"/>
    <mergeCell ref="A367:F367"/>
    <mergeCell ref="A368:F368"/>
    <mergeCell ref="A369:F369"/>
    <mergeCell ref="A395:B395"/>
    <mergeCell ref="D395:E395"/>
    <mergeCell ref="A378:F378"/>
    <mergeCell ref="A377:F377"/>
    <mergeCell ref="A376:F376"/>
    <mergeCell ref="A375:F375"/>
    <mergeCell ref="A374:F374"/>
    <mergeCell ref="A396:B396"/>
    <mergeCell ref="D396:E396"/>
    <mergeCell ref="D397:E397"/>
    <mergeCell ref="A437:F437"/>
    <mergeCell ref="A379:F379"/>
    <mergeCell ref="A393:B393"/>
    <mergeCell ref="A394:B394"/>
    <mergeCell ref="A459:B459"/>
    <mergeCell ref="D459:F459"/>
    <mergeCell ref="A460:B460"/>
    <mergeCell ref="D460:F460"/>
    <mergeCell ref="A461:B461"/>
    <mergeCell ref="C470:D470"/>
    <mergeCell ref="A438:F438"/>
    <mergeCell ref="A439:F439"/>
    <mergeCell ref="A440:F440"/>
    <mergeCell ref="A441:F441"/>
    <mergeCell ref="A458:B458"/>
    <mergeCell ref="D458:F458"/>
    <mergeCell ref="A504:F504"/>
    <mergeCell ref="A521:B521"/>
    <mergeCell ref="A522:B522"/>
    <mergeCell ref="D522:F522"/>
    <mergeCell ref="A523:B523"/>
    <mergeCell ref="D523:F523"/>
    <mergeCell ref="C471:D471"/>
    <mergeCell ref="C472:D472"/>
    <mergeCell ref="A500:F500"/>
    <mergeCell ref="A501:F501"/>
    <mergeCell ref="A502:F502"/>
    <mergeCell ref="A503:F503"/>
    <mergeCell ref="A578:B578"/>
    <mergeCell ref="A579:B579"/>
    <mergeCell ref="A580:B580"/>
    <mergeCell ref="D580:F580"/>
    <mergeCell ref="A581:B581"/>
    <mergeCell ref="D581:F581"/>
    <mergeCell ref="D524:F524"/>
    <mergeCell ref="A560:F560"/>
    <mergeCell ref="A561:F561"/>
    <mergeCell ref="A562:F562"/>
    <mergeCell ref="A563:F563"/>
    <mergeCell ref="A564:F564"/>
    <mergeCell ref="A634:B634"/>
    <mergeCell ref="A635:B635"/>
    <mergeCell ref="D635:F635"/>
    <mergeCell ref="A636:B636"/>
    <mergeCell ref="D636:F636"/>
    <mergeCell ref="D637:F637"/>
    <mergeCell ref="D582:F582"/>
    <mergeCell ref="A613:F613"/>
    <mergeCell ref="A614:F614"/>
    <mergeCell ref="A615:F615"/>
    <mergeCell ref="A616:F616"/>
    <mergeCell ref="A617:F617"/>
    <mergeCell ref="A793:B793"/>
    <mergeCell ref="D793:F793"/>
    <mergeCell ref="A794:B794"/>
    <mergeCell ref="D794:F794"/>
    <mergeCell ref="A795:B795"/>
    <mergeCell ref="A830:F830"/>
    <mergeCell ref="A665:F665"/>
    <mergeCell ref="A666:F666"/>
    <mergeCell ref="A667:F667"/>
    <mergeCell ref="A668:F668"/>
    <mergeCell ref="A669:F669"/>
    <mergeCell ref="D792:F792"/>
    <mergeCell ref="A856:B856"/>
    <mergeCell ref="D856:F856"/>
    <mergeCell ref="A857:B857"/>
    <mergeCell ref="D857:F857"/>
    <mergeCell ref="A831:F831"/>
    <mergeCell ref="A832:F832"/>
    <mergeCell ref="A833:F833"/>
    <mergeCell ref="A834:F834"/>
    <mergeCell ref="A854:B854"/>
    <mergeCell ref="A855:B855"/>
    <mergeCell ref="D855:F855"/>
  </mergeCells>
  <pageMargins left="0.23622047244094491" right="0.23622047244094491" top="0.74803149606299213" bottom="0.74803149606299213" header="0.31496062992125984" footer="0.31496062992125984"/>
  <pageSetup scale="81" fitToHeight="0" orientation="portrait" r:id="rId1"/>
  <headerFooter>
    <oddFooter>Página &amp;P</oddFooter>
  </headerFooter>
  <rowBreaks count="12" manualBreakCount="12">
    <brk id="74" min="1" max="5" man="1"/>
    <brk id="215" max="5" man="1"/>
    <brk id="307" min="1" max="5" man="1"/>
    <brk id="361" min="1" max="5" man="1"/>
    <brk id="422" min="1" max="5" man="1"/>
    <brk id="482" min="1" max="5" man="1"/>
    <brk id="539" min="1" max="5" man="1"/>
    <brk id="594" min="1" max="5" man="1"/>
    <brk id="655" max="5" man="1"/>
    <brk id="701" max="5" man="1"/>
    <brk id="738" max="5" man="1"/>
    <brk id="811" max="5" man="1"/>
  </rowBreaks>
  <colBreaks count="1" manualBreakCount="1">
    <brk id="6"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octubre 2022 (2)</vt:lpstr>
      <vt:lpstr>'octubre 2022 (2)'!Área_de_impresión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Wendy Trinidad Jerez</dc:creator>
  <cp:lastModifiedBy>Massiel Elizabeth Segura Montilla</cp:lastModifiedBy>
  <cp:lastPrinted>2022-11-08T19:07:38Z</cp:lastPrinted>
  <dcterms:created xsi:type="dcterms:W3CDTF">2022-01-11T13:18:07Z</dcterms:created>
  <dcterms:modified xsi:type="dcterms:W3CDTF">2022-11-11T18:57:17Z</dcterms:modified>
</cp:coreProperties>
</file>